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U:\327002 SCE Workpapers - 2019\(055.2) - SWPR004-02 - Circulating Block Heater\Deliverables\"/>
    </mc:Choice>
  </mc:AlternateContent>
  <xr:revisionPtr revIDLastSave="0" documentId="13_ncr:1_{DB2ADA69-67C2-4B2C-AAA3-3E54ECCEA8DA}" xr6:coauthVersionLast="45" xr6:coauthVersionMax="45" xr10:uidLastSave="{00000000-0000-0000-0000-000000000000}"/>
  <bookViews>
    <workbookView xWindow="-108" yWindow="-108" windowWidth="23256" windowHeight="12576" tabRatio="634" activeTab="3" xr2:uid="{00000000-000D-0000-FFFF-FFFF00000000}"/>
  </bookViews>
  <sheets>
    <sheet name="Sensitivity Analysis_CZ6" sheetId="21" r:id="rId1"/>
    <sheet name="Sensitivity Analysis_CZ15" sheetId="22" r:id="rId2"/>
    <sheet name="SAVINGS CALCULATOR" sheetId="20" state="hidden" r:id="rId3"/>
    <sheet name="Regression Results" sheetId="12" r:id="rId4"/>
    <sheet name="Sample Savings Estimate" sheetId="19" state="hidden" r:id="rId5"/>
    <sheet name="CBH Baseline Data w Heater Size" sheetId="1" r:id="rId6"/>
    <sheet name="BL Size1 Var" sheetId="14" r:id="rId7"/>
    <sheet name="BL Size2 Var" sheetId="15" r:id="rId8"/>
    <sheet name="BL Size3 Var" sheetId="16" state="hidden" r:id="rId9"/>
    <sheet name="BL Flat" sheetId="13" r:id="rId10"/>
    <sheet name="Treatment Data w Heater Size" sheetId="7" r:id="rId11"/>
    <sheet name="T1 Size1" sheetId="8" r:id="rId12"/>
    <sheet name="T1 Size2" sheetId="9" r:id="rId13"/>
    <sheet name="T1 Size3" sheetId="10" state="hidden" r:id="rId14"/>
    <sheet name="T1 Size4" sheetId="11" state="hidden" r:id="rId15"/>
  </sheets>
  <definedNames>
    <definedName name="_xlnm._FilterDatabase" localSheetId="5" hidden="1">'CBH Baseline Data w Heater Size'!$A$1:$G$951</definedName>
    <definedName name="_xlnm._FilterDatabase" localSheetId="1" hidden="1">'Sensitivity Analysis_CZ15'!$A$1:$Q$1461</definedName>
    <definedName name="_xlnm._FilterDatabase" localSheetId="0" hidden="1">'Sensitivity Analysis_CZ6'!$A$1:$P$8761</definedName>
    <definedName name="_xlnm._FilterDatabase" localSheetId="10" hidden="1">'Treatment Data w Heater Size'!$A$1:$G$833</definedName>
    <definedName name="Climate_Zones">'Regression Results'!$F$4:$F$11</definedName>
    <definedName name="Size_Categories">'Regression Results'!$A$15:$A$18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12" l="1"/>
  <c r="D17" i="12"/>
  <c r="C17" i="12"/>
  <c r="B17" i="12"/>
  <c r="D18" i="12"/>
  <c r="B18" i="12"/>
  <c r="D16" i="12"/>
  <c r="C16" i="12"/>
  <c r="D15" i="12"/>
  <c r="C15" i="12"/>
  <c r="B15" i="12"/>
  <c r="C2" i="12"/>
  <c r="C9" i="12"/>
  <c r="B9" i="12"/>
  <c r="C8" i="12"/>
  <c r="B8" i="12"/>
  <c r="C7" i="12"/>
  <c r="B7" i="12"/>
  <c r="C368" i="22" l="1"/>
  <c r="C369" i="22"/>
  <c r="C734" i="22" s="1"/>
  <c r="C1099" i="22" s="1"/>
  <c r="C370" i="22"/>
  <c r="C735" i="22" s="1"/>
  <c r="C1100" i="22" s="1"/>
  <c r="C371" i="22"/>
  <c r="C736" i="22" s="1"/>
  <c r="C1101" i="22" s="1"/>
  <c r="C372" i="22"/>
  <c r="C737" i="22" s="1"/>
  <c r="C1102" i="22" s="1"/>
  <c r="C373" i="22"/>
  <c r="C738" i="22" s="1"/>
  <c r="C1103" i="22" s="1"/>
  <c r="C374" i="22"/>
  <c r="C739" i="22" s="1"/>
  <c r="C1104" i="22" s="1"/>
  <c r="C375" i="22"/>
  <c r="C740" i="22" s="1"/>
  <c r="C1105" i="22" s="1"/>
  <c r="C376" i="22"/>
  <c r="C741" i="22" s="1"/>
  <c r="C1106" i="22" s="1"/>
  <c r="C377" i="22"/>
  <c r="C378" i="22"/>
  <c r="C743" i="22" s="1"/>
  <c r="C1108" i="22" s="1"/>
  <c r="C379" i="22"/>
  <c r="C744" i="22" s="1"/>
  <c r="C1109" i="22" s="1"/>
  <c r="C380" i="22"/>
  <c r="C381" i="22"/>
  <c r="C746" i="22" s="1"/>
  <c r="C1111" i="22" s="1"/>
  <c r="C382" i="22"/>
  <c r="C747" i="22" s="1"/>
  <c r="C1112" i="22" s="1"/>
  <c r="C383" i="22"/>
  <c r="C748" i="22" s="1"/>
  <c r="C1113" i="22" s="1"/>
  <c r="C384" i="22"/>
  <c r="C749" i="22" s="1"/>
  <c r="C1114" i="22" s="1"/>
  <c r="C385" i="22"/>
  <c r="C750" i="22" s="1"/>
  <c r="C1115" i="22" s="1"/>
  <c r="C386" i="22"/>
  <c r="C751" i="22" s="1"/>
  <c r="C1116" i="22" s="1"/>
  <c r="C387" i="22"/>
  <c r="C752" i="22" s="1"/>
  <c r="C1117" i="22" s="1"/>
  <c r="C388" i="22"/>
  <c r="C753" i="22" s="1"/>
  <c r="C1118" i="22" s="1"/>
  <c r="C389" i="22"/>
  <c r="C754" i="22" s="1"/>
  <c r="C1119" i="22" s="1"/>
  <c r="C390" i="22"/>
  <c r="C755" i="22" s="1"/>
  <c r="C1120" i="22" s="1"/>
  <c r="C391" i="22"/>
  <c r="C756" i="22" s="1"/>
  <c r="C1121" i="22" s="1"/>
  <c r="C392" i="22"/>
  <c r="C757" i="22" s="1"/>
  <c r="C1122" i="22" s="1"/>
  <c r="C393" i="22"/>
  <c r="C758" i="22" s="1"/>
  <c r="C1123" i="22" s="1"/>
  <c r="C394" i="22"/>
  <c r="C395" i="22"/>
  <c r="C396" i="22"/>
  <c r="C761" i="22" s="1"/>
  <c r="C1126" i="22" s="1"/>
  <c r="C397" i="22"/>
  <c r="C762" i="22" s="1"/>
  <c r="C1127" i="22" s="1"/>
  <c r="C398" i="22"/>
  <c r="C763" i="22" s="1"/>
  <c r="C1128" i="22" s="1"/>
  <c r="C399" i="22"/>
  <c r="C764" i="22" s="1"/>
  <c r="C1129" i="22" s="1"/>
  <c r="C400" i="22"/>
  <c r="C765" i="22" s="1"/>
  <c r="C1130" i="22" s="1"/>
  <c r="C401" i="22"/>
  <c r="C766" i="22" s="1"/>
  <c r="C1131" i="22" s="1"/>
  <c r="C402" i="22"/>
  <c r="C767" i="22" s="1"/>
  <c r="C1132" i="22" s="1"/>
  <c r="C403" i="22"/>
  <c r="C768" i="22" s="1"/>
  <c r="C1133" i="22" s="1"/>
  <c r="C404" i="22"/>
  <c r="C405" i="22"/>
  <c r="C770" i="22" s="1"/>
  <c r="C1135" i="22" s="1"/>
  <c r="C406" i="22"/>
  <c r="C771" i="22" s="1"/>
  <c r="C1136" i="22" s="1"/>
  <c r="C407" i="22"/>
  <c r="C772" i="22" s="1"/>
  <c r="C1137" i="22" s="1"/>
  <c r="C408" i="22"/>
  <c r="C409" i="22"/>
  <c r="C774" i="22" s="1"/>
  <c r="C1139" i="22" s="1"/>
  <c r="C410" i="22"/>
  <c r="C775" i="22" s="1"/>
  <c r="C1140" i="22" s="1"/>
  <c r="C411" i="22"/>
  <c r="C776" i="22" s="1"/>
  <c r="C1141" i="22" s="1"/>
  <c r="C412" i="22"/>
  <c r="C777" i="22" s="1"/>
  <c r="C1142" i="22" s="1"/>
  <c r="C413" i="22"/>
  <c r="C778" i="22" s="1"/>
  <c r="C1143" i="22" s="1"/>
  <c r="C414" i="22"/>
  <c r="C779" i="22" s="1"/>
  <c r="C1144" i="22" s="1"/>
  <c r="C415" i="22"/>
  <c r="C780" i="22" s="1"/>
  <c r="C1145" i="22" s="1"/>
  <c r="C416" i="22"/>
  <c r="C417" i="22"/>
  <c r="C782" i="22" s="1"/>
  <c r="C1147" i="22" s="1"/>
  <c r="C418" i="22"/>
  <c r="C783" i="22" s="1"/>
  <c r="C1148" i="22" s="1"/>
  <c r="C419" i="22"/>
  <c r="C784" i="22" s="1"/>
  <c r="C1149" i="22" s="1"/>
  <c r="C420" i="22"/>
  <c r="C421" i="22"/>
  <c r="C786" i="22" s="1"/>
  <c r="C1151" i="22" s="1"/>
  <c r="C422" i="22"/>
  <c r="C787" i="22" s="1"/>
  <c r="C1152" i="22" s="1"/>
  <c r="C423" i="22"/>
  <c r="C788" i="22" s="1"/>
  <c r="C1153" i="22" s="1"/>
  <c r="C424" i="22"/>
  <c r="C789" i="22" s="1"/>
  <c r="C1154" i="22" s="1"/>
  <c r="C425" i="22"/>
  <c r="C426" i="22"/>
  <c r="C791" i="22" s="1"/>
  <c r="C1156" i="22" s="1"/>
  <c r="C427" i="22"/>
  <c r="C792" i="22" s="1"/>
  <c r="C1157" i="22" s="1"/>
  <c r="C428" i="22"/>
  <c r="C429" i="22"/>
  <c r="C794" i="22" s="1"/>
  <c r="C1159" i="22" s="1"/>
  <c r="C430" i="22"/>
  <c r="C795" i="22" s="1"/>
  <c r="C1160" i="22" s="1"/>
  <c r="C431" i="22"/>
  <c r="C796" i="22" s="1"/>
  <c r="C1161" i="22" s="1"/>
  <c r="C432" i="22"/>
  <c r="C433" i="22"/>
  <c r="C798" i="22" s="1"/>
  <c r="C1163" i="22" s="1"/>
  <c r="C434" i="22"/>
  <c r="C799" i="22" s="1"/>
  <c r="C1164" i="22" s="1"/>
  <c r="C435" i="22"/>
  <c r="C800" i="22" s="1"/>
  <c r="C1165" i="22" s="1"/>
  <c r="C436" i="22"/>
  <c r="C801" i="22" s="1"/>
  <c r="C1166" i="22" s="1"/>
  <c r="C437" i="22"/>
  <c r="C802" i="22" s="1"/>
  <c r="C1167" i="22" s="1"/>
  <c r="C438" i="22"/>
  <c r="C803" i="22" s="1"/>
  <c r="C1168" i="22" s="1"/>
  <c r="C439" i="22"/>
  <c r="C804" i="22" s="1"/>
  <c r="C1169" i="22" s="1"/>
  <c r="C440" i="22"/>
  <c r="C441" i="22"/>
  <c r="C806" i="22" s="1"/>
  <c r="C1171" i="22" s="1"/>
  <c r="C442" i="22"/>
  <c r="C807" i="22" s="1"/>
  <c r="C1172" i="22" s="1"/>
  <c r="C443" i="22"/>
  <c r="C808" i="22" s="1"/>
  <c r="C1173" i="22" s="1"/>
  <c r="C444" i="22"/>
  <c r="C445" i="22"/>
  <c r="C810" i="22" s="1"/>
  <c r="C1175" i="22" s="1"/>
  <c r="C446" i="22"/>
  <c r="C811" i="22" s="1"/>
  <c r="C1176" i="22" s="1"/>
  <c r="C447" i="22"/>
  <c r="C812" i="22" s="1"/>
  <c r="C1177" i="22" s="1"/>
  <c r="C448" i="22"/>
  <c r="C813" i="22" s="1"/>
  <c r="C1178" i="22" s="1"/>
  <c r="C449" i="22"/>
  <c r="C814" i="22" s="1"/>
  <c r="C1179" i="22" s="1"/>
  <c r="C450" i="22"/>
  <c r="C815" i="22" s="1"/>
  <c r="C1180" i="22" s="1"/>
  <c r="C451" i="22"/>
  <c r="C816" i="22" s="1"/>
  <c r="C1181" i="22" s="1"/>
  <c r="C452" i="22"/>
  <c r="C453" i="22"/>
  <c r="C818" i="22" s="1"/>
  <c r="C1183" i="22" s="1"/>
  <c r="C454" i="22"/>
  <c r="C455" i="22"/>
  <c r="C820" i="22" s="1"/>
  <c r="C1185" i="22" s="1"/>
  <c r="C456" i="22"/>
  <c r="C457" i="22"/>
  <c r="C822" i="22" s="1"/>
  <c r="C1187" i="22" s="1"/>
  <c r="C458" i="22"/>
  <c r="C823" i="22" s="1"/>
  <c r="C1188" i="22" s="1"/>
  <c r="C459" i="22"/>
  <c r="C824" i="22" s="1"/>
  <c r="C1189" i="22" s="1"/>
  <c r="C460" i="22"/>
  <c r="C825" i="22" s="1"/>
  <c r="C1190" i="22" s="1"/>
  <c r="C461" i="22"/>
  <c r="C826" i="22" s="1"/>
  <c r="C1191" i="22" s="1"/>
  <c r="C462" i="22"/>
  <c r="C827" i="22" s="1"/>
  <c r="C1192" i="22" s="1"/>
  <c r="C463" i="22"/>
  <c r="C828" i="22" s="1"/>
  <c r="C1193" i="22" s="1"/>
  <c r="C464" i="22"/>
  <c r="C465" i="22"/>
  <c r="C830" i="22" s="1"/>
  <c r="C1195" i="22" s="1"/>
  <c r="C466" i="22"/>
  <c r="C467" i="22"/>
  <c r="C832" i="22" s="1"/>
  <c r="C1197" i="22" s="1"/>
  <c r="C468" i="22"/>
  <c r="C469" i="22"/>
  <c r="C834" i="22" s="1"/>
  <c r="C1199" i="22" s="1"/>
  <c r="C470" i="22"/>
  <c r="C471" i="22"/>
  <c r="C836" i="22" s="1"/>
  <c r="C1201" i="22" s="1"/>
  <c r="C472" i="22"/>
  <c r="C837" i="22" s="1"/>
  <c r="C1202" i="22" s="1"/>
  <c r="C473" i="22"/>
  <c r="C838" i="22" s="1"/>
  <c r="C1203" i="22" s="1"/>
  <c r="C474" i="22"/>
  <c r="C839" i="22" s="1"/>
  <c r="C1204" i="22" s="1"/>
  <c r="C475" i="22"/>
  <c r="C840" i="22" s="1"/>
  <c r="C1205" i="22" s="1"/>
  <c r="C476" i="22"/>
  <c r="C477" i="22"/>
  <c r="C842" i="22" s="1"/>
  <c r="C1207" i="22" s="1"/>
  <c r="C478" i="22"/>
  <c r="C843" i="22" s="1"/>
  <c r="C1208" i="22" s="1"/>
  <c r="C479" i="22"/>
  <c r="C844" i="22" s="1"/>
  <c r="C1209" i="22" s="1"/>
  <c r="C480" i="22"/>
  <c r="C481" i="22"/>
  <c r="C846" i="22" s="1"/>
  <c r="C1211" i="22" s="1"/>
  <c r="C482" i="22"/>
  <c r="C847" i="22" s="1"/>
  <c r="C1212" i="22" s="1"/>
  <c r="C483" i="22"/>
  <c r="C848" i="22" s="1"/>
  <c r="C1213" i="22" s="1"/>
  <c r="C484" i="22"/>
  <c r="C849" i="22" s="1"/>
  <c r="C1214" i="22" s="1"/>
  <c r="C485" i="22"/>
  <c r="C486" i="22"/>
  <c r="C487" i="22"/>
  <c r="C852" i="22" s="1"/>
  <c r="C1217" i="22" s="1"/>
  <c r="C488" i="22"/>
  <c r="C489" i="22"/>
  <c r="C854" i="22" s="1"/>
  <c r="C1219" i="22" s="1"/>
  <c r="C490" i="22"/>
  <c r="C855" i="22" s="1"/>
  <c r="C1220" i="22" s="1"/>
  <c r="C491" i="22"/>
  <c r="C856" i="22" s="1"/>
  <c r="C1221" i="22" s="1"/>
  <c r="C492" i="22"/>
  <c r="C493" i="22"/>
  <c r="C858" i="22" s="1"/>
  <c r="C1223" i="22" s="1"/>
  <c r="C494" i="22"/>
  <c r="C859" i="22" s="1"/>
  <c r="C1224" i="22" s="1"/>
  <c r="C495" i="22"/>
  <c r="C860" i="22" s="1"/>
  <c r="C1225" i="22" s="1"/>
  <c r="C496" i="22"/>
  <c r="C861" i="22" s="1"/>
  <c r="C1226" i="22" s="1"/>
  <c r="C497" i="22"/>
  <c r="C862" i="22" s="1"/>
  <c r="C1227" i="22" s="1"/>
  <c r="C498" i="22"/>
  <c r="C863" i="22" s="1"/>
  <c r="C1228" i="22" s="1"/>
  <c r="C499" i="22"/>
  <c r="C864" i="22" s="1"/>
  <c r="C1229" i="22" s="1"/>
  <c r="C500" i="22"/>
  <c r="C865" i="22" s="1"/>
  <c r="C1230" i="22" s="1"/>
  <c r="C501" i="22"/>
  <c r="C866" i="22" s="1"/>
  <c r="C1231" i="22" s="1"/>
  <c r="C502" i="22"/>
  <c r="C503" i="22"/>
  <c r="C868" i="22" s="1"/>
  <c r="C1233" i="22" s="1"/>
  <c r="C504" i="22"/>
  <c r="C505" i="22"/>
  <c r="C870" i="22" s="1"/>
  <c r="C1235" i="22" s="1"/>
  <c r="C506" i="22"/>
  <c r="C871" i="22" s="1"/>
  <c r="C1236" i="22" s="1"/>
  <c r="C507" i="22"/>
  <c r="C872" i="22" s="1"/>
  <c r="C1237" i="22" s="1"/>
  <c r="C508" i="22"/>
  <c r="C873" i="22" s="1"/>
  <c r="C1238" i="22" s="1"/>
  <c r="C509" i="22"/>
  <c r="C874" i="22" s="1"/>
  <c r="C1239" i="22" s="1"/>
  <c r="C510" i="22"/>
  <c r="C875" i="22" s="1"/>
  <c r="C1240" i="22" s="1"/>
  <c r="C511" i="22"/>
  <c r="C876" i="22" s="1"/>
  <c r="C1241" i="22" s="1"/>
  <c r="C512" i="22"/>
  <c r="C877" i="22" s="1"/>
  <c r="C1242" i="22" s="1"/>
  <c r="C513" i="22"/>
  <c r="C878" i="22" s="1"/>
  <c r="C1243" i="22" s="1"/>
  <c r="C514" i="22"/>
  <c r="C879" i="22" s="1"/>
  <c r="C1244" i="22" s="1"/>
  <c r="C515" i="22"/>
  <c r="C880" i="22" s="1"/>
  <c r="C1245" i="22" s="1"/>
  <c r="C516" i="22"/>
  <c r="C517" i="22"/>
  <c r="C882" i="22" s="1"/>
  <c r="C1247" i="22" s="1"/>
  <c r="C518" i="22"/>
  <c r="C883" i="22" s="1"/>
  <c r="C1248" i="22" s="1"/>
  <c r="C519" i="22"/>
  <c r="C884" i="22" s="1"/>
  <c r="C1249" i="22" s="1"/>
  <c r="C520" i="22"/>
  <c r="C885" i="22" s="1"/>
  <c r="C1250" i="22" s="1"/>
  <c r="C521" i="22"/>
  <c r="C886" i="22" s="1"/>
  <c r="C1251" i="22" s="1"/>
  <c r="C522" i="22"/>
  <c r="C887" i="22" s="1"/>
  <c r="C1252" i="22" s="1"/>
  <c r="C523" i="22"/>
  <c r="C888" i="22" s="1"/>
  <c r="C1253" i="22" s="1"/>
  <c r="C524" i="22"/>
  <c r="C525" i="22"/>
  <c r="C890" i="22" s="1"/>
  <c r="C1255" i="22" s="1"/>
  <c r="C526" i="22"/>
  <c r="C891" i="22" s="1"/>
  <c r="C1256" i="22" s="1"/>
  <c r="C527" i="22"/>
  <c r="C892" i="22" s="1"/>
  <c r="C1257" i="22" s="1"/>
  <c r="C528" i="22"/>
  <c r="C529" i="22"/>
  <c r="C894" i="22" s="1"/>
  <c r="C1259" i="22" s="1"/>
  <c r="C530" i="22"/>
  <c r="C895" i="22" s="1"/>
  <c r="C1260" i="22" s="1"/>
  <c r="C531" i="22"/>
  <c r="C896" i="22" s="1"/>
  <c r="C1261" i="22" s="1"/>
  <c r="C532" i="22"/>
  <c r="C897" i="22" s="1"/>
  <c r="C1262" i="22" s="1"/>
  <c r="C533" i="22"/>
  <c r="C898" i="22" s="1"/>
  <c r="C1263" i="22" s="1"/>
  <c r="C534" i="22"/>
  <c r="C899" i="22" s="1"/>
  <c r="C1264" i="22" s="1"/>
  <c r="C535" i="22"/>
  <c r="C900" i="22" s="1"/>
  <c r="C1265" i="22" s="1"/>
  <c r="C536" i="22"/>
  <c r="C537" i="22"/>
  <c r="C902" i="22" s="1"/>
  <c r="C1267" i="22" s="1"/>
  <c r="C538" i="22"/>
  <c r="C539" i="22"/>
  <c r="C540" i="22"/>
  <c r="C541" i="22"/>
  <c r="C906" i="22" s="1"/>
  <c r="C1271" i="22" s="1"/>
  <c r="C542" i="22"/>
  <c r="C907" i="22" s="1"/>
  <c r="C1272" i="22" s="1"/>
  <c r="C543" i="22"/>
  <c r="C908" i="22" s="1"/>
  <c r="C1273" i="22" s="1"/>
  <c r="C544" i="22"/>
  <c r="C909" i="22" s="1"/>
  <c r="C1274" i="22" s="1"/>
  <c r="C545" i="22"/>
  <c r="C910" i="22" s="1"/>
  <c r="C1275" i="22" s="1"/>
  <c r="C546" i="22"/>
  <c r="C911" i="22" s="1"/>
  <c r="C1276" i="22" s="1"/>
  <c r="C547" i="22"/>
  <c r="C912" i="22" s="1"/>
  <c r="C1277" i="22" s="1"/>
  <c r="C548" i="22"/>
  <c r="C549" i="22"/>
  <c r="C914" i="22" s="1"/>
  <c r="C1279" i="22" s="1"/>
  <c r="C550" i="22"/>
  <c r="C915" i="22" s="1"/>
  <c r="C1280" i="22" s="1"/>
  <c r="C551" i="22"/>
  <c r="C916" i="22" s="1"/>
  <c r="C1281" i="22" s="1"/>
  <c r="C552" i="22"/>
  <c r="C553" i="22"/>
  <c r="C918" i="22" s="1"/>
  <c r="C1283" i="22" s="1"/>
  <c r="C554" i="22"/>
  <c r="C555" i="22"/>
  <c r="C920" i="22" s="1"/>
  <c r="C1285" i="22" s="1"/>
  <c r="C556" i="22"/>
  <c r="C921" i="22" s="1"/>
  <c r="C1286" i="22" s="1"/>
  <c r="C557" i="22"/>
  <c r="C558" i="22"/>
  <c r="C923" i="22" s="1"/>
  <c r="C1288" i="22" s="1"/>
  <c r="C559" i="22"/>
  <c r="C924" i="22" s="1"/>
  <c r="C1289" i="22" s="1"/>
  <c r="C560" i="22"/>
  <c r="C561" i="22"/>
  <c r="C926" i="22" s="1"/>
  <c r="C1291" i="22" s="1"/>
  <c r="C562" i="22"/>
  <c r="C927" i="22" s="1"/>
  <c r="C1292" i="22" s="1"/>
  <c r="C563" i="22"/>
  <c r="C928" i="22" s="1"/>
  <c r="C1293" i="22" s="1"/>
  <c r="C564" i="22"/>
  <c r="C565" i="22"/>
  <c r="C930" i="22" s="1"/>
  <c r="C1295" i="22" s="1"/>
  <c r="C566" i="22"/>
  <c r="C931" i="22" s="1"/>
  <c r="C1296" i="22" s="1"/>
  <c r="C567" i="22"/>
  <c r="C932" i="22" s="1"/>
  <c r="C1297" i="22" s="1"/>
  <c r="C568" i="22"/>
  <c r="C933" i="22" s="1"/>
  <c r="C1298" i="22" s="1"/>
  <c r="C569" i="22"/>
  <c r="C570" i="22"/>
  <c r="C935" i="22" s="1"/>
  <c r="C1300" i="22" s="1"/>
  <c r="C571" i="22"/>
  <c r="C936" i="22" s="1"/>
  <c r="C1301" i="22" s="1"/>
  <c r="C572" i="22"/>
  <c r="C573" i="22"/>
  <c r="C938" i="22" s="1"/>
  <c r="C1303" i="22" s="1"/>
  <c r="C574" i="22"/>
  <c r="C939" i="22" s="1"/>
  <c r="C1304" i="22" s="1"/>
  <c r="C575" i="22"/>
  <c r="C940" i="22" s="1"/>
  <c r="C1305" i="22" s="1"/>
  <c r="C576" i="22"/>
  <c r="C577" i="22"/>
  <c r="C942" i="22" s="1"/>
  <c r="C1307" i="22" s="1"/>
  <c r="C578" i="22"/>
  <c r="C943" i="22" s="1"/>
  <c r="C1308" i="22" s="1"/>
  <c r="C579" i="22"/>
  <c r="C944" i="22" s="1"/>
  <c r="C1309" i="22" s="1"/>
  <c r="C580" i="22"/>
  <c r="C945" i="22" s="1"/>
  <c r="C1310" i="22" s="1"/>
  <c r="C581" i="22"/>
  <c r="C582" i="22"/>
  <c r="C947" i="22" s="1"/>
  <c r="C1312" i="22" s="1"/>
  <c r="C583" i="22"/>
  <c r="C948" i="22" s="1"/>
  <c r="C1313" i="22" s="1"/>
  <c r="C584" i="22"/>
  <c r="C585" i="22"/>
  <c r="C950" i="22" s="1"/>
  <c r="C1315" i="22" s="1"/>
  <c r="C586" i="22"/>
  <c r="C951" i="22" s="1"/>
  <c r="C1316" i="22" s="1"/>
  <c r="C587" i="22"/>
  <c r="C952" i="22" s="1"/>
  <c r="C1317" i="22" s="1"/>
  <c r="C588" i="22"/>
  <c r="C589" i="22"/>
  <c r="C954" i="22" s="1"/>
  <c r="C1319" i="22" s="1"/>
  <c r="C590" i="22"/>
  <c r="C955" i="22" s="1"/>
  <c r="C1320" i="22" s="1"/>
  <c r="C591" i="22"/>
  <c r="C956" i="22" s="1"/>
  <c r="C1321" i="22" s="1"/>
  <c r="C592" i="22"/>
  <c r="C957" i="22" s="1"/>
  <c r="C1322" i="22" s="1"/>
  <c r="C593" i="22"/>
  <c r="C958" i="22" s="1"/>
  <c r="C1323" i="22" s="1"/>
  <c r="C594" i="22"/>
  <c r="C959" i="22" s="1"/>
  <c r="C1324" i="22" s="1"/>
  <c r="C595" i="22"/>
  <c r="C960" i="22" s="1"/>
  <c r="C1325" i="22" s="1"/>
  <c r="C596" i="22"/>
  <c r="C597" i="22"/>
  <c r="C962" i="22" s="1"/>
  <c r="C1327" i="22" s="1"/>
  <c r="C598" i="22"/>
  <c r="C963" i="22" s="1"/>
  <c r="C1328" i="22" s="1"/>
  <c r="C599" i="22"/>
  <c r="C964" i="22" s="1"/>
  <c r="C1329" i="22" s="1"/>
  <c r="C600" i="22"/>
  <c r="C601" i="22"/>
  <c r="C966" i="22" s="1"/>
  <c r="C1331" i="22" s="1"/>
  <c r="C602" i="22"/>
  <c r="C967" i="22" s="1"/>
  <c r="C1332" i="22" s="1"/>
  <c r="C603" i="22"/>
  <c r="C968" i="22" s="1"/>
  <c r="C1333" i="22" s="1"/>
  <c r="C604" i="22"/>
  <c r="C969" i="22" s="1"/>
  <c r="C1334" i="22" s="1"/>
  <c r="C605" i="22"/>
  <c r="C970" i="22" s="1"/>
  <c r="C1335" i="22" s="1"/>
  <c r="C606" i="22"/>
  <c r="C971" i="22" s="1"/>
  <c r="C1336" i="22" s="1"/>
  <c r="C607" i="22"/>
  <c r="C972" i="22" s="1"/>
  <c r="C1337" i="22" s="1"/>
  <c r="C608" i="22"/>
  <c r="C609" i="22"/>
  <c r="C974" i="22" s="1"/>
  <c r="C1339" i="22" s="1"/>
  <c r="C610" i="22"/>
  <c r="C975" i="22" s="1"/>
  <c r="C1340" i="22" s="1"/>
  <c r="C611" i="22"/>
  <c r="C976" i="22" s="1"/>
  <c r="C1341" i="22" s="1"/>
  <c r="C612" i="22"/>
  <c r="C613" i="22"/>
  <c r="C978" i="22" s="1"/>
  <c r="C1343" i="22" s="1"/>
  <c r="C614" i="22"/>
  <c r="C979" i="22" s="1"/>
  <c r="C1344" i="22" s="1"/>
  <c r="C615" i="22"/>
  <c r="C980" i="22" s="1"/>
  <c r="C1345" i="22" s="1"/>
  <c r="C616" i="22"/>
  <c r="C981" i="22" s="1"/>
  <c r="C1346" i="22" s="1"/>
  <c r="C617" i="22"/>
  <c r="C618" i="22"/>
  <c r="C983" i="22" s="1"/>
  <c r="C1348" i="22" s="1"/>
  <c r="C619" i="22"/>
  <c r="C984" i="22" s="1"/>
  <c r="C1349" i="22" s="1"/>
  <c r="C620" i="22"/>
  <c r="C985" i="22" s="1"/>
  <c r="C1350" i="22" s="1"/>
  <c r="C621" i="22"/>
  <c r="C986" i="22" s="1"/>
  <c r="C1351" i="22" s="1"/>
  <c r="C622" i="22"/>
  <c r="C987" i="22" s="1"/>
  <c r="C1352" i="22" s="1"/>
  <c r="C623" i="22"/>
  <c r="C988" i="22" s="1"/>
  <c r="C1353" i="22" s="1"/>
  <c r="C624" i="22"/>
  <c r="C625" i="22"/>
  <c r="C990" i="22" s="1"/>
  <c r="C1355" i="22" s="1"/>
  <c r="C626" i="22"/>
  <c r="C991" i="22" s="1"/>
  <c r="C1356" i="22" s="1"/>
  <c r="C627" i="22"/>
  <c r="C992" i="22" s="1"/>
  <c r="C1357" i="22" s="1"/>
  <c r="C628" i="22"/>
  <c r="C993" i="22" s="1"/>
  <c r="C1358" i="22" s="1"/>
  <c r="C629" i="22"/>
  <c r="C994" i="22" s="1"/>
  <c r="C1359" i="22" s="1"/>
  <c r="C630" i="22"/>
  <c r="C995" i="22" s="1"/>
  <c r="C1360" i="22" s="1"/>
  <c r="C631" i="22"/>
  <c r="C996" i="22" s="1"/>
  <c r="C1361" i="22" s="1"/>
  <c r="C632" i="22"/>
  <c r="C633" i="22"/>
  <c r="C998" i="22" s="1"/>
  <c r="C1363" i="22" s="1"/>
  <c r="C634" i="22"/>
  <c r="C999" i="22" s="1"/>
  <c r="C1364" i="22" s="1"/>
  <c r="C635" i="22"/>
  <c r="C1000" i="22" s="1"/>
  <c r="C1365" i="22" s="1"/>
  <c r="C636" i="22"/>
  <c r="C637" i="22"/>
  <c r="C1002" i="22" s="1"/>
  <c r="C1367" i="22" s="1"/>
  <c r="C638" i="22"/>
  <c r="C1003" i="22" s="1"/>
  <c r="C1368" i="22" s="1"/>
  <c r="C639" i="22"/>
  <c r="C1004" i="22" s="1"/>
  <c r="C1369" i="22" s="1"/>
  <c r="C640" i="22"/>
  <c r="C1005" i="22" s="1"/>
  <c r="C1370" i="22" s="1"/>
  <c r="C641" i="22"/>
  <c r="C1006" i="22" s="1"/>
  <c r="C1371" i="22" s="1"/>
  <c r="C642" i="22"/>
  <c r="C1007" i="22" s="1"/>
  <c r="C1372" i="22" s="1"/>
  <c r="C643" i="22"/>
  <c r="C1008" i="22" s="1"/>
  <c r="C1373" i="22" s="1"/>
  <c r="C644" i="22"/>
  <c r="C645" i="22"/>
  <c r="C1010" i="22" s="1"/>
  <c r="C1375" i="22" s="1"/>
  <c r="C646" i="22"/>
  <c r="C1011" i="22" s="1"/>
  <c r="C1376" i="22" s="1"/>
  <c r="C647" i="22"/>
  <c r="C1012" i="22" s="1"/>
  <c r="C1377" i="22" s="1"/>
  <c r="C648" i="22"/>
  <c r="C649" i="22"/>
  <c r="C1014" i="22" s="1"/>
  <c r="C1379" i="22" s="1"/>
  <c r="C650" i="22"/>
  <c r="C651" i="22"/>
  <c r="C1016" i="22" s="1"/>
  <c r="C1381" i="22" s="1"/>
  <c r="C652" i="22"/>
  <c r="C1017" i="22" s="1"/>
  <c r="C1382" i="22" s="1"/>
  <c r="C653" i="22"/>
  <c r="C1018" i="22" s="1"/>
  <c r="C1383" i="22" s="1"/>
  <c r="C654" i="22"/>
  <c r="C1019" i="22" s="1"/>
  <c r="C1384" i="22" s="1"/>
  <c r="C655" i="22"/>
  <c r="C1020" i="22" s="1"/>
  <c r="C1385" i="22" s="1"/>
  <c r="C656" i="22"/>
  <c r="C657" i="22"/>
  <c r="C1022" i="22" s="1"/>
  <c r="C1387" i="22" s="1"/>
  <c r="C658" i="22"/>
  <c r="C1023" i="22" s="1"/>
  <c r="C1388" i="22" s="1"/>
  <c r="C659" i="22"/>
  <c r="C1024" i="22" s="1"/>
  <c r="C1389" i="22" s="1"/>
  <c r="C660" i="22"/>
  <c r="C661" i="22"/>
  <c r="C1026" i="22" s="1"/>
  <c r="C1391" i="22" s="1"/>
  <c r="C662" i="22"/>
  <c r="C1027" i="22" s="1"/>
  <c r="C1392" i="22" s="1"/>
  <c r="C663" i="22"/>
  <c r="C1028" i="22" s="1"/>
  <c r="C1393" i="22" s="1"/>
  <c r="C664" i="22"/>
  <c r="C1029" i="22" s="1"/>
  <c r="C1394" i="22" s="1"/>
  <c r="C665" i="22"/>
  <c r="C666" i="22"/>
  <c r="C1031" i="22" s="1"/>
  <c r="C1396" i="22" s="1"/>
  <c r="C667" i="22"/>
  <c r="C1032" i="22" s="1"/>
  <c r="C1397" i="22" s="1"/>
  <c r="C668" i="22"/>
  <c r="C669" i="22"/>
  <c r="C1034" i="22" s="1"/>
  <c r="C1399" i="22" s="1"/>
  <c r="C670" i="22"/>
  <c r="C1035" i="22" s="1"/>
  <c r="C1400" i="22" s="1"/>
  <c r="C671" i="22"/>
  <c r="C1036" i="22" s="1"/>
  <c r="C1401" i="22" s="1"/>
  <c r="C672" i="22"/>
  <c r="C673" i="22"/>
  <c r="C1038" i="22" s="1"/>
  <c r="C1403" i="22" s="1"/>
  <c r="C674" i="22"/>
  <c r="C675" i="22"/>
  <c r="C1040" i="22" s="1"/>
  <c r="C1405" i="22" s="1"/>
  <c r="C676" i="22"/>
  <c r="C1041" i="22" s="1"/>
  <c r="C1406" i="22" s="1"/>
  <c r="C677" i="22"/>
  <c r="C1042" i="22" s="1"/>
  <c r="C1407" i="22" s="1"/>
  <c r="C678" i="22"/>
  <c r="C1043" i="22" s="1"/>
  <c r="C1408" i="22" s="1"/>
  <c r="C679" i="22"/>
  <c r="C1044" i="22" s="1"/>
  <c r="C1409" i="22" s="1"/>
  <c r="C680" i="22"/>
  <c r="C681" i="22"/>
  <c r="C1046" i="22" s="1"/>
  <c r="C1411" i="22" s="1"/>
  <c r="C682" i="22"/>
  <c r="C1047" i="22" s="1"/>
  <c r="C1412" i="22" s="1"/>
  <c r="C683" i="22"/>
  <c r="C1048" i="22" s="1"/>
  <c r="C1413" i="22" s="1"/>
  <c r="C684" i="22"/>
  <c r="C1049" i="22" s="1"/>
  <c r="C1414" i="22" s="1"/>
  <c r="C685" i="22"/>
  <c r="C1050" i="22" s="1"/>
  <c r="C1415" i="22" s="1"/>
  <c r="C686" i="22"/>
  <c r="C1051" i="22" s="1"/>
  <c r="C1416" i="22" s="1"/>
  <c r="C687" i="22"/>
  <c r="C1052" i="22" s="1"/>
  <c r="C1417" i="22" s="1"/>
  <c r="C688" i="22"/>
  <c r="C1053" i="22" s="1"/>
  <c r="C1418" i="22" s="1"/>
  <c r="C689" i="22"/>
  <c r="C1054" i="22" s="1"/>
  <c r="C1419" i="22" s="1"/>
  <c r="C690" i="22"/>
  <c r="C1055" i="22" s="1"/>
  <c r="C1420" i="22" s="1"/>
  <c r="C691" i="22"/>
  <c r="C1056" i="22" s="1"/>
  <c r="C1421" i="22" s="1"/>
  <c r="C692" i="22"/>
  <c r="C1057" i="22" s="1"/>
  <c r="C1422" i="22" s="1"/>
  <c r="C693" i="22"/>
  <c r="C1058" i="22" s="1"/>
  <c r="C1423" i="22" s="1"/>
  <c r="C694" i="22"/>
  <c r="C1059" i="22" s="1"/>
  <c r="C1424" i="22" s="1"/>
  <c r="C695" i="22"/>
  <c r="C1060" i="22" s="1"/>
  <c r="C1425" i="22" s="1"/>
  <c r="C696" i="22"/>
  <c r="C697" i="22"/>
  <c r="C1062" i="22" s="1"/>
  <c r="C1427" i="22" s="1"/>
  <c r="C698" i="22"/>
  <c r="C1063" i="22" s="1"/>
  <c r="C1428" i="22" s="1"/>
  <c r="C699" i="22"/>
  <c r="C1064" i="22" s="1"/>
  <c r="C1429" i="22" s="1"/>
  <c r="C700" i="22"/>
  <c r="C1065" i="22" s="1"/>
  <c r="C1430" i="22" s="1"/>
  <c r="C701" i="22"/>
  <c r="C702" i="22"/>
  <c r="C703" i="22"/>
  <c r="C1068" i="22" s="1"/>
  <c r="C1433" i="22" s="1"/>
  <c r="C704" i="22"/>
  <c r="C705" i="22"/>
  <c r="C1070" i="22" s="1"/>
  <c r="C1435" i="22" s="1"/>
  <c r="C706" i="22"/>
  <c r="C707" i="22"/>
  <c r="C1072" i="22" s="1"/>
  <c r="C1437" i="22" s="1"/>
  <c r="C708" i="22"/>
  <c r="C1073" i="22" s="1"/>
  <c r="C1438" i="22" s="1"/>
  <c r="C709" i="22"/>
  <c r="C1074" i="22" s="1"/>
  <c r="C1439" i="22" s="1"/>
  <c r="C710" i="22"/>
  <c r="C1075" i="22" s="1"/>
  <c r="C1440" i="22" s="1"/>
  <c r="C711" i="22"/>
  <c r="C1076" i="22" s="1"/>
  <c r="C1441" i="22" s="1"/>
  <c r="C712" i="22"/>
  <c r="C1077" i="22" s="1"/>
  <c r="C1442" i="22" s="1"/>
  <c r="C713" i="22"/>
  <c r="C1078" i="22" s="1"/>
  <c r="C1443" i="22" s="1"/>
  <c r="C714" i="22"/>
  <c r="C1079" i="22" s="1"/>
  <c r="C1444" i="22" s="1"/>
  <c r="C715" i="22"/>
  <c r="C1080" i="22" s="1"/>
  <c r="C1445" i="22" s="1"/>
  <c r="C716" i="22"/>
  <c r="C1081" i="22" s="1"/>
  <c r="C1446" i="22" s="1"/>
  <c r="C717" i="22"/>
  <c r="C1082" i="22" s="1"/>
  <c r="C1447" i="22" s="1"/>
  <c r="C718" i="22"/>
  <c r="C1083" i="22" s="1"/>
  <c r="C1448" i="22" s="1"/>
  <c r="C719" i="22"/>
  <c r="C1084" i="22" s="1"/>
  <c r="C1449" i="22" s="1"/>
  <c r="C720" i="22"/>
  <c r="C1085" i="22" s="1"/>
  <c r="C1450" i="22" s="1"/>
  <c r="C721" i="22"/>
  <c r="C1086" i="22" s="1"/>
  <c r="C1451" i="22" s="1"/>
  <c r="C722" i="22"/>
  <c r="C1087" i="22" s="1"/>
  <c r="C1452" i="22" s="1"/>
  <c r="C723" i="22"/>
  <c r="C1088" i="22" s="1"/>
  <c r="C1453" i="22" s="1"/>
  <c r="C724" i="22"/>
  <c r="C1089" i="22" s="1"/>
  <c r="C1454" i="22" s="1"/>
  <c r="C725" i="22"/>
  <c r="C726" i="22"/>
  <c r="C1091" i="22" s="1"/>
  <c r="C1456" i="22" s="1"/>
  <c r="C727" i="22"/>
  <c r="C1092" i="22" s="1"/>
  <c r="C1457" i="22" s="1"/>
  <c r="C728" i="22"/>
  <c r="C1093" i="22" s="1"/>
  <c r="C1458" i="22" s="1"/>
  <c r="C729" i="22"/>
  <c r="C1094" i="22" s="1"/>
  <c r="C1459" i="22" s="1"/>
  <c r="C730" i="22"/>
  <c r="C1095" i="22" s="1"/>
  <c r="C1460" i="22" s="1"/>
  <c r="C731" i="22"/>
  <c r="C1096" i="22" s="1"/>
  <c r="C1461" i="22" s="1"/>
  <c r="C733" i="22"/>
  <c r="C1098" i="22" s="1"/>
  <c r="C742" i="22"/>
  <c r="C1107" i="22" s="1"/>
  <c r="C745" i="22"/>
  <c r="C1110" i="22" s="1"/>
  <c r="C759" i="22"/>
  <c r="C1124" i="22" s="1"/>
  <c r="C760" i="22"/>
  <c r="C1125" i="22" s="1"/>
  <c r="C769" i="22"/>
  <c r="C1134" i="22" s="1"/>
  <c r="C773" i="22"/>
  <c r="C1138" i="22" s="1"/>
  <c r="C781" i="22"/>
  <c r="C1146" i="22" s="1"/>
  <c r="C785" i="22"/>
  <c r="C1150" i="22" s="1"/>
  <c r="C790" i="22"/>
  <c r="C1155" i="22" s="1"/>
  <c r="C793" i="22"/>
  <c r="C1158" i="22" s="1"/>
  <c r="C797" i="22"/>
  <c r="C805" i="22"/>
  <c r="C1170" i="22" s="1"/>
  <c r="C809" i="22"/>
  <c r="C1174" i="22" s="1"/>
  <c r="C817" i="22"/>
  <c r="C1182" i="22" s="1"/>
  <c r="C819" i="22"/>
  <c r="C1184" i="22" s="1"/>
  <c r="C821" i="22"/>
  <c r="C829" i="22"/>
  <c r="C1194" i="22" s="1"/>
  <c r="C831" i="22"/>
  <c r="C1196" i="22" s="1"/>
  <c r="C833" i="22"/>
  <c r="C1198" i="22" s="1"/>
  <c r="C835" i="22"/>
  <c r="C1200" i="22" s="1"/>
  <c r="C841" i="22"/>
  <c r="C1206" i="22" s="1"/>
  <c r="C845" i="22"/>
  <c r="C1210" i="22" s="1"/>
  <c r="C850" i="22"/>
  <c r="C1215" i="22" s="1"/>
  <c r="C851" i="22"/>
  <c r="C1216" i="22" s="1"/>
  <c r="C853" i="22"/>
  <c r="C1218" i="22" s="1"/>
  <c r="C857" i="22"/>
  <c r="C1222" i="22" s="1"/>
  <c r="C867" i="22"/>
  <c r="C1232" i="22" s="1"/>
  <c r="C869" i="22"/>
  <c r="C1234" i="22" s="1"/>
  <c r="C881" i="22"/>
  <c r="C1246" i="22" s="1"/>
  <c r="C889" i="22"/>
  <c r="C1254" i="22" s="1"/>
  <c r="C893" i="22"/>
  <c r="C1258" i="22" s="1"/>
  <c r="C901" i="22"/>
  <c r="C1266" i="22" s="1"/>
  <c r="C903" i="22"/>
  <c r="C1268" i="22" s="1"/>
  <c r="C904" i="22"/>
  <c r="C1269" i="22" s="1"/>
  <c r="C905" i="22"/>
  <c r="C1270" i="22" s="1"/>
  <c r="C913" i="22"/>
  <c r="C1278" i="22" s="1"/>
  <c r="C917" i="22"/>
  <c r="C1282" i="22" s="1"/>
  <c r="C919" i="22"/>
  <c r="C1284" i="22" s="1"/>
  <c r="C922" i="22"/>
  <c r="C1287" i="22" s="1"/>
  <c r="C925" i="22"/>
  <c r="C1290" i="22" s="1"/>
  <c r="C929" i="22"/>
  <c r="C1294" i="22" s="1"/>
  <c r="C934" i="22"/>
  <c r="C1299" i="22" s="1"/>
  <c r="C937" i="22"/>
  <c r="C1302" i="22" s="1"/>
  <c r="C941" i="22"/>
  <c r="C1306" i="22" s="1"/>
  <c r="C946" i="22"/>
  <c r="C1311" i="22" s="1"/>
  <c r="C949" i="22"/>
  <c r="C1314" i="22" s="1"/>
  <c r="C953" i="22"/>
  <c r="C1318" i="22" s="1"/>
  <c r="C961" i="22"/>
  <c r="C1326" i="22" s="1"/>
  <c r="C965" i="22"/>
  <c r="C1330" i="22" s="1"/>
  <c r="C973" i="22"/>
  <c r="C1338" i="22" s="1"/>
  <c r="C977" i="22"/>
  <c r="C1342" i="22" s="1"/>
  <c r="C982" i="22"/>
  <c r="C1347" i="22" s="1"/>
  <c r="C989" i="22"/>
  <c r="C1354" i="22" s="1"/>
  <c r="C997" i="22"/>
  <c r="C1362" i="22" s="1"/>
  <c r="C1001" i="22"/>
  <c r="C1366" i="22" s="1"/>
  <c r="C1009" i="22"/>
  <c r="C1374" i="22" s="1"/>
  <c r="C1013" i="22"/>
  <c r="C1378" i="22" s="1"/>
  <c r="C1015" i="22"/>
  <c r="C1380" i="22" s="1"/>
  <c r="C1021" i="22"/>
  <c r="C1386" i="22" s="1"/>
  <c r="C1025" i="22"/>
  <c r="C1390" i="22" s="1"/>
  <c r="C1030" i="22"/>
  <c r="C1395" i="22" s="1"/>
  <c r="C1033" i="22"/>
  <c r="C1398" i="22" s="1"/>
  <c r="C1037" i="22"/>
  <c r="C1402" i="22" s="1"/>
  <c r="C1039" i="22"/>
  <c r="C1404" i="22" s="1"/>
  <c r="C1045" i="22"/>
  <c r="C1410" i="22" s="1"/>
  <c r="C1061" i="22"/>
  <c r="C1426" i="22" s="1"/>
  <c r="C1066" i="22"/>
  <c r="C1431" i="22" s="1"/>
  <c r="C1067" i="22"/>
  <c r="C1432" i="22" s="1"/>
  <c r="C1069" i="22"/>
  <c r="C1434" i="22" s="1"/>
  <c r="C1071" i="22"/>
  <c r="C1436" i="22" s="1"/>
  <c r="C1090" i="22"/>
  <c r="C1455" i="22" s="1"/>
  <c r="C1162" i="22"/>
  <c r="C1186" i="22"/>
  <c r="C367" i="22"/>
  <c r="C732" i="22" s="1"/>
  <c r="C1097" i="22" s="1"/>
  <c r="C368" i="21" l="1"/>
  <c r="C369" i="21"/>
  <c r="C370" i="21"/>
  <c r="C371" i="21"/>
  <c r="C372" i="21"/>
  <c r="C373" i="21"/>
  <c r="C738" i="21" s="1"/>
  <c r="C1103" i="21" s="1"/>
  <c r="C1468" i="21" s="1"/>
  <c r="C1833" i="21" s="1"/>
  <c r="C2198" i="21" s="1"/>
  <c r="C2563" i="21" s="1"/>
  <c r="C2928" i="21" s="1"/>
  <c r="C3293" i="21" s="1"/>
  <c r="C3658" i="21" s="1"/>
  <c r="C4023" i="21" s="1"/>
  <c r="C4388" i="21" s="1"/>
  <c r="C4753" i="21" s="1"/>
  <c r="C5118" i="21" s="1"/>
  <c r="C5483" i="21" s="1"/>
  <c r="C5848" i="21" s="1"/>
  <c r="C6213" i="21" s="1"/>
  <c r="C6578" i="21" s="1"/>
  <c r="C6943" i="21" s="1"/>
  <c r="C7308" i="21" s="1"/>
  <c r="C7673" i="21" s="1"/>
  <c r="C8038" i="21" s="1"/>
  <c r="C8403" i="21" s="1"/>
  <c r="C374" i="21"/>
  <c r="C739" i="21" s="1"/>
  <c r="C1104" i="21" s="1"/>
  <c r="C1469" i="21" s="1"/>
  <c r="C1834" i="21" s="1"/>
  <c r="C2199" i="21" s="1"/>
  <c r="C2564" i="21" s="1"/>
  <c r="C2929" i="21" s="1"/>
  <c r="C3294" i="21" s="1"/>
  <c r="C3659" i="21" s="1"/>
  <c r="C4024" i="21" s="1"/>
  <c r="C4389" i="21" s="1"/>
  <c r="C375" i="21"/>
  <c r="C740" i="21" s="1"/>
  <c r="C1105" i="21" s="1"/>
  <c r="C1470" i="21" s="1"/>
  <c r="C1835" i="21" s="1"/>
  <c r="C2200" i="21" s="1"/>
  <c r="C2565" i="21" s="1"/>
  <c r="C2930" i="21" s="1"/>
  <c r="C3295" i="21" s="1"/>
  <c r="C3660" i="21" s="1"/>
  <c r="C4025" i="21" s="1"/>
  <c r="C4390" i="21" s="1"/>
  <c r="C4755" i="21" s="1"/>
  <c r="C5120" i="21" s="1"/>
  <c r="C5485" i="21" s="1"/>
  <c r="C5850" i="21" s="1"/>
  <c r="C6215" i="21" s="1"/>
  <c r="C6580" i="21" s="1"/>
  <c r="C6945" i="21" s="1"/>
  <c r="C7310" i="21" s="1"/>
  <c r="C7675" i="21" s="1"/>
  <c r="C8040" i="21" s="1"/>
  <c r="C8405" i="21" s="1"/>
  <c r="C376" i="21"/>
  <c r="C377" i="21"/>
  <c r="C378" i="21"/>
  <c r="C743" i="21" s="1"/>
  <c r="C1108" i="21" s="1"/>
  <c r="C1473" i="21" s="1"/>
  <c r="C1838" i="21" s="1"/>
  <c r="C2203" i="21" s="1"/>
  <c r="C2568" i="21" s="1"/>
  <c r="C2933" i="21" s="1"/>
  <c r="C3298" i="21" s="1"/>
  <c r="C3663" i="21" s="1"/>
  <c r="C4028" i="21" s="1"/>
  <c r="C4393" i="21" s="1"/>
  <c r="C4758" i="21" s="1"/>
  <c r="C5123" i="21" s="1"/>
  <c r="C5488" i="21" s="1"/>
  <c r="C5853" i="21" s="1"/>
  <c r="C6218" i="21" s="1"/>
  <c r="C6583" i="21" s="1"/>
  <c r="C6948" i="21" s="1"/>
  <c r="C7313" i="21" s="1"/>
  <c r="C7678" i="21" s="1"/>
  <c r="C8043" i="21" s="1"/>
  <c r="C8408" i="21" s="1"/>
  <c r="C379" i="21"/>
  <c r="C744" i="21" s="1"/>
  <c r="C1109" i="21" s="1"/>
  <c r="C1474" i="21" s="1"/>
  <c r="C380" i="21"/>
  <c r="C381" i="21"/>
  <c r="C746" i="21" s="1"/>
  <c r="C1111" i="21" s="1"/>
  <c r="C1476" i="21" s="1"/>
  <c r="C1841" i="21" s="1"/>
  <c r="C2206" i="21" s="1"/>
  <c r="C2571" i="21" s="1"/>
  <c r="C2936" i="21" s="1"/>
  <c r="C3301" i="21" s="1"/>
  <c r="C3666" i="21" s="1"/>
  <c r="C4031" i="21" s="1"/>
  <c r="C4396" i="21" s="1"/>
  <c r="C4761" i="21" s="1"/>
  <c r="C5126" i="21" s="1"/>
  <c r="C5491" i="21" s="1"/>
  <c r="C5856" i="21" s="1"/>
  <c r="C6221" i="21" s="1"/>
  <c r="C6586" i="21" s="1"/>
  <c r="C6951" i="21" s="1"/>
  <c r="C7316" i="21" s="1"/>
  <c r="C7681" i="21" s="1"/>
  <c r="C8046" i="21" s="1"/>
  <c r="C8411" i="21" s="1"/>
  <c r="C382" i="21"/>
  <c r="C747" i="21" s="1"/>
  <c r="C1112" i="21" s="1"/>
  <c r="C1477" i="21" s="1"/>
  <c r="C383" i="21"/>
  <c r="C748" i="21" s="1"/>
  <c r="C1113" i="21" s="1"/>
  <c r="C1478" i="21" s="1"/>
  <c r="C1843" i="21" s="1"/>
  <c r="C2208" i="21" s="1"/>
  <c r="C2573" i="21" s="1"/>
  <c r="C2938" i="21" s="1"/>
  <c r="C3303" i="21" s="1"/>
  <c r="C3668" i="21" s="1"/>
  <c r="C4033" i="21" s="1"/>
  <c r="C4398" i="21" s="1"/>
  <c r="C4763" i="21" s="1"/>
  <c r="C5128" i="21" s="1"/>
  <c r="C5493" i="21" s="1"/>
  <c r="C5858" i="21" s="1"/>
  <c r="C6223" i="21" s="1"/>
  <c r="C6588" i="21" s="1"/>
  <c r="C6953" i="21" s="1"/>
  <c r="C7318" i="21" s="1"/>
  <c r="C7683" i="21" s="1"/>
  <c r="C8048" i="21" s="1"/>
  <c r="C8413" i="21" s="1"/>
  <c r="C384" i="21"/>
  <c r="C385" i="21"/>
  <c r="C386" i="21"/>
  <c r="C387" i="21"/>
  <c r="C388" i="21"/>
  <c r="C389" i="21"/>
  <c r="C754" i="21" s="1"/>
  <c r="C1119" i="21" s="1"/>
  <c r="C1484" i="21" s="1"/>
  <c r="C390" i="21"/>
  <c r="C755" i="21" s="1"/>
  <c r="C1120" i="21" s="1"/>
  <c r="C1485" i="21" s="1"/>
  <c r="C1850" i="21" s="1"/>
  <c r="C2215" i="21" s="1"/>
  <c r="C2580" i="21" s="1"/>
  <c r="C2945" i="21" s="1"/>
  <c r="C3310" i="21" s="1"/>
  <c r="C3675" i="21" s="1"/>
  <c r="C4040" i="21" s="1"/>
  <c r="C4405" i="21" s="1"/>
  <c r="C4770" i="21" s="1"/>
  <c r="C5135" i="21" s="1"/>
  <c r="C5500" i="21" s="1"/>
  <c r="C5865" i="21" s="1"/>
  <c r="C6230" i="21" s="1"/>
  <c r="C6595" i="21" s="1"/>
  <c r="C6960" i="21" s="1"/>
  <c r="C7325" i="21" s="1"/>
  <c r="C7690" i="21" s="1"/>
  <c r="C8055" i="21" s="1"/>
  <c r="C8420" i="21" s="1"/>
  <c r="C391" i="21"/>
  <c r="C756" i="21" s="1"/>
  <c r="C1121" i="21" s="1"/>
  <c r="C1486" i="21" s="1"/>
  <c r="C1851" i="21" s="1"/>
  <c r="C2216" i="21" s="1"/>
  <c r="C2581" i="21" s="1"/>
  <c r="C2946" i="21" s="1"/>
  <c r="C3311" i="21" s="1"/>
  <c r="C3676" i="21" s="1"/>
  <c r="C4041" i="21" s="1"/>
  <c r="C4406" i="21" s="1"/>
  <c r="C4771" i="21" s="1"/>
  <c r="C5136" i="21" s="1"/>
  <c r="C5501" i="21" s="1"/>
  <c r="C5866" i="21" s="1"/>
  <c r="C6231" i="21" s="1"/>
  <c r="C6596" i="21" s="1"/>
  <c r="C6961" i="21" s="1"/>
  <c r="C7326" i="21" s="1"/>
  <c r="C7691" i="21" s="1"/>
  <c r="C8056" i="21" s="1"/>
  <c r="C8421" i="21" s="1"/>
  <c r="C392" i="21"/>
  <c r="C393" i="21"/>
  <c r="C394" i="21"/>
  <c r="C395" i="21"/>
  <c r="C396" i="21"/>
  <c r="C397" i="21"/>
  <c r="C762" i="21" s="1"/>
  <c r="C1127" i="21" s="1"/>
  <c r="C1492" i="21" s="1"/>
  <c r="C1857" i="21" s="1"/>
  <c r="C2222" i="21" s="1"/>
  <c r="C2587" i="21" s="1"/>
  <c r="C398" i="21"/>
  <c r="C763" i="21" s="1"/>
  <c r="C1128" i="21" s="1"/>
  <c r="C1493" i="21" s="1"/>
  <c r="C1858" i="21" s="1"/>
  <c r="C2223" i="21" s="1"/>
  <c r="C2588" i="21" s="1"/>
  <c r="C2953" i="21" s="1"/>
  <c r="C3318" i="21" s="1"/>
  <c r="C3683" i="21" s="1"/>
  <c r="C399" i="21"/>
  <c r="C764" i="21" s="1"/>
  <c r="C1129" i="21" s="1"/>
  <c r="C1494" i="21" s="1"/>
  <c r="C1859" i="21" s="1"/>
  <c r="C2224" i="21" s="1"/>
  <c r="C2589" i="21" s="1"/>
  <c r="C2954" i="21" s="1"/>
  <c r="C3319" i="21" s="1"/>
  <c r="C3684" i="21" s="1"/>
  <c r="C4049" i="21" s="1"/>
  <c r="C4414" i="21" s="1"/>
  <c r="C4779" i="21" s="1"/>
  <c r="C5144" i="21" s="1"/>
  <c r="C5509" i="21" s="1"/>
  <c r="C5874" i="21" s="1"/>
  <c r="C6239" i="21" s="1"/>
  <c r="C6604" i="21" s="1"/>
  <c r="C6969" i="21" s="1"/>
  <c r="C7334" i="21" s="1"/>
  <c r="C7699" i="21" s="1"/>
  <c r="C8064" i="21" s="1"/>
  <c r="C8429" i="21" s="1"/>
  <c r="C400" i="21"/>
  <c r="C401" i="21"/>
  <c r="C402" i="21"/>
  <c r="C767" i="21" s="1"/>
  <c r="C1132" i="21" s="1"/>
  <c r="C1497" i="21" s="1"/>
  <c r="C1862" i="21" s="1"/>
  <c r="C2227" i="21" s="1"/>
  <c r="C2592" i="21" s="1"/>
  <c r="C2957" i="21" s="1"/>
  <c r="C3322" i="21" s="1"/>
  <c r="C3687" i="21" s="1"/>
  <c r="C4052" i="21" s="1"/>
  <c r="C4417" i="21" s="1"/>
  <c r="C4782" i="21" s="1"/>
  <c r="C5147" i="21" s="1"/>
  <c r="C5512" i="21" s="1"/>
  <c r="C5877" i="21" s="1"/>
  <c r="C6242" i="21" s="1"/>
  <c r="C6607" i="21" s="1"/>
  <c r="C6972" i="21" s="1"/>
  <c r="C7337" i="21" s="1"/>
  <c r="C7702" i="21" s="1"/>
  <c r="C8067" i="21" s="1"/>
  <c r="C8432" i="21" s="1"/>
  <c r="C403" i="21"/>
  <c r="C768" i="21" s="1"/>
  <c r="C1133" i="21" s="1"/>
  <c r="C1498" i="21" s="1"/>
  <c r="C404" i="21"/>
  <c r="C405" i="21"/>
  <c r="C770" i="21" s="1"/>
  <c r="C1135" i="21" s="1"/>
  <c r="C1500" i="21" s="1"/>
  <c r="C1865" i="21" s="1"/>
  <c r="C2230" i="21" s="1"/>
  <c r="C2595" i="21" s="1"/>
  <c r="C406" i="21"/>
  <c r="C771" i="21" s="1"/>
  <c r="C1136" i="21" s="1"/>
  <c r="C1501" i="21" s="1"/>
  <c r="C1866" i="21" s="1"/>
  <c r="C2231" i="21" s="1"/>
  <c r="C2596" i="21" s="1"/>
  <c r="C2961" i="21" s="1"/>
  <c r="C3326" i="21" s="1"/>
  <c r="C3691" i="21" s="1"/>
  <c r="C4056" i="21" s="1"/>
  <c r="C4421" i="21" s="1"/>
  <c r="C4786" i="21" s="1"/>
  <c r="C5151" i="21" s="1"/>
  <c r="C407" i="21"/>
  <c r="C772" i="21" s="1"/>
  <c r="C1137" i="21" s="1"/>
  <c r="C1502" i="21" s="1"/>
  <c r="C1867" i="21" s="1"/>
  <c r="C2232" i="21" s="1"/>
  <c r="C2597" i="21" s="1"/>
  <c r="C2962" i="21" s="1"/>
  <c r="C3327" i="21" s="1"/>
  <c r="C3692" i="21" s="1"/>
  <c r="C4057" i="21" s="1"/>
  <c r="C4422" i="21" s="1"/>
  <c r="C4787" i="21" s="1"/>
  <c r="C5152" i="21" s="1"/>
  <c r="C5517" i="21" s="1"/>
  <c r="C5882" i="21" s="1"/>
  <c r="C6247" i="21" s="1"/>
  <c r="C6612" i="21" s="1"/>
  <c r="C6977" i="21" s="1"/>
  <c r="C7342" i="21" s="1"/>
  <c r="C7707" i="21" s="1"/>
  <c r="C8072" i="21" s="1"/>
  <c r="C8437" i="21" s="1"/>
  <c r="C408" i="21"/>
  <c r="C409" i="21"/>
  <c r="C410" i="21"/>
  <c r="C411" i="21"/>
  <c r="C412" i="21"/>
  <c r="C413" i="21"/>
  <c r="C778" i="21" s="1"/>
  <c r="C1143" i="21" s="1"/>
  <c r="C1508" i="21" s="1"/>
  <c r="C1873" i="21" s="1"/>
  <c r="C2238" i="21" s="1"/>
  <c r="C2603" i="21" s="1"/>
  <c r="C2968" i="21" s="1"/>
  <c r="C3333" i="21" s="1"/>
  <c r="C3698" i="21" s="1"/>
  <c r="C4063" i="21" s="1"/>
  <c r="C4428" i="21" s="1"/>
  <c r="C414" i="21"/>
  <c r="C779" i="21" s="1"/>
  <c r="C1144" i="21" s="1"/>
  <c r="C1509" i="21" s="1"/>
  <c r="C1874" i="21" s="1"/>
  <c r="C2239" i="21" s="1"/>
  <c r="C2604" i="21" s="1"/>
  <c r="C2969" i="21" s="1"/>
  <c r="C3334" i="21" s="1"/>
  <c r="C3699" i="21" s="1"/>
  <c r="C4064" i="21" s="1"/>
  <c r="C4429" i="21" s="1"/>
  <c r="C4794" i="21" s="1"/>
  <c r="C5159" i="21" s="1"/>
  <c r="C5524" i="21" s="1"/>
  <c r="C5889" i="21" s="1"/>
  <c r="C6254" i="21" s="1"/>
  <c r="C6619" i="21" s="1"/>
  <c r="C6984" i="21" s="1"/>
  <c r="C7349" i="21" s="1"/>
  <c r="C7714" i="21" s="1"/>
  <c r="C8079" i="21" s="1"/>
  <c r="C8444" i="21" s="1"/>
  <c r="C415" i="21"/>
  <c r="C780" i="21" s="1"/>
  <c r="C1145" i="21" s="1"/>
  <c r="C1510" i="21" s="1"/>
  <c r="C1875" i="21" s="1"/>
  <c r="C2240" i="21" s="1"/>
  <c r="C2605" i="21" s="1"/>
  <c r="C2970" i="21" s="1"/>
  <c r="C3335" i="21" s="1"/>
  <c r="C3700" i="21" s="1"/>
  <c r="C4065" i="21" s="1"/>
  <c r="C4430" i="21" s="1"/>
  <c r="C4795" i="21" s="1"/>
  <c r="C5160" i="21" s="1"/>
  <c r="C5525" i="21" s="1"/>
  <c r="C5890" i="21" s="1"/>
  <c r="C6255" i="21" s="1"/>
  <c r="C6620" i="21" s="1"/>
  <c r="C6985" i="21" s="1"/>
  <c r="C7350" i="21" s="1"/>
  <c r="C7715" i="21" s="1"/>
  <c r="C8080" i="21" s="1"/>
  <c r="C8445" i="21" s="1"/>
  <c r="C416" i="21"/>
  <c r="C417" i="21"/>
  <c r="C418" i="21"/>
  <c r="C783" i="21" s="1"/>
  <c r="C1148" i="21" s="1"/>
  <c r="C1513" i="21" s="1"/>
  <c r="C1878" i="21" s="1"/>
  <c r="C2243" i="21" s="1"/>
  <c r="C2608" i="21" s="1"/>
  <c r="C419" i="21"/>
  <c r="C420" i="21"/>
  <c r="C421" i="21"/>
  <c r="C786" i="21" s="1"/>
  <c r="C1151" i="21" s="1"/>
  <c r="C1516" i="21" s="1"/>
  <c r="C1881" i="21" s="1"/>
  <c r="C2246" i="21" s="1"/>
  <c r="C2611" i="21" s="1"/>
  <c r="C2976" i="21" s="1"/>
  <c r="C3341" i="21" s="1"/>
  <c r="C3706" i="21" s="1"/>
  <c r="C4071" i="21" s="1"/>
  <c r="C4436" i="21" s="1"/>
  <c r="C4801" i="21" s="1"/>
  <c r="C5166" i="21" s="1"/>
  <c r="C5531" i="21" s="1"/>
  <c r="C5896" i="21" s="1"/>
  <c r="C6261" i="21" s="1"/>
  <c r="C6626" i="21" s="1"/>
  <c r="C6991" i="21" s="1"/>
  <c r="C7356" i="21" s="1"/>
  <c r="C7721" i="21" s="1"/>
  <c r="C8086" i="21" s="1"/>
  <c r="C8451" i="21" s="1"/>
  <c r="C422" i="21"/>
  <c r="C787" i="21" s="1"/>
  <c r="C1152" i="21" s="1"/>
  <c r="C1517" i="21" s="1"/>
  <c r="C1882" i="21" s="1"/>
  <c r="C2247" i="21" s="1"/>
  <c r="C2612" i="21" s="1"/>
  <c r="C2977" i="21" s="1"/>
  <c r="C3342" i="21" s="1"/>
  <c r="C3707" i="21" s="1"/>
  <c r="C4072" i="21" s="1"/>
  <c r="C4437" i="21" s="1"/>
  <c r="C4802" i="21" s="1"/>
  <c r="C5167" i="21" s="1"/>
  <c r="C5532" i="21" s="1"/>
  <c r="C5897" i="21" s="1"/>
  <c r="C6262" i="21" s="1"/>
  <c r="C6627" i="21" s="1"/>
  <c r="C6992" i="21" s="1"/>
  <c r="C7357" i="21" s="1"/>
  <c r="C7722" i="21" s="1"/>
  <c r="C8087" i="21" s="1"/>
  <c r="C8452" i="21" s="1"/>
  <c r="C423" i="21"/>
  <c r="C788" i="21" s="1"/>
  <c r="C1153" i="21" s="1"/>
  <c r="C1518" i="21" s="1"/>
  <c r="C1883" i="21" s="1"/>
  <c r="C2248" i="21" s="1"/>
  <c r="C2613" i="21" s="1"/>
  <c r="C2978" i="21" s="1"/>
  <c r="C3343" i="21" s="1"/>
  <c r="C3708" i="21" s="1"/>
  <c r="C4073" i="21" s="1"/>
  <c r="C4438" i="21" s="1"/>
  <c r="C4803" i="21" s="1"/>
  <c r="C5168" i="21" s="1"/>
  <c r="C5533" i="21" s="1"/>
  <c r="C5898" i="21" s="1"/>
  <c r="C6263" i="21" s="1"/>
  <c r="C6628" i="21" s="1"/>
  <c r="C6993" i="21" s="1"/>
  <c r="C7358" i="21" s="1"/>
  <c r="C7723" i="21" s="1"/>
  <c r="C8088" i="21" s="1"/>
  <c r="C8453" i="21" s="1"/>
  <c r="C424" i="21"/>
  <c r="C425" i="21"/>
  <c r="C426" i="21"/>
  <c r="C791" i="21" s="1"/>
  <c r="C1156" i="21" s="1"/>
  <c r="C1521" i="21" s="1"/>
  <c r="C1886" i="21" s="1"/>
  <c r="C2251" i="21" s="1"/>
  <c r="C2616" i="21" s="1"/>
  <c r="C2981" i="21" s="1"/>
  <c r="C3346" i="21" s="1"/>
  <c r="C3711" i="21" s="1"/>
  <c r="C4076" i="21" s="1"/>
  <c r="C4441" i="21" s="1"/>
  <c r="C4806" i="21" s="1"/>
  <c r="C5171" i="21" s="1"/>
  <c r="C5536" i="21" s="1"/>
  <c r="C5901" i="21" s="1"/>
  <c r="C6266" i="21" s="1"/>
  <c r="C6631" i="21" s="1"/>
  <c r="C6996" i="21" s="1"/>
  <c r="C7361" i="21" s="1"/>
  <c r="C7726" i="21" s="1"/>
  <c r="C8091" i="21" s="1"/>
  <c r="C8456" i="21" s="1"/>
  <c r="C427" i="21"/>
  <c r="C792" i="21" s="1"/>
  <c r="C1157" i="21" s="1"/>
  <c r="C1522" i="21" s="1"/>
  <c r="C428" i="21"/>
  <c r="C429" i="21"/>
  <c r="C794" i="21" s="1"/>
  <c r="C430" i="21"/>
  <c r="C795" i="21" s="1"/>
  <c r="C1160" i="21" s="1"/>
  <c r="C1525" i="21" s="1"/>
  <c r="C1890" i="21" s="1"/>
  <c r="C2255" i="21" s="1"/>
  <c r="C2620" i="21" s="1"/>
  <c r="C2985" i="21" s="1"/>
  <c r="C3350" i="21" s="1"/>
  <c r="C3715" i="21" s="1"/>
  <c r="C4080" i="21" s="1"/>
  <c r="C431" i="21"/>
  <c r="C796" i="21" s="1"/>
  <c r="C1161" i="21" s="1"/>
  <c r="C1526" i="21" s="1"/>
  <c r="C1891" i="21" s="1"/>
  <c r="C2256" i="21" s="1"/>
  <c r="C2621" i="21" s="1"/>
  <c r="C2986" i="21" s="1"/>
  <c r="C3351" i="21" s="1"/>
  <c r="C3716" i="21" s="1"/>
  <c r="C4081" i="21" s="1"/>
  <c r="C4446" i="21" s="1"/>
  <c r="C4811" i="21" s="1"/>
  <c r="C5176" i="21" s="1"/>
  <c r="C5541" i="21" s="1"/>
  <c r="C5906" i="21" s="1"/>
  <c r="C6271" i="21" s="1"/>
  <c r="C6636" i="21" s="1"/>
  <c r="C7001" i="21" s="1"/>
  <c r="C7366" i="21" s="1"/>
  <c r="C7731" i="21" s="1"/>
  <c r="C8096" i="21" s="1"/>
  <c r="C8461" i="21" s="1"/>
  <c r="C432" i="21"/>
  <c r="C433" i="21"/>
  <c r="C434" i="21"/>
  <c r="C799" i="21" s="1"/>
  <c r="C1164" i="21" s="1"/>
  <c r="C1529" i="21" s="1"/>
  <c r="C1894" i="21" s="1"/>
  <c r="C2259" i="21" s="1"/>
  <c r="C2624" i="21" s="1"/>
  <c r="C2989" i="21" s="1"/>
  <c r="C435" i="21"/>
  <c r="C436" i="21"/>
  <c r="C437" i="21"/>
  <c r="C802" i="21" s="1"/>
  <c r="C1167" i="21" s="1"/>
  <c r="C1532" i="21" s="1"/>
  <c r="C1897" i="21" s="1"/>
  <c r="C2262" i="21" s="1"/>
  <c r="C2627" i="21" s="1"/>
  <c r="C2992" i="21" s="1"/>
  <c r="C3357" i="21" s="1"/>
  <c r="C3722" i="21" s="1"/>
  <c r="C4087" i="21" s="1"/>
  <c r="C4452" i="21" s="1"/>
  <c r="C4817" i="21" s="1"/>
  <c r="C5182" i="21" s="1"/>
  <c r="C5547" i="21" s="1"/>
  <c r="C438" i="21"/>
  <c r="C803" i="21" s="1"/>
  <c r="C1168" i="21" s="1"/>
  <c r="C1533" i="21" s="1"/>
  <c r="C1898" i="21" s="1"/>
  <c r="C2263" i="21" s="1"/>
  <c r="C2628" i="21" s="1"/>
  <c r="C2993" i="21" s="1"/>
  <c r="C3358" i="21" s="1"/>
  <c r="C3723" i="21" s="1"/>
  <c r="C4088" i="21" s="1"/>
  <c r="C4453" i="21" s="1"/>
  <c r="C4818" i="21" s="1"/>
  <c r="C5183" i="21" s="1"/>
  <c r="C5548" i="21" s="1"/>
  <c r="C5913" i="21" s="1"/>
  <c r="C6278" i="21" s="1"/>
  <c r="C6643" i="21" s="1"/>
  <c r="C7008" i="21" s="1"/>
  <c r="C7373" i="21" s="1"/>
  <c r="C7738" i="21" s="1"/>
  <c r="C8103" i="21" s="1"/>
  <c r="C8468" i="21" s="1"/>
  <c r="C439" i="21"/>
  <c r="C804" i="21" s="1"/>
  <c r="C1169" i="21" s="1"/>
  <c r="C1534" i="21" s="1"/>
  <c r="C1899" i="21" s="1"/>
  <c r="C2264" i="21" s="1"/>
  <c r="C2629" i="21" s="1"/>
  <c r="C2994" i="21" s="1"/>
  <c r="C3359" i="21" s="1"/>
  <c r="C3724" i="21" s="1"/>
  <c r="C4089" i="21" s="1"/>
  <c r="C4454" i="21" s="1"/>
  <c r="C4819" i="21" s="1"/>
  <c r="C5184" i="21" s="1"/>
  <c r="C5549" i="21" s="1"/>
  <c r="C5914" i="21" s="1"/>
  <c r="C6279" i="21" s="1"/>
  <c r="C6644" i="21" s="1"/>
  <c r="C7009" i="21" s="1"/>
  <c r="C7374" i="21" s="1"/>
  <c r="C7739" i="21" s="1"/>
  <c r="C8104" i="21" s="1"/>
  <c r="C8469" i="21" s="1"/>
  <c r="C440" i="21"/>
  <c r="C441" i="21"/>
  <c r="C442" i="21"/>
  <c r="C443" i="21"/>
  <c r="C444" i="21"/>
  <c r="C445" i="21"/>
  <c r="C810" i="21" s="1"/>
  <c r="C1175" i="21" s="1"/>
  <c r="C1540" i="21" s="1"/>
  <c r="C1905" i="21" s="1"/>
  <c r="C2270" i="21" s="1"/>
  <c r="C2635" i="21" s="1"/>
  <c r="C3000" i="21" s="1"/>
  <c r="C3365" i="21" s="1"/>
  <c r="C3730" i="21" s="1"/>
  <c r="C4095" i="21" s="1"/>
  <c r="C4460" i="21" s="1"/>
  <c r="C4825" i="21" s="1"/>
  <c r="C5190" i="21" s="1"/>
  <c r="C5555" i="21" s="1"/>
  <c r="C5920" i="21" s="1"/>
  <c r="C6285" i="21" s="1"/>
  <c r="C6650" i="21" s="1"/>
  <c r="C7015" i="21" s="1"/>
  <c r="C7380" i="21" s="1"/>
  <c r="C7745" i="21" s="1"/>
  <c r="C8110" i="21" s="1"/>
  <c r="C8475" i="21" s="1"/>
  <c r="C446" i="21"/>
  <c r="C811" i="21" s="1"/>
  <c r="C1176" i="21" s="1"/>
  <c r="C1541" i="21" s="1"/>
  <c r="C1906" i="21" s="1"/>
  <c r="C2271" i="21" s="1"/>
  <c r="C2636" i="21" s="1"/>
  <c r="C3001" i="21" s="1"/>
  <c r="C3366" i="21" s="1"/>
  <c r="C3731" i="21" s="1"/>
  <c r="C4096" i="21" s="1"/>
  <c r="C4461" i="21" s="1"/>
  <c r="C4826" i="21" s="1"/>
  <c r="C5191" i="21" s="1"/>
  <c r="C5556" i="21" s="1"/>
  <c r="C5921" i="21" s="1"/>
  <c r="C6286" i="21" s="1"/>
  <c r="C6651" i="21" s="1"/>
  <c r="C7016" i="21" s="1"/>
  <c r="C7381" i="21" s="1"/>
  <c r="C7746" i="21" s="1"/>
  <c r="C8111" i="21" s="1"/>
  <c r="C8476" i="21" s="1"/>
  <c r="C447" i="21"/>
  <c r="C812" i="21" s="1"/>
  <c r="C1177" i="21" s="1"/>
  <c r="C1542" i="21" s="1"/>
  <c r="C1907" i="21" s="1"/>
  <c r="C2272" i="21" s="1"/>
  <c r="C2637" i="21" s="1"/>
  <c r="C3002" i="21" s="1"/>
  <c r="C3367" i="21" s="1"/>
  <c r="C3732" i="21" s="1"/>
  <c r="C4097" i="21" s="1"/>
  <c r="C4462" i="21" s="1"/>
  <c r="C4827" i="21" s="1"/>
  <c r="C5192" i="21" s="1"/>
  <c r="C5557" i="21" s="1"/>
  <c r="C5922" i="21" s="1"/>
  <c r="C6287" i="21" s="1"/>
  <c r="C6652" i="21" s="1"/>
  <c r="C7017" i="21" s="1"/>
  <c r="C7382" i="21" s="1"/>
  <c r="C7747" i="21" s="1"/>
  <c r="C8112" i="21" s="1"/>
  <c r="C8477" i="21" s="1"/>
  <c r="C448" i="21"/>
  <c r="C449" i="21"/>
  <c r="C450" i="21"/>
  <c r="C815" i="21" s="1"/>
  <c r="C1180" i="21" s="1"/>
  <c r="C1545" i="21" s="1"/>
  <c r="C1910" i="21" s="1"/>
  <c r="C2275" i="21" s="1"/>
  <c r="C2640" i="21" s="1"/>
  <c r="C3005" i="21" s="1"/>
  <c r="C3370" i="21" s="1"/>
  <c r="C3735" i="21" s="1"/>
  <c r="C4100" i="21" s="1"/>
  <c r="C4465" i="21" s="1"/>
  <c r="C4830" i="21" s="1"/>
  <c r="C5195" i="21" s="1"/>
  <c r="C5560" i="21" s="1"/>
  <c r="C5925" i="21" s="1"/>
  <c r="C6290" i="21" s="1"/>
  <c r="C6655" i="21" s="1"/>
  <c r="C7020" i="21" s="1"/>
  <c r="C7385" i="21" s="1"/>
  <c r="C7750" i="21" s="1"/>
  <c r="C8115" i="21" s="1"/>
  <c r="C8480" i="21" s="1"/>
  <c r="C451" i="21"/>
  <c r="C816" i="21" s="1"/>
  <c r="C1181" i="21" s="1"/>
  <c r="C1546" i="21" s="1"/>
  <c r="C452" i="21"/>
  <c r="C453" i="21"/>
  <c r="C818" i="21" s="1"/>
  <c r="C1183" i="21" s="1"/>
  <c r="C1548" i="21" s="1"/>
  <c r="C1913" i="21" s="1"/>
  <c r="C2278" i="21" s="1"/>
  <c r="C2643" i="21" s="1"/>
  <c r="C3008" i="21" s="1"/>
  <c r="C454" i="21"/>
  <c r="C819" i="21" s="1"/>
  <c r="C1184" i="21" s="1"/>
  <c r="C1549" i="21" s="1"/>
  <c r="C1914" i="21" s="1"/>
  <c r="C2279" i="21" s="1"/>
  <c r="C2644" i="21" s="1"/>
  <c r="C3009" i="21" s="1"/>
  <c r="C3374" i="21" s="1"/>
  <c r="C3739" i="21" s="1"/>
  <c r="C4104" i="21" s="1"/>
  <c r="C4469" i="21" s="1"/>
  <c r="C4834" i="21" s="1"/>
  <c r="C5199" i="21" s="1"/>
  <c r="C5564" i="21" s="1"/>
  <c r="C5929" i="21" s="1"/>
  <c r="C6294" i="21" s="1"/>
  <c r="C6659" i="21" s="1"/>
  <c r="C7024" i="21" s="1"/>
  <c r="C7389" i="21" s="1"/>
  <c r="C7754" i="21" s="1"/>
  <c r="C8119" i="21" s="1"/>
  <c r="C8484" i="21" s="1"/>
  <c r="C455" i="21"/>
  <c r="C820" i="21" s="1"/>
  <c r="C1185" i="21" s="1"/>
  <c r="C1550" i="21" s="1"/>
  <c r="C1915" i="21" s="1"/>
  <c r="C2280" i="21" s="1"/>
  <c r="C2645" i="21" s="1"/>
  <c r="C3010" i="21" s="1"/>
  <c r="C3375" i="21" s="1"/>
  <c r="C3740" i="21" s="1"/>
  <c r="C4105" i="21" s="1"/>
  <c r="C4470" i="21" s="1"/>
  <c r="C4835" i="21" s="1"/>
  <c r="C5200" i="21" s="1"/>
  <c r="C5565" i="21" s="1"/>
  <c r="C5930" i="21" s="1"/>
  <c r="C6295" i="21" s="1"/>
  <c r="C6660" i="21" s="1"/>
  <c r="C7025" i="21" s="1"/>
  <c r="C7390" i="21" s="1"/>
  <c r="C7755" i="21" s="1"/>
  <c r="C8120" i="21" s="1"/>
  <c r="C8485" i="21" s="1"/>
  <c r="C456" i="21"/>
  <c r="C457" i="21"/>
  <c r="C458" i="21"/>
  <c r="C823" i="21" s="1"/>
  <c r="C1188" i="21" s="1"/>
  <c r="C1553" i="21" s="1"/>
  <c r="C1918" i="21" s="1"/>
  <c r="C459" i="21"/>
  <c r="C460" i="21"/>
  <c r="C461" i="21"/>
  <c r="C826" i="21" s="1"/>
  <c r="C1191" i="21" s="1"/>
  <c r="C1556" i="21" s="1"/>
  <c r="C1921" i="21" s="1"/>
  <c r="C2286" i="21" s="1"/>
  <c r="C2651" i="21" s="1"/>
  <c r="C462" i="21"/>
  <c r="C827" i="21" s="1"/>
  <c r="C1192" i="21" s="1"/>
  <c r="C1557" i="21" s="1"/>
  <c r="C1922" i="21" s="1"/>
  <c r="C2287" i="21" s="1"/>
  <c r="C2652" i="21" s="1"/>
  <c r="C3017" i="21" s="1"/>
  <c r="C3382" i="21" s="1"/>
  <c r="C3747" i="21" s="1"/>
  <c r="C4112" i="21" s="1"/>
  <c r="C4477" i="21" s="1"/>
  <c r="C4842" i="21" s="1"/>
  <c r="C5207" i="21" s="1"/>
  <c r="C5572" i="21" s="1"/>
  <c r="C5937" i="21" s="1"/>
  <c r="C6302" i="21" s="1"/>
  <c r="C6667" i="21" s="1"/>
  <c r="C7032" i="21" s="1"/>
  <c r="C7397" i="21" s="1"/>
  <c r="C7762" i="21" s="1"/>
  <c r="C8127" i="21" s="1"/>
  <c r="C8492" i="21" s="1"/>
  <c r="C463" i="21"/>
  <c r="C828" i="21" s="1"/>
  <c r="C1193" i="21" s="1"/>
  <c r="C1558" i="21" s="1"/>
  <c r="C1923" i="21" s="1"/>
  <c r="C2288" i="21" s="1"/>
  <c r="C2653" i="21" s="1"/>
  <c r="C3018" i="21" s="1"/>
  <c r="C3383" i="21" s="1"/>
  <c r="C3748" i="21" s="1"/>
  <c r="C4113" i="21" s="1"/>
  <c r="C4478" i="21" s="1"/>
  <c r="C4843" i="21" s="1"/>
  <c r="C5208" i="21" s="1"/>
  <c r="C5573" i="21" s="1"/>
  <c r="C5938" i="21" s="1"/>
  <c r="C6303" i="21" s="1"/>
  <c r="C6668" i="21" s="1"/>
  <c r="C7033" i="21" s="1"/>
  <c r="C7398" i="21" s="1"/>
  <c r="C7763" i="21" s="1"/>
  <c r="C8128" i="21" s="1"/>
  <c r="C8493" i="21" s="1"/>
  <c r="C464" i="21"/>
  <c r="C465" i="21"/>
  <c r="C466" i="21"/>
  <c r="C831" i="21" s="1"/>
  <c r="C1196" i="21" s="1"/>
  <c r="C1561" i="21" s="1"/>
  <c r="C1926" i="21" s="1"/>
  <c r="C2291" i="21" s="1"/>
  <c r="C2656" i="21" s="1"/>
  <c r="C3021" i="21" s="1"/>
  <c r="C3386" i="21" s="1"/>
  <c r="C3751" i="21" s="1"/>
  <c r="C4116" i="21" s="1"/>
  <c r="C4481" i="21" s="1"/>
  <c r="C4846" i="21" s="1"/>
  <c r="C5211" i="21" s="1"/>
  <c r="C5576" i="21" s="1"/>
  <c r="C5941" i="21" s="1"/>
  <c r="C6306" i="21" s="1"/>
  <c r="C6671" i="21" s="1"/>
  <c r="C7036" i="21" s="1"/>
  <c r="C7401" i="21" s="1"/>
  <c r="C7766" i="21" s="1"/>
  <c r="C8131" i="21" s="1"/>
  <c r="C8496" i="21" s="1"/>
  <c r="C467" i="21"/>
  <c r="C468" i="21"/>
  <c r="C469" i="21"/>
  <c r="C834" i="21" s="1"/>
  <c r="C1199" i="21" s="1"/>
  <c r="C1564" i="21" s="1"/>
  <c r="C1929" i="21" s="1"/>
  <c r="C2294" i="21" s="1"/>
  <c r="C2659" i="21" s="1"/>
  <c r="C3024" i="21" s="1"/>
  <c r="C3389" i="21" s="1"/>
  <c r="C3754" i="21" s="1"/>
  <c r="C4119" i="21" s="1"/>
  <c r="C4484" i="21" s="1"/>
  <c r="C4849" i="21" s="1"/>
  <c r="C470" i="21"/>
  <c r="C835" i="21" s="1"/>
  <c r="C1200" i="21" s="1"/>
  <c r="C1565" i="21" s="1"/>
  <c r="C1930" i="21" s="1"/>
  <c r="C2295" i="21" s="1"/>
  <c r="C2660" i="21" s="1"/>
  <c r="C3025" i="21" s="1"/>
  <c r="C3390" i="21" s="1"/>
  <c r="C3755" i="21" s="1"/>
  <c r="C4120" i="21" s="1"/>
  <c r="C4485" i="21" s="1"/>
  <c r="C4850" i="21" s="1"/>
  <c r="C5215" i="21" s="1"/>
  <c r="C5580" i="21" s="1"/>
  <c r="C471" i="21"/>
  <c r="C836" i="21" s="1"/>
  <c r="C1201" i="21" s="1"/>
  <c r="C1566" i="21" s="1"/>
  <c r="C1931" i="21" s="1"/>
  <c r="C2296" i="21" s="1"/>
  <c r="C2661" i="21" s="1"/>
  <c r="C3026" i="21" s="1"/>
  <c r="C3391" i="21" s="1"/>
  <c r="C3756" i="21" s="1"/>
  <c r="C4121" i="21" s="1"/>
  <c r="C4486" i="21" s="1"/>
  <c r="C4851" i="21" s="1"/>
  <c r="C5216" i="21" s="1"/>
  <c r="C5581" i="21" s="1"/>
  <c r="C5946" i="21" s="1"/>
  <c r="C6311" i="21" s="1"/>
  <c r="C6676" i="21" s="1"/>
  <c r="C7041" i="21" s="1"/>
  <c r="C7406" i="21" s="1"/>
  <c r="C7771" i="21" s="1"/>
  <c r="C8136" i="21" s="1"/>
  <c r="C8501" i="21" s="1"/>
  <c r="C472" i="21"/>
  <c r="C473" i="21"/>
  <c r="C474" i="21"/>
  <c r="C839" i="21" s="1"/>
  <c r="C1204" i="21" s="1"/>
  <c r="C1569" i="21" s="1"/>
  <c r="C1934" i="21" s="1"/>
  <c r="C2299" i="21" s="1"/>
  <c r="C2664" i="21" s="1"/>
  <c r="C3029" i="21" s="1"/>
  <c r="C3394" i="21" s="1"/>
  <c r="C3759" i="21" s="1"/>
  <c r="C4124" i="21" s="1"/>
  <c r="C4489" i="21" s="1"/>
  <c r="C4854" i="21" s="1"/>
  <c r="C5219" i="21" s="1"/>
  <c r="C5584" i="21" s="1"/>
  <c r="C5949" i="21" s="1"/>
  <c r="C6314" i="21" s="1"/>
  <c r="C475" i="21"/>
  <c r="C840" i="21" s="1"/>
  <c r="C1205" i="21" s="1"/>
  <c r="C1570" i="21" s="1"/>
  <c r="C476" i="21"/>
  <c r="C477" i="21"/>
  <c r="C842" i="21" s="1"/>
  <c r="C1207" i="21" s="1"/>
  <c r="C1572" i="21" s="1"/>
  <c r="C1937" i="21" s="1"/>
  <c r="C2302" i="21" s="1"/>
  <c r="C2667" i="21" s="1"/>
  <c r="C3032" i="21" s="1"/>
  <c r="C3397" i="21" s="1"/>
  <c r="C3762" i="21" s="1"/>
  <c r="C4127" i="21" s="1"/>
  <c r="C4492" i="21" s="1"/>
  <c r="C4857" i="21" s="1"/>
  <c r="C5222" i="21" s="1"/>
  <c r="C5587" i="21" s="1"/>
  <c r="C5952" i="21" s="1"/>
  <c r="C6317" i="21" s="1"/>
  <c r="C6682" i="21" s="1"/>
  <c r="C7047" i="21" s="1"/>
  <c r="C7412" i="21" s="1"/>
  <c r="C7777" i="21" s="1"/>
  <c r="C8142" i="21" s="1"/>
  <c r="C8507" i="21" s="1"/>
  <c r="C478" i="21"/>
  <c r="C843" i="21" s="1"/>
  <c r="C1208" i="21" s="1"/>
  <c r="C1573" i="21" s="1"/>
  <c r="C1938" i="21" s="1"/>
  <c r="C2303" i="21" s="1"/>
  <c r="C2668" i="21" s="1"/>
  <c r="C3033" i="21" s="1"/>
  <c r="C3398" i="21" s="1"/>
  <c r="C3763" i="21" s="1"/>
  <c r="C4128" i="21" s="1"/>
  <c r="C4493" i="21" s="1"/>
  <c r="C4858" i="21" s="1"/>
  <c r="C5223" i="21" s="1"/>
  <c r="C5588" i="21" s="1"/>
  <c r="C5953" i="21" s="1"/>
  <c r="C6318" i="21" s="1"/>
  <c r="C6683" i="21" s="1"/>
  <c r="C7048" i="21" s="1"/>
  <c r="C7413" i="21" s="1"/>
  <c r="C7778" i="21" s="1"/>
  <c r="C8143" i="21" s="1"/>
  <c r="C8508" i="21" s="1"/>
  <c r="C479" i="21"/>
  <c r="C844" i="21" s="1"/>
  <c r="C1209" i="21" s="1"/>
  <c r="C1574" i="21" s="1"/>
  <c r="C1939" i="21" s="1"/>
  <c r="C2304" i="21" s="1"/>
  <c r="C2669" i="21" s="1"/>
  <c r="C3034" i="21" s="1"/>
  <c r="C3399" i="21" s="1"/>
  <c r="C3764" i="21" s="1"/>
  <c r="C4129" i="21" s="1"/>
  <c r="C4494" i="21" s="1"/>
  <c r="C4859" i="21" s="1"/>
  <c r="C5224" i="21" s="1"/>
  <c r="C5589" i="21" s="1"/>
  <c r="C5954" i="21" s="1"/>
  <c r="C6319" i="21" s="1"/>
  <c r="C6684" i="21" s="1"/>
  <c r="C7049" i="21" s="1"/>
  <c r="C7414" i="21" s="1"/>
  <c r="C7779" i="21" s="1"/>
  <c r="C8144" i="21" s="1"/>
  <c r="C8509" i="21" s="1"/>
  <c r="C480" i="21"/>
  <c r="C481" i="21"/>
  <c r="C482" i="21"/>
  <c r="C847" i="21" s="1"/>
  <c r="C1212" i="21" s="1"/>
  <c r="C1577" i="21" s="1"/>
  <c r="C1942" i="21" s="1"/>
  <c r="C2307" i="21" s="1"/>
  <c r="C2672" i="21" s="1"/>
  <c r="C3037" i="21" s="1"/>
  <c r="C3402" i="21" s="1"/>
  <c r="C483" i="21"/>
  <c r="C484" i="21"/>
  <c r="C485" i="21"/>
  <c r="C850" i="21" s="1"/>
  <c r="C1215" i="21" s="1"/>
  <c r="C1580" i="21" s="1"/>
  <c r="C1945" i="21" s="1"/>
  <c r="C2310" i="21" s="1"/>
  <c r="C2675" i="21" s="1"/>
  <c r="C3040" i="21" s="1"/>
  <c r="C3405" i="21" s="1"/>
  <c r="C3770" i="21" s="1"/>
  <c r="C4135" i="21" s="1"/>
  <c r="C4500" i="21" s="1"/>
  <c r="C4865" i="21" s="1"/>
  <c r="C5230" i="21" s="1"/>
  <c r="C5595" i="21" s="1"/>
  <c r="C5960" i="21" s="1"/>
  <c r="C6325" i="21" s="1"/>
  <c r="C6690" i="21" s="1"/>
  <c r="C7055" i="21" s="1"/>
  <c r="C7420" i="21" s="1"/>
  <c r="C7785" i="21" s="1"/>
  <c r="C8150" i="21" s="1"/>
  <c r="C8515" i="21" s="1"/>
  <c r="C486" i="21"/>
  <c r="C851" i="21" s="1"/>
  <c r="C1216" i="21" s="1"/>
  <c r="C1581" i="21" s="1"/>
  <c r="C1946" i="21" s="1"/>
  <c r="C2311" i="21" s="1"/>
  <c r="C2676" i="21" s="1"/>
  <c r="C3041" i="21" s="1"/>
  <c r="C3406" i="21" s="1"/>
  <c r="C3771" i="21" s="1"/>
  <c r="C4136" i="21" s="1"/>
  <c r="C4501" i="21" s="1"/>
  <c r="C4866" i="21" s="1"/>
  <c r="C5231" i="21" s="1"/>
  <c r="C5596" i="21" s="1"/>
  <c r="C5961" i="21" s="1"/>
  <c r="C6326" i="21" s="1"/>
  <c r="C6691" i="21" s="1"/>
  <c r="C7056" i="21" s="1"/>
  <c r="C7421" i="21" s="1"/>
  <c r="C7786" i="21" s="1"/>
  <c r="C8151" i="21" s="1"/>
  <c r="C8516" i="21" s="1"/>
  <c r="C487" i="21"/>
  <c r="C852" i="21" s="1"/>
  <c r="C1217" i="21" s="1"/>
  <c r="C1582" i="21" s="1"/>
  <c r="C1947" i="21" s="1"/>
  <c r="C2312" i="21" s="1"/>
  <c r="C2677" i="21" s="1"/>
  <c r="C3042" i="21" s="1"/>
  <c r="C3407" i="21" s="1"/>
  <c r="C3772" i="21" s="1"/>
  <c r="C4137" i="21" s="1"/>
  <c r="C4502" i="21" s="1"/>
  <c r="C4867" i="21" s="1"/>
  <c r="C5232" i="21" s="1"/>
  <c r="C5597" i="21" s="1"/>
  <c r="C5962" i="21" s="1"/>
  <c r="C6327" i="21" s="1"/>
  <c r="C6692" i="21" s="1"/>
  <c r="C7057" i="21" s="1"/>
  <c r="C7422" i="21" s="1"/>
  <c r="C7787" i="21" s="1"/>
  <c r="C8152" i="21" s="1"/>
  <c r="C8517" i="21" s="1"/>
  <c r="C488" i="21"/>
  <c r="C489" i="21"/>
  <c r="C490" i="21"/>
  <c r="C855" i="21" s="1"/>
  <c r="C1220" i="21" s="1"/>
  <c r="C491" i="21"/>
  <c r="C492" i="21"/>
  <c r="C493" i="21"/>
  <c r="C858" i="21" s="1"/>
  <c r="C1223" i="21" s="1"/>
  <c r="C1588" i="21" s="1"/>
  <c r="C1953" i="21" s="1"/>
  <c r="C2318" i="21" s="1"/>
  <c r="C2683" i="21" s="1"/>
  <c r="C3048" i="21" s="1"/>
  <c r="C3413" i="21" s="1"/>
  <c r="C3778" i="21" s="1"/>
  <c r="C4143" i="21" s="1"/>
  <c r="C4508" i="21" s="1"/>
  <c r="C4873" i="21" s="1"/>
  <c r="C494" i="21"/>
  <c r="C859" i="21" s="1"/>
  <c r="C1224" i="21" s="1"/>
  <c r="C1589" i="21" s="1"/>
  <c r="C1954" i="21" s="1"/>
  <c r="C2319" i="21" s="1"/>
  <c r="C2684" i="21" s="1"/>
  <c r="C3049" i="21" s="1"/>
  <c r="C3414" i="21" s="1"/>
  <c r="C3779" i="21" s="1"/>
  <c r="C4144" i="21" s="1"/>
  <c r="C4509" i="21" s="1"/>
  <c r="C4874" i="21" s="1"/>
  <c r="C5239" i="21" s="1"/>
  <c r="C5604" i="21" s="1"/>
  <c r="C5969" i="21" s="1"/>
  <c r="C6334" i="21" s="1"/>
  <c r="C6699" i="21" s="1"/>
  <c r="C7064" i="21" s="1"/>
  <c r="C7429" i="21" s="1"/>
  <c r="C7794" i="21" s="1"/>
  <c r="C8159" i="21" s="1"/>
  <c r="C8524" i="21" s="1"/>
  <c r="C495" i="21"/>
  <c r="C860" i="21" s="1"/>
  <c r="C1225" i="21" s="1"/>
  <c r="C1590" i="21" s="1"/>
  <c r="C1955" i="21" s="1"/>
  <c r="C2320" i="21" s="1"/>
  <c r="C2685" i="21" s="1"/>
  <c r="C3050" i="21" s="1"/>
  <c r="C3415" i="21" s="1"/>
  <c r="C3780" i="21" s="1"/>
  <c r="C4145" i="21" s="1"/>
  <c r="C4510" i="21" s="1"/>
  <c r="C4875" i="21" s="1"/>
  <c r="C5240" i="21" s="1"/>
  <c r="C5605" i="21" s="1"/>
  <c r="C5970" i="21" s="1"/>
  <c r="C6335" i="21" s="1"/>
  <c r="C6700" i="21" s="1"/>
  <c r="C7065" i="21" s="1"/>
  <c r="C7430" i="21" s="1"/>
  <c r="C7795" i="21" s="1"/>
  <c r="C8160" i="21" s="1"/>
  <c r="C8525" i="21" s="1"/>
  <c r="C496" i="21"/>
  <c r="C497" i="21"/>
  <c r="C498" i="21"/>
  <c r="C863" i="21" s="1"/>
  <c r="C1228" i="21" s="1"/>
  <c r="C1593" i="21" s="1"/>
  <c r="C1958" i="21" s="1"/>
  <c r="C2323" i="21" s="1"/>
  <c r="C2688" i="21" s="1"/>
  <c r="C3053" i="21" s="1"/>
  <c r="C3418" i="21" s="1"/>
  <c r="C3783" i="21" s="1"/>
  <c r="C4148" i="21" s="1"/>
  <c r="C4513" i="21" s="1"/>
  <c r="C4878" i="21" s="1"/>
  <c r="C5243" i="21" s="1"/>
  <c r="C5608" i="21" s="1"/>
  <c r="C5973" i="21" s="1"/>
  <c r="C6338" i="21" s="1"/>
  <c r="C6703" i="21" s="1"/>
  <c r="C7068" i="21" s="1"/>
  <c r="C7433" i="21" s="1"/>
  <c r="C7798" i="21" s="1"/>
  <c r="C8163" i="21" s="1"/>
  <c r="C8528" i="21" s="1"/>
  <c r="C499" i="21"/>
  <c r="C864" i="21" s="1"/>
  <c r="C1229" i="21" s="1"/>
  <c r="C1594" i="21" s="1"/>
  <c r="C500" i="21"/>
  <c r="C501" i="21"/>
  <c r="C866" i="21" s="1"/>
  <c r="C502" i="21"/>
  <c r="C867" i="21" s="1"/>
  <c r="C1232" i="21" s="1"/>
  <c r="C1597" i="21" s="1"/>
  <c r="C1962" i="21" s="1"/>
  <c r="C2327" i="21" s="1"/>
  <c r="C2692" i="21" s="1"/>
  <c r="C3057" i="21" s="1"/>
  <c r="C3422" i="21" s="1"/>
  <c r="C3787" i="21" s="1"/>
  <c r="C4152" i="21" s="1"/>
  <c r="C4517" i="21" s="1"/>
  <c r="C4882" i="21" s="1"/>
  <c r="C5247" i="21" s="1"/>
  <c r="C5612" i="21" s="1"/>
  <c r="C5977" i="21" s="1"/>
  <c r="C6342" i="21" s="1"/>
  <c r="C6707" i="21" s="1"/>
  <c r="C7072" i="21" s="1"/>
  <c r="C7437" i="21" s="1"/>
  <c r="C7802" i="21" s="1"/>
  <c r="C8167" i="21" s="1"/>
  <c r="C8532" i="21" s="1"/>
  <c r="C503" i="21"/>
  <c r="C868" i="21" s="1"/>
  <c r="C1233" i="21" s="1"/>
  <c r="C1598" i="21" s="1"/>
  <c r="C1963" i="21" s="1"/>
  <c r="C2328" i="21" s="1"/>
  <c r="C2693" i="21" s="1"/>
  <c r="C3058" i="21" s="1"/>
  <c r="C3423" i="21" s="1"/>
  <c r="C3788" i="21" s="1"/>
  <c r="C4153" i="21" s="1"/>
  <c r="C4518" i="21" s="1"/>
  <c r="C4883" i="21" s="1"/>
  <c r="C5248" i="21" s="1"/>
  <c r="C5613" i="21" s="1"/>
  <c r="C5978" i="21" s="1"/>
  <c r="C6343" i="21" s="1"/>
  <c r="C6708" i="21" s="1"/>
  <c r="C7073" i="21" s="1"/>
  <c r="C7438" i="21" s="1"/>
  <c r="C7803" i="21" s="1"/>
  <c r="C8168" i="21" s="1"/>
  <c r="C8533" i="21" s="1"/>
  <c r="C504" i="21"/>
  <c r="C505" i="21"/>
  <c r="C506" i="21"/>
  <c r="C871" i="21" s="1"/>
  <c r="C1236" i="21" s="1"/>
  <c r="C1601" i="21" s="1"/>
  <c r="C1966" i="21" s="1"/>
  <c r="C2331" i="21" s="1"/>
  <c r="C2696" i="21" s="1"/>
  <c r="C3061" i="21" s="1"/>
  <c r="C507" i="21"/>
  <c r="C508" i="21"/>
  <c r="C509" i="21"/>
  <c r="C874" i="21" s="1"/>
  <c r="C1239" i="21" s="1"/>
  <c r="C1604" i="21" s="1"/>
  <c r="C1969" i="21" s="1"/>
  <c r="C2334" i="21" s="1"/>
  <c r="C2699" i="21" s="1"/>
  <c r="C510" i="21"/>
  <c r="C875" i="21" s="1"/>
  <c r="C1240" i="21" s="1"/>
  <c r="C1605" i="21" s="1"/>
  <c r="C1970" i="21" s="1"/>
  <c r="C2335" i="21" s="1"/>
  <c r="C2700" i="21" s="1"/>
  <c r="C3065" i="21" s="1"/>
  <c r="C3430" i="21" s="1"/>
  <c r="C3795" i="21" s="1"/>
  <c r="C4160" i="21" s="1"/>
  <c r="C4525" i="21" s="1"/>
  <c r="C4890" i="21" s="1"/>
  <c r="C5255" i="21" s="1"/>
  <c r="C5620" i="21" s="1"/>
  <c r="C5985" i="21" s="1"/>
  <c r="C6350" i="21" s="1"/>
  <c r="C6715" i="21" s="1"/>
  <c r="C7080" i="21" s="1"/>
  <c r="C7445" i="21" s="1"/>
  <c r="C7810" i="21" s="1"/>
  <c r="C8175" i="21" s="1"/>
  <c r="C8540" i="21" s="1"/>
  <c r="C511" i="21"/>
  <c r="C876" i="21" s="1"/>
  <c r="C1241" i="21" s="1"/>
  <c r="C1606" i="21" s="1"/>
  <c r="C1971" i="21" s="1"/>
  <c r="C2336" i="21" s="1"/>
  <c r="C2701" i="21" s="1"/>
  <c r="C3066" i="21" s="1"/>
  <c r="C3431" i="21" s="1"/>
  <c r="C3796" i="21" s="1"/>
  <c r="C4161" i="21" s="1"/>
  <c r="C4526" i="21" s="1"/>
  <c r="C4891" i="21" s="1"/>
  <c r="C5256" i="21" s="1"/>
  <c r="C5621" i="21" s="1"/>
  <c r="C5986" i="21" s="1"/>
  <c r="C6351" i="21" s="1"/>
  <c r="C6716" i="21" s="1"/>
  <c r="C7081" i="21" s="1"/>
  <c r="C7446" i="21" s="1"/>
  <c r="C7811" i="21" s="1"/>
  <c r="C8176" i="21" s="1"/>
  <c r="C8541" i="21" s="1"/>
  <c r="C512" i="21"/>
  <c r="C513" i="21"/>
  <c r="C514" i="21"/>
  <c r="C515" i="21"/>
  <c r="C516" i="21"/>
  <c r="C517" i="21"/>
  <c r="C882" i="21" s="1"/>
  <c r="C1247" i="21" s="1"/>
  <c r="C1612" i="21" s="1"/>
  <c r="C1977" i="21" s="1"/>
  <c r="C2342" i="21" s="1"/>
  <c r="C2707" i="21" s="1"/>
  <c r="C3072" i="21" s="1"/>
  <c r="C3437" i="21" s="1"/>
  <c r="C3802" i="21" s="1"/>
  <c r="C4167" i="21" s="1"/>
  <c r="C4532" i="21" s="1"/>
  <c r="C4897" i="21" s="1"/>
  <c r="C5262" i="21" s="1"/>
  <c r="C5627" i="21" s="1"/>
  <c r="C5992" i="21" s="1"/>
  <c r="C6357" i="21" s="1"/>
  <c r="C6722" i="21" s="1"/>
  <c r="C7087" i="21" s="1"/>
  <c r="C7452" i="21" s="1"/>
  <c r="C7817" i="21" s="1"/>
  <c r="C8182" i="21" s="1"/>
  <c r="C518" i="21"/>
  <c r="C883" i="21" s="1"/>
  <c r="C1248" i="21" s="1"/>
  <c r="C1613" i="21" s="1"/>
  <c r="C1978" i="21" s="1"/>
  <c r="C2343" i="21" s="1"/>
  <c r="C2708" i="21" s="1"/>
  <c r="C3073" i="21" s="1"/>
  <c r="C3438" i="21" s="1"/>
  <c r="C3803" i="21" s="1"/>
  <c r="C4168" i="21" s="1"/>
  <c r="C4533" i="21" s="1"/>
  <c r="C4898" i="21" s="1"/>
  <c r="C5263" i="21" s="1"/>
  <c r="C5628" i="21" s="1"/>
  <c r="C5993" i="21" s="1"/>
  <c r="C6358" i="21" s="1"/>
  <c r="C6723" i="21" s="1"/>
  <c r="C7088" i="21" s="1"/>
  <c r="C7453" i="21" s="1"/>
  <c r="C7818" i="21" s="1"/>
  <c r="C8183" i="21" s="1"/>
  <c r="C8548" i="21" s="1"/>
  <c r="C519" i="21"/>
  <c r="C884" i="21" s="1"/>
  <c r="C1249" i="21" s="1"/>
  <c r="C1614" i="21" s="1"/>
  <c r="C1979" i="21" s="1"/>
  <c r="C2344" i="21" s="1"/>
  <c r="C2709" i="21" s="1"/>
  <c r="C3074" i="21" s="1"/>
  <c r="C3439" i="21" s="1"/>
  <c r="C3804" i="21" s="1"/>
  <c r="C4169" i="21" s="1"/>
  <c r="C4534" i="21" s="1"/>
  <c r="C4899" i="21" s="1"/>
  <c r="C5264" i="21" s="1"/>
  <c r="C5629" i="21" s="1"/>
  <c r="C5994" i="21" s="1"/>
  <c r="C6359" i="21" s="1"/>
  <c r="C6724" i="21" s="1"/>
  <c r="C7089" i="21" s="1"/>
  <c r="C7454" i="21" s="1"/>
  <c r="C7819" i="21" s="1"/>
  <c r="C8184" i="21" s="1"/>
  <c r="C8549" i="21" s="1"/>
  <c r="C520" i="21"/>
  <c r="C521" i="21"/>
  <c r="C522" i="21"/>
  <c r="C887" i="21" s="1"/>
  <c r="C1252" i="21" s="1"/>
  <c r="C1617" i="21" s="1"/>
  <c r="C1982" i="21" s="1"/>
  <c r="C2347" i="21" s="1"/>
  <c r="C2712" i="21" s="1"/>
  <c r="C3077" i="21" s="1"/>
  <c r="C3442" i="21" s="1"/>
  <c r="C3807" i="21" s="1"/>
  <c r="C4172" i="21" s="1"/>
  <c r="C4537" i="21" s="1"/>
  <c r="C4902" i="21" s="1"/>
  <c r="C5267" i="21" s="1"/>
  <c r="C5632" i="21" s="1"/>
  <c r="C5997" i="21" s="1"/>
  <c r="C6362" i="21" s="1"/>
  <c r="C6727" i="21" s="1"/>
  <c r="C7092" i="21" s="1"/>
  <c r="C7457" i="21" s="1"/>
  <c r="C7822" i="21" s="1"/>
  <c r="C8187" i="21" s="1"/>
  <c r="C8552" i="21" s="1"/>
  <c r="C523" i="21"/>
  <c r="C888" i="21" s="1"/>
  <c r="C1253" i="21" s="1"/>
  <c r="C1618" i="21" s="1"/>
  <c r="C524" i="21"/>
  <c r="C525" i="21"/>
  <c r="C890" i="21" s="1"/>
  <c r="C526" i="21"/>
  <c r="C891" i="21" s="1"/>
  <c r="C1256" i="21" s="1"/>
  <c r="C1621" i="21" s="1"/>
  <c r="C1986" i="21" s="1"/>
  <c r="C2351" i="21" s="1"/>
  <c r="C2716" i="21" s="1"/>
  <c r="C3081" i="21" s="1"/>
  <c r="C3446" i="21" s="1"/>
  <c r="C3811" i="21" s="1"/>
  <c r="C4176" i="21" s="1"/>
  <c r="C4541" i="21" s="1"/>
  <c r="C4906" i="21" s="1"/>
  <c r="C5271" i="21" s="1"/>
  <c r="C5636" i="21" s="1"/>
  <c r="C6001" i="21" s="1"/>
  <c r="C6366" i="21" s="1"/>
  <c r="C6731" i="21" s="1"/>
  <c r="C7096" i="21" s="1"/>
  <c r="C7461" i="21" s="1"/>
  <c r="C7826" i="21" s="1"/>
  <c r="C8191" i="21" s="1"/>
  <c r="C8556" i="21" s="1"/>
  <c r="C527" i="21"/>
  <c r="C892" i="21" s="1"/>
  <c r="C1257" i="21" s="1"/>
  <c r="C1622" i="21" s="1"/>
  <c r="C1987" i="21" s="1"/>
  <c r="C2352" i="21" s="1"/>
  <c r="C2717" i="21" s="1"/>
  <c r="C3082" i="21" s="1"/>
  <c r="C3447" i="21" s="1"/>
  <c r="C3812" i="21" s="1"/>
  <c r="C4177" i="21" s="1"/>
  <c r="C4542" i="21" s="1"/>
  <c r="C4907" i="21" s="1"/>
  <c r="C5272" i="21" s="1"/>
  <c r="C5637" i="21" s="1"/>
  <c r="C6002" i="21" s="1"/>
  <c r="C6367" i="21" s="1"/>
  <c r="C6732" i="21" s="1"/>
  <c r="C7097" i="21" s="1"/>
  <c r="C7462" i="21" s="1"/>
  <c r="C7827" i="21" s="1"/>
  <c r="C8192" i="21" s="1"/>
  <c r="C8557" i="21" s="1"/>
  <c r="C528" i="21"/>
  <c r="C529" i="21"/>
  <c r="C530" i="21"/>
  <c r="C531" i="21"/>
  <c r="C532" i="21"/>
  <c r="C533" i="21"/>
  <c r="C898" i="21" s="1"/>
  <c r="C1263" i="21" s="1"/>
  <c r="C1628" i="21" s="1"/>
  <c r="C1993" i="21" s="1"/>
  <c r="C2358" i="21" s="1"/>
  <c r="C2723" i="21" s="1"/>
  <c r="C3088" i="21" s="1"/>
  <c r="C3453" i="21" s="1"/>
  <c r="C3818" i="21" s="1"/>
  <c r="C4183" i="21" s="1"/>
  <c r="C534" i="21"/>
  <c r="C899" i="21" s="1"/>
  <c r="C1264" i="21" s="1"/>
  <c r="C1629" i="21" s="1"/>
  <c r="C1994" i="21" s="1"/>
  <c r="C2359" i="21" s="1"/>
  <c r="C2724" i="21" s="1"/>
  <c r="C3089" i="21" s="1"/>
  <c r="C3454" i="21" s="1"/>
  <c r="C3819" i="21" s="1"/>
  <c r="C4184" i="21" s="1"/>
  <c r="C4549" i="21" s="1"/>
  <c r="C4914" i="21" s="1"/>
  <c r="C5279" i="21" s="1"/>
  <c r="C5644" i="21" s="1"/>
  <c r="C6009" i="21" s="1"/>
  <c r="C6374" i="21" s="1"/>
  <c r="C6739" i="21" s="1"/>
  <c r="C7104" i="21" s="1"/>
  <c r="C7469" i="21" s="1"/>
  <c r="C7834" i="21" s="1"/>
  <c r="C8199" i="21" s="1"/>
  <c r="C8564" i="21" s="1"/>
  <c r="C535" i="21"/>
  <c r="C900" i="21" s="1"/>
  <c r="C1265" i="21" s="1"/>
  <c r="C1630" i="21" s="1"/>
  <c r="C1995" i="21" s="1"/>
  <c r="C2360" i="21" s="1"/>
  <c r="C2725" i="21" s="1"/>
  <c r="C3090" i="21" s="1"/>
  <c r="C3455" i="21" s="1"/>
  <c r="C3820" i="21" s="1"/>
  <c r="C4185" i="21" s="1"/>
  <c r="C4550" i="21" s="1"/>
  <c r="C4915" i="21" s="1"/>
  <c r="C5280" i="21" s="1"/>
  <c r="C5645" i="21" s="1"/>
  <c r="C6010" i="21" s="1"/>
  <c r="C6375" i="21" s="1"/>
  <c r="C6740" i="21" s="1"/>
  <c r="C7105" i="21" s="1"/>
  <c r="C7470" i="21" s="1"/>
  <c r="C7835" i="21" s="1"/>
  <c r="C8200" i="21" s="1"/>
  <c r="C8565" i="21" s="1"/>
  <c r="C536" i="21"/>
  <c r="C537" i="21"/>
  <c r="C538" i="21"/>
  <c r="C903" i="21" s="1"/>
  <c r="C1268" i="21" s="1"/>
  <c r="C539" i="21"/>
  <c r="C540" i="21"/>
  <c r="C541" i="21"/>
  <c r="C906" i="21" s="1"/>
  <c r="C1271" i="21" s="1"/>
  <c r="C1636" i="21" s="1"/>
  <c r="C2001" i="21" s="1"/>
  <c r="C2366" i="21" s="1"/>
  <c r="C2731" i="21" s="1"/>
  <c r="C3096" i="21" s="1"/>
  <c r="C542" i="21"/>
  <c r="C907" i="21" s="1"/>
  <c r="C1272" i="21" s="1"/>
  <c r="C1637" i="21" s="1"/>
  <c r="C2002" i="21" s="1"/>
  <c r="C2367" i="21" s="1"/>
  <c r="C2732" i="21" s="1"/>
  <c r="C3097" i="21" s="1"/>
  <c r="C3462" i="21" s="1"/>
  <c r="C3827" i="21" s="1"/>
  <c r="C4192" i="21" s="1"/>
  <c r="C4557" i="21" s="1"/>
  <c r="C4922" i="21" s="1"/>
  <c r="C5287" i="21" s="1"/>
  <c r="C5652" i="21" s="1"/>
  <c r="C6017" i="21" s="1"/>
  <c r="C6382" i="21" s="1"/>
  <c r="C6747" i="21" s="1"/>
  <c r="C7112" i="21" s="1"/>
  <c r="C7477" i="21" s="1"/>
  <c r="C7842" i="21" s="1"/>
  <c r="C8207" i="21" s="1"/>
  <c r="C8572" i="21" s="1"/>
  <c r="C543" i="21"/>
  <c r="C908" i="21" s="1"/>
  <c r="C1273" i="21" s="1"/>
  <c r="C1638" i="21" s="1"/>
  <c r="C2003" i="21" s="1"/>
  <c r="C2368" i="21" s="1"/>
  <c r="C2733" i="21" s="1"/>
  <c r="C3098" i="21" s="1"/>
  <c r="C3463" i="21" s="1"/>
  <c r="C3828" i="21" s="1"/>
  <c r="C4193" i="21" s="1"/>
  <c r="C4558" i="21" s="1"/>
  <c r="C4923" i="21" s="1"/>
  <c r="C5288" i="21" s="1"/>
  <c r="C5653" i="21" s="1"/>
  <c r="C6018" i="21" s="1"/>
  <c r="C6383" i="21" s="1"/>
  <c r="C6748" i="21" s="1"/>
  <c r="C7113" i="21" s="1"/>
  <c r="C7478" i="21" s="1"/>
  <c r="C7843" i="21" s="1"/>
  <c r="C8208" i="21" s="1"/>
  <c r="C8573" i="21" s="1"/>
  <c r="C544" i="21"/>
  <c r="C545" i="21"/>
  <c r="C546" i="21"/>
  <c r="C911" i="21" s="1"/>
  <c r="C1276" i="21" s="1"/>
  <c r="C1641" i="21" s="1"/>
  <c r="C2006" i="21" s="1"/>
  <c r="C2371" i="21" s="1"/>
  <c r="C2736" i="21" s="1"/>
  <c r="C3101" i="21" s="1"/>
  <c r="C3466" i="21" s="1"/>
  <c r="C3831" i="21" s="1"/>
  <c r="C4196" i="21" s="1"/>
  <c r="C4561" i="21" s="1"/>
  <c r="C4926" i="21" s="1"/>
  <c r="C5291" i="21" s="1"/>
  <c r="C5656" i="21" s="1"/>
  <c r="C6021" i="21" s="1"/>
  <c r="C6386" i="21" s="1"/>
  <c r="C6751" i="21" s="1"/>
  <c r="C7116" i="21" s="1"/>
  <c r="C7481" i="21" s="1"/>
  <c r="C7846" i="21" s="1"/>
  <c r="C8211" i="21" s="1"/>
  <c r="C8576" i="21" s="1"/>
  <c r="C547" i="21"/>
  <c r="C912" i="21" s="1"/>
  <c r="C1277" i="21" s="1"/>
  <c r="C1642" i="21" s="1"/>
  <c r="C548" i="21"/>
  <c r="C549" i="21"/>
  <c r="C914" i="21" s="1"/>
  <c r="C1279" i="21" s="1"/>
  <c r="C1644" i="21" s="1"/>
  <c r="C2009" i="21" s="1"/>
  <c r="C2374" i="21" s="1"/>
  <c r="C2739" i="21" s="1"/>
  <c r="C3104" i="21" s="1"/>
  <c r="C3469" i="21" s="1"/>
  <c r="C550" i="21"/>
  <c r="C915" i="21" s="1"/>
  <c r="C1280" i="21" s="1"/>
  <c r="C1645" i="21" s="1"/>
  <c r="C2010" i="21" s="1"/>
  <c r="C2375" i="21" s="1"/>
  <c r="C2740" i="21" s="1"/>
  <c r="C3105" i="21" s="1"/>
  <c r="C3470" i="21" s="1"/>
  <c r="C3835" i="21" s="1"/>
  <c r="C4200" i="21" s="1"/>
  <c r="C4565" i="21" s="1"/>
  <c r="C4930" i="21" s="1"/>
  <c r="C5295" i="21" s="1"/>
  <c r="C551" i="21"/>
  <c r="C916" i="21" s="1"/>
  <c r="C1281" i="21" s="1"/>
  <c r="C1646" i="21" s="1"/>
  <c r="C2011" i="21" s="1"/>
  <c r="C2376" i="21" s="1"/>
  <c r="C2741" i="21" s="1"/>
  <c r="C3106" i="21" s="1"/>
  <c r="C3471" i="21" s="1"/>
  <c r="C3836" i="21" s="1"/>
  <c r="C4201" i="21" s="1"/>
  <c r="C4566" i="21" s="1"/>
  <c r="C4931" i="21" s="1"/>
  <c r="C5296" i="21" s="1"/>
  <c r="C5661" i="21" s="1"/>
  <c r="C6026" i="21" s="1"/>
  <c r="C6391" i="21" s="1"/>
  <c r="C6756" i="21" s="1"/>
  <c r="C7121" i="21" s="1"/>
  <c r="C7486" i="21" s="1"/>
  <c r="C7851" i="21" s="1"/>
  <c r="C8216" i="21" s="1"/>
  <c r="C8581" i="21" s="1"/>
  <c r="C552" i="21"/>
  <c r="C553" i="21"/>
  <c r="C554" i="21"/>
  <c r="C919" i="21" s="1"/>
  <c r="C1284" i="21" s="1"/>
  <c r="C1649" i="21" s="1"/>
  <c r="C2014" i="21" s="1"/>
  <c r="C555" i="21"/>
  <c r="C556" i="21"/>
  <c r="C557" i="21"/>
  <c r="C922" i="21" s="1"/>
  <c r="C1287" i="21" s="1"/>
  <c r="C1652" i="21" s="1"/>
  <c r="C2017" i="21" s="1"/>
  <c r="C2382" i="21" s="1"/>
  <c r="C2747" i="21" s="1"/>
  <c r="C3112" i="21" s="1"/>
  <c r="C3477" i="21" s="1"/>
  <c r="C3842" i="21" s="1"/>
  <c r="C4207" i="21" s="1"/>
  <c r="C4572" i="21" s="1"/>
  <c r="C4937" i="21" s="1"/>
  <c r="C5302" i="21" s="1"/>
  <c r="C5667" i="21" s="1"/>
  <c r="C6032" i="21" s="1"/>
  <c r="C6397" i="21" s="1"/>
  <c r="C6762" i="21" s="1"/>
  <c r="C7127" i="21" s="1"/>
  <c r="C7492" i="21" s="1"/>
  <c r="C7857" i="21" s="1"/>
  <c r="C8222" i="21" s="1"/>
  <c r="C8587" i="21" s="1"/>
  <c r="C558" i="21"/>
  <c r="C923" i="21" s="1"/>
  <c r="C1288" i="21" s="1"/>
  <c r="C1653" i="21" s="1"/>
  <c r="C2018" i="21" s="1"/>
  <c r="C2383" i="21" s="1"/>
  <c r="C2748" i="21" s="1"/>
  <c r="C3113" i="21" s="1"/>
  <c r="C3478" i="21" s="1"/>
  <c r="C3843" i="21" s="1"/>
  <c r="C4208" i="21" s="1"/>
  <c r="C4573" i="21" s="1"/>
  <c r="C4938" i="21" s="1"/>
  <c r="C5303" i="21" s="1"/>
  <c r="C5668" i="21" s="1"/>
  <c r="C6033" i="21" s="1"/>
  <c r="C6398" i="21" s="1"/>
  <c r="C6763" i="21" s="1"/>
  <c r="C7128" i="21" s="1"/>
  <c r="C7493" i="21" s="1"/>
  <c r="C7858" i="21" s="1"/>
  <c r="C8223" i="21" s="1"/>
  <c r="C8588" i="21" s="1"/>
  <c r="C559" i="21"/>
  <c r="C924" i="21" s="1"/>
  <c r="C1289" i="21" s="1"/>
  <c r="C1654" i="21" s="1"/>
  <c r="C2019" i="21" s="1"/>
  <c r="C2384" i="21" s="1"/>
  <c r="C2749" i="21" s="1"/>
  <c r="C3114" i="21" s="1"/>
  <c r="C3479" i="21" s="1"/>
  <c r="C3844" i="21" s="1"/>
  <c r="C4209" i="21" s="1"/>
  <c r="C4574" i="21" s="1"/>
  <c r="C4939" i="21" s="1"/>
  <c r="C5304" i="21" s="1"/>
  <c r="C5669" i="21" s="1"/>
  <c r="C6034" i="21" s="1"/>
  <c r="C6399" i="21" s="1"/>
  <c r="C6764" i="21" s="1"/>
  <c r="C7129" i="21" s="1"/>
  <c r="C7494" i="21" s="1"/>
  <c r="C7859" i="21" s="1"/>
  <c r="C8224" i="21" s="1"/>
  <c r="C8589" i="21" s="1"/>
  <c r="C560" i="21"/>
  <c r="C561" i="21"/>
  <c r="C562" i="21"/>
  <c r="C927" i="21" s="1"/>
  <c r="C1292" i="21" s="1"/>
  <c r="C1657" i="21" s="1"/>
  <c r="C2022" i="21" s="1"/>
  <c r="C2387" i="21" s="1"/>
  <c r="C2752" i="21" s="1"/>
  <c r="C3117" i="21" s="1"/>
  <c r="C3482" i="21" s="1"/>
  <c r="C3847" i="21" s="1"/>
  <c r="C563" i="21"/>
  <c r="C564" i="21"/>
  <c r="C565" i="21"/>
  <c r="C930" i="21" s="1"/>
  <c r="C1295" i="21" s="1"/>
  <c r="C1660" i="21" s="1"/>
  <c r="C566" i="21"/>
  <c r="C931" i="21" s="1"/>
  <c r="C1296" i="21" s="1"/>
  <c r="C1661" i="21" s="1"/>
  <c r="C2026" i="21" s="1"/>
  <c r="C2391" i="21" s="1"/>
  <c r="C2756" i="21" s="1"/>
  <c r="C3121" i="21" s="1"/>
  <c r="C3486" i="21" s="1"/>
  <c r="C3851" i="21" s="1"/>
  <c r="C4216" i="21" s="1"/>
  <c r="C4581" i="21" s="1"/>
  <c r="C4946" i="21" s="1"/>
  <c r="C5311" i="21" s="1"/>
  <c r="C5676" i="21" s="1"/>
  <c r="C6041" i="21" s="1"/>
  <c r="C6406" i="21" s="1"/>
  <c r="C6771" i="21" s="1"/>
  <c r="C7136" i="21" s="1"/>
  <c r="C7501" i="21" s="1"/>
  <c r="C7866" i="21" s="1"/>
  <c r="C8231" i="21" s="1"/>
  <c r="C8596" i="21" s="1"/>
  <c r="C567" i="21"/>
  <c r="C932" i="21" s="1"/>
  <c r="C1297" i="21" s="1"/>
  <c r="C1662" i="21" s="1"/>
  <c r="C2027" i="21" s="1"/>
  <c r="C2392" i="21" s="1"/>
  <c r="C2757" i="21" s="1"/>
  <c r="C3122" i="21" s="1"/>
  <c r="C3487" i="21" s="1"/>
  <c r="C3852" i="21" s="1"/>
  <c r="C4217" i="21" s="1"/>
  <c r="C4582" i="21" s="1"/>
  <c r="C4947" i="21" s="1"/>
  <c r="C5312" i="21" s="1"/>
  <c r="C5677" i="21" s="1"/>
  <c r="C6042" i="21" s="1"/>
  <c r="C6407" i="21" s="1"/>
  <c r="C6772" i="21" s="1"/>
  <c r="C7137" i="21" s="1"/>
  <c r="C7502" i="21" s="1"/>
  <c r="C7867" i="21" s="1"/>
  <c r="C8232" i="21" s="1"/>
  <c r="C8597" i="21" s="1"/>
  <c r="C568" i="21"/>
  <c r="C569" i="21"/>
  <c r="C570" i="21"/>
  <c r="C935" i="21" s="1"/>
  <c r="C1300" i="21" s="1"/>
  <c r="C1665" i="21" s="1"/>
  <c r="C2030" i="21" s="1"/>
  <c r="C2395" i="21" s="1"/>
  <c r="C2760" i="21" s="1"/>
  <c r="C3125" i="21" s="1"/>
  <c r="C3490" i="21" s="1"/>
  <c r="C3855" i="21" s="1"/>
  <c r="C4220" i="21" s="1"/>
  <c r="C4585" i="21" s="1"/>
  <c r="C4950" i="21" s="1"/>
  <c r="C5315" i="21" s="1"/>
  <c r="C5680" i="21" s="1"/>
  <c r="C6045" i="21" s="1"/>
  <c r="C6410" i="21" s="1"/>
  <c r="C6775" i="21" s="1"/>
  <c r="C7140" i="21" s="1"/>
  <c r="C7505" i="21" s="1"/>
  <c r="C7870" i="21" s="1"/>
  <c r="C8235" i="21" s="1"/>
  <c r="C8600" i="21" s="1"/>
  <c r="C571" i="21"/>
  <c r="C936" i="21" s="1"/>
  <c r="C1301" i="21" s="1"/>
  <c r="C572" i="21"/>
  <c r="C573" i="21"/>
  <c r="C938" i="21" s="1"/>
  <c r="C1303" i="21" s="1"/>
  <c r="C1668" i="21" s="1"/>
  <c r="C2033" i="21" s="1"/>
  <c r="C2398" i="21" s="1"/>
  <c r="C574" i="21"/>
  <c r="C939" i="21" s="1"/>
  <c r="C1304" i="21" s="1"/>
  <c r="C1669" i="21" s="1"/>
  <c r="C2034" i="21" s="1"/>
  <c r="C2399" i="21" s="1"/>
  <c r="C2764" i="21" s="1"/>
  <c r="C3129" i="21" s="1"/>
  <c r="C3494" i="21" s="1"/>
  <c r="C3859" i="21" s="1"/>
  <c r="C4224" i="21" s="1"/>
  <c r="C4589" i="21" s="1"/>
  <c r="C4954" i="21" s="1"/>
  <c r="C5319" i="21" s="1"/>
  <c r="C5684" i="21" s="1"/>
  <c r="C6049" i="21" s="1"/>
  <c r="C6414" i="21" s="1"/>
  <c r="C6779" i="21" s="1"/>
  <c r="C7144" i="21" s="1"/>
  <c r="C7509" i="21" s="1"/>
  <c r="C7874" i="21" s="1"/>
  <c r="C8239" i="21" s="1"/>
  <c r="C8604" i="21" s="1"/>
  <c r="C575" i="21"/>
  <c r="C940" i="21" s="1"/>
  <c r="C1305" i="21" s="1"/>
  <c r="C1670" i="21" s="1"/>
  <c r="C2035" i="21" s="1"/>
  <c r="C2400" i="21" s="1"/>
  <c r="C2765" i="21" s="1"/>
  <c r="C3130" i="21" s="1"/>
  <c r="C3495" i="21" s="1"/>
  <c r="C3860" i="21" s="1"/>
  <c r="C4225" i="21" s="1"/>
  <c r="C4590" i="21" s="1"/>
  <c r="C4955" i="21" s="1"/>
  <c r="C5320" i="21" s="1"/>
  <c r="C5685" i="21" s="1"/>
  <c r="C6050" i="21" s="1"/>
  <c r="C6415" i="21" s="1"/>
  <c r="C6780" i="21" s="1"/>
  <c r="C7145" i="21" s="1"/>
  <c r="C7510" i="21" s="1"/>
  <c r="C7875" i="21" s="1"/>
  <c r="C8240" i="21" s="1"/>
  <c r="C8605" i="21" s="1"/>
  <c r="C576" i="21"/>
  <c r="C577" i="21"/>
  <c r="C578" i="21"/>
  <c r="C943" i="21" s="1"/>
  <c r="C1308" i="21" s="1"/>
  <c r="C1673" i="21" s="1"/>
  <c r="C2038" i="21" s="1"/>
  <c r="C2403" i="21" s="1"/>
  <c r="C2768" i="21" s="1"/>
  <c r="C3133" i="21" s="1"/>
  <c r="C3498" i="21" s="1"/>
  <c r="C3863" i="21" s="1"/>
  <c r="C579" i="21"/>
  <c r="C944" i="21" s="1"/>
  <c r="C1309" i="21" s="1"/>
  <c r="C580" i="21"/>
  <c r="C581" i="21"/>
  <c r="C946" i="21" s="1"/>
  <c r="C1311" i="21" s="1"/>
  <c r="C1676" i="21" s="1"/>
  <c r="C582" i="21"/>
  <c r="C947" i="21" s="1"/>
  <c r="C1312" i="21" s="1"/>
  <c r="C1677" i="21" s="1"/>
  <c r="C2042" i="21" s="1"/>
  <c r="C2407" i="21" s="1"/>
  <c r="C2772" i="21" s="1"/>
  <c r="C3137" i="21" s="1"/>
  <c r="C3502" i="21" s="1"/>
  <c r="C3867" i="21" s="1"/>
  <c r="C4232" i="21" s="1"/>
  <c r="C4597" i="21" s="1"/>
  <c r="C4962" i="21" s="1"/>
  <c r="C5327" i="21" s="1"/>
  <c r="C5692" i="21" s="1"/>
  <c r="C6057" i="21" s="1"/>
  <c r="C6422" i="21" s="1"/>
  <c r="C6787" i="21" s="1"/>
  <c r="C7152" i="21" s="1"/>
  <c r="C7517" i="21" s="1"/>
  <c r="C7882" i="21" s="1"/>
  <c r="C8247" i="21" s="1"/>
  <c r="C8612" i="21" s="1"/>
  <c r="C583" i="21"/>
  <c r="C948" i="21" s="1"/>
  <c r="C1313" i="21" s="1"/>
  <c r="C1678" i="21" s="1"/>
  <c r="C2043" i="21" s="1"/>
  <c r="C2408" i="21" s="1"/>
  <c r="C2773" i="21" s="1"/>
  <c r="C3138" i="21" s="1"/>
  <c r="C3503" i="21" s="1"/>
  <c r="C3868" i="21" s="1"/>
  <c r="C4233" i="21" s="1"/>
  <c r="C4598" i="21" s="1"/>
  <c r="C4963" i="21" s="1"/>
  <c r="C5328" i="21" s="1"/>
  <c r="C5693" i="21" s="1"/>
  <c r="C6058" i="21" s="1"/>
  <c r="C6423" i="21" s="1"/>
  <c r="C6788" i="21" s="1"/>
  <c r="C7153" i="21" s="1"/>
  <c r="C7518" i="21" s="1"/>
  <c r="C7883" i="21" s="1"/>
  <c r="C8248" i="21" s="1"/>
  <c r="C8613" i="21" s="1"/>
  <c r="C584" i="21"/>
  <c r="C585" i="21"/>
  <c r="C586" i="21"/>
  <c r="C951" i="21" s="1"/>
  <c r="C1316" i="21" s="1"/>
  <c r="C1681" i="21" s="1"/>
  <c r="C2046" i="21" s="1"/>
  <c r="C2411" i="21" s="1"/>
  <c r="C587" i="21"/>
  <c r="C588" i="21"/>
  <c r="C589" i="21"/>
  <c r="C954" i="21" s="1"/>
  <c r="C1319" i="21" s="1"/>
  <c r="C1684" i="21" s="1"/>
  <c r="C2049" i="21" s="1"/>
  <c r="C2414" i="21" s="1"/>
  <c r="C2779" i="21" s="1"/>
  <c r="C3144" i="21" s="1"/>
  <c r="C3509" i="21" s="1"/>
  <c r="C3874" i="21" s="1"/>
  <c r="C4239" i="21" s="1"/>
  <c r="C4604" i="21" s="1"/>
  <c r="C4969" i="21" s="1"/>
  <c r="C5334" i="21" s="1"/>
  <c r="C5699" i="21" s="1"/>
  <c r="C6064" i="21" s="1"/>
  <c r="C6429" i="21" s="1"/>
  <c r="C6794" i="21" s="1"/>
  <c r="C7159" i="21" s="1"/>
  <c r="C7524" i="21" s="1"/>
  <c r="C7889" i="21" s="1"/>
  <c r="C8254" i="21" s="1"/>
  <c r="C8619" i="21" s="1"/>
  <c r="C590" i="21"/>
  <c r="C955" i="21" s="1"/>
  <c r="C1320" i="21" s="1"/>
  <c r="C1685" i="21" s="1"/>
  <c r="C2050" i="21" s="1"/>
  <c r="C2415" i="21" s="1"/>
  <c r="C2780" i="21" s="1"/>
  <c r="C3145" i="21" s="1"/>
  <c r="C3510" i="21" s="1"/>
  <c r="C3875" i="21" s="1"/>
  <c r="C4240" i="21" s="1"/>
  <c r="C4605" i="21" s="1"/>
  <c r="C4970" i="21" s="1"/>
  <c r="C5335" i="21" s="1"/>
  <c r="C5700" i="21" s="1"/>
  <c r="C6065" i="21" s="1"/>
  <c r="C6430" i="21" s="1"/>
  <c r="C6795" i="21" s="1"/>
  <c r="C7160" i="21" s="1"/>
  <c r="C7525" i="21" s="1"/>
  <c r="C7890" i="21" s="1"/>
  <c r="C8255" i="21" s="1"/>
  <c r="C8620" i="21" s="1"/>
  <c r="C591" i="21"/>
  <c r="C956" i="21" s="1"/>
  <c r="C1321" i="21" s="1"/>
  <c r="C1686" i="21" s="1"/>
  <c r="C2051" i="21" s="1"/>
  <c r="C2416" i="21" s="1"/>
  <c r="C2781" i="21" s="1"/>
  <c r="C3146" i="21" s="1"/>
  <c r="C3511" i="21" s="1"/>
  <c r="C3876" i="21" s="1"/>
  <c r="C4241" i="21" s="1"/>
  <c r="C4606" i="21" s="1"/>
  <c r="C4971" i="21" s="1"/>
  <c r="C5336" i="21" s="1"/>
  <c r="C5701" i="21" s="1"/>
  <c r="C6066" i="21" s="1"/>
  <c r="C6431" i="21" s="1"/>
  <c r="C6796" i="21" s="1"/>
  <c r="C7161" i="21" s="1"/>
  <c r="C7526" i="21" s="1"/>
  <c r="C7891" i="21" s="1"/>
  <c r="C8256" i="21" s="1"/>
  <c r="C8621" i="21" s="1"/>
  <c r="C592" i="21"/>
  <c r="C593" i="21"/>
  <c r="C594" i="21"/>
  <c r="C959" i="21" s="1"/>
  <c r="C1324" i="21" s="1"/>
  <c r="C1689" i="21" s="1"/>
  <c r="C2054" i="21" s="1"/>
  <c r="C2419" i="21" s="1"/>
  <c r="C2784" i="21" s="1"/>
  <c r="C3149" i="21" s="1"/>
  <c r="C3514" i="21" s="1"/>
  <c r="C3879" i="21" s="1"/>
  <c r="C4244" i="21" s="1"/>
  <c r="C4609" i="21" s="1"/>
  <c r="C4974" i="21" s="1"/>
  <c r="C5339" i="21" s="1"/>
  <c r="C5704" i="21" s="1"/>
  <c r="C6069" i="21" s="1"/>
  <c r="C6434" i="21" s="1"/>
  <c r="C6799" i="21" s="1"/>
  <c r="C7164" i="21" s="1"/>
  <c r="C7529" i="21" s="1"/>
  <c r="C7894" i="21" s="1"/>
  <c r="C8259" i="21" s="1"/>
  <c r="C8624" i="21" s="1"/>
  <c r="C595" i="21"/>
  <c r="C960" i="21" s="1"/>
  <c r="C1325" i="21" s="1"/>
  <c r="C596" i="21"/>
  <c r="C597" i="21"/>
  <c r="C962" i="21" s="1"/>
  <c r="C1327" i="21" s="1"/>
  <c r="C1692" i="21" s="1"/>
  <c r="C2057" i="21" s="1"/>
  <c r="C2422" i="21" s="1"/>
  <c r="C2787" i="21" s="1"/>
  <c r="C3152" i="21" s="1"/>
  <c r="C3517" i="21" s="1"/>
  <c r="C3882" i="21" s="1"/>
  <c r="C4247" i="21" s="1"/>
  <c r="C4612" i="21" s="1"/>
  <c r="C4977" i="21" s="1"/>
  <c r="C598" i="21"/>
  <c r="C963" i="21" s="1"/>
  <c r="C1328" i="21" s="1"/>
  <c r="C1693" i="21" s="1"/>
  <c r="C2058" i="21" s="1"/>
  <c r="C2423" i="21" s="1"/>
  <c r="C2788" i="21" s="1"/>
  <c r="C3153" i="21" s="1"/>
  <c r="C3518" i="21" s="1"/>
  <c r="C3883" i="21" s="1"/>
  <c r="C4248" i="21" s="1"/>
  <c r="C4613" i="21" s="1"/>
  <c r="C4978" i="21" s="1"/>
  <c r="C5343" i="21" s="1"/>
  <c r="C5708" i="21" s="1"/>
  <c r="C6073" i="21" s="1"/>
  <c r="C6438" i="21" s="1"/>
  <c r="C6803" i="21" s="1"/>
  <c r="C7168" i="21" s="1"/>
  <c r="C7533" i="21" s="1"/>
  <c r="C7898" i="21" s="1"/>
  <c r="C8263" i="21" s="1"/>
  <c r="C8628" i="21" s="1"/>
  <c r="C599" i="21"/>
  <c r="C964" i="21" s="1"/>
  <c r="C1329" i="21" s="1"/>
  <c r="C1694" i="21" s="1"/>
  <c r="C2059" i="21" s="1"/>
  <c r="C2424" i="21" s="1"/>
  <c r="C2789" i="21" s="1"/>
  <c r="C3154" i="21" s="1"/>
  <c r="C3519" i="21" s="1"/>
  <c r="C3884" i="21" s="1"/>
  <c r="C4249" i="21" s="1"/>
  <c r="C4614" i="21" s="1"/>
  <c r="C4979" i="21" s="1"/>
  <c r="C5344" i="21" s="1"/>
  <c r="C5709" i="21" s="1"/>
  <c r="C6074" i="21" s="1"/>
  <c r="C6439" i="21" s="1"/>
  <c r="C6804" i="21" s="1"/>
  <c r="C7169" i="21" s="1"/>
  <c r="C7534" i="21" s="1"/>
  <c r="C7899" i="21" s="1"/>
  <c r="C8264" i="21" s="1"/>
  <c r="C8629" i="21" s="1"/>
  <c r="C600" i="21"/>
  <c r="C601" i="21"/>
  <c r="C602" i="21"/>
  <c r="C967" i="21" s="1"/>
  <c r="C1332" i="21" s="1"/>
  <c r="C1697" i="21" s="1"/>
  <c r="C2062" i="21" s="1"/>
  <c r="C603" i="21"/>
  <c r="C604" i="21"/>
  <c r="C605" i="21"/>
  <c r="C970" i="21" s="1"/>
  <c r="C1335" i="21" s="1"/>
  <c r="C1700" i="21" s="1"/>
  <c r="C2065" i="21" s="1"/>
  <c r="C2430" i="21" s="1"/>
  <c r="C2795" i="21" s="1"/>
  <c r="C3160" i="21" s="1"/>
  <c r="C3525" i="21" s="1"/>
  <c r="C606" i="21"/>
  <c r="C971" i="21" s="1"/>
  <c r="C1336" i="21" s="1"/>
  <c r="C1701" i="21" s="1"/>
  <c r="C2066" i="21" s="1"/>
  <c r="C2431" i="21" s="1"/>
  <c r="C2796" i="21" s="1"/>
  <c r="C3161" i="21" s="1"/>
  <c r="C3526" i="21" s="1"/>
  <c r="C3891" i="21" s="1"/>
  <c r="C4256" i="21" s="1"/>
  <c r="C4621" i="21" s="1"/>
  <c r="C4986" i="21" s="1"/>
  <c r="C5351" i="21" s="1"/>
  <c r="C5716" i="21" s="1"/>
  <c r="C6081" i="21" s="1"/>
  <c r="C6446" i="21" s="1"/>
  <c r="C6811" i="21" s="1"/>
  <c r="C7176" i="21" s="1"/>
  <c r="C7541" i="21" s="1"/>
  <c r="C7906" i="21" s="1"/>
  <c r="C8271" i="21" s="1"/>
  <c r="C8636" i="21" s="1"/>
  <c r="C607" i="21"/>
  <c r="C972" i="21" s="1"/>
  <c r="C1337" i="21" s="1"/>
  <c r="C1702" i="21" s="1"/>
  <c r="C2067" i="21" s="1"/>
  <c r="C2432" i="21" s="1"/>
  <c r="C2797" i="21" s="1"/>
  <c r="C3162" i="21" s="1"/>
  <c r="C3527" i="21" s="1"/>
  <c r="C3892" i="21" s="1"/>
  <c r="C4257" i="21" s="1"/>
  <c r="C4622" i="21" s="1"/>
  <c r="C4987" i="21" s="1"/>
  <c r="C5352" i="21" s="1"/>
  <c r="C5717" i="21" s="1"/>
  <c r="C6082" i="21" s="1"/>
  <c r="C6447" i="21" s="1"/>
  <c r="C6812" i="21" s="1"/>
  <c r="C7177" i="21" s="1"/>
  <c r="C7542" i="21" s="1"/>
  <c r="C7907" i="21" s="1"/>
  <c r="C8272" i="21" s="1"/>
  <c r="C8637" i="21" s="1"/>
  <c r="C608" i="21"/>
  <c r="C609" i="21"/>
  <c r="C610" i="21"/>
  <c r="C975" i="21" s="1"/>
  <c r="C1340" i="21" s="1"/>
  <c r="C1705" i="21" s="1"/>
  <c r="C2070" i="21" s="1"/>
  <c r="C2435" i="21" s="1"/>
  <c r="C2800" i="21" s="1"/>
  <c r="C611" i="21"/>
  <c r="C612" i="21"/>
  <c r="C613" i="21"/>
  <c r="C978" i="21" s="1"/>
  <c r="C1343" i="21" s="1"/>
  <c r="C1708" i="21" s="1"/>
  <c r="C2073" i="21" s="1"/>
  <c r="C2438" i="21" s="1"/>
  <c r="C2803" i="21" s="1"/>
  <c r="C614" i="21"/>
  <c r="C979" i="21" s="1"/>
  <c r="C1344" i="21" s="1"/>
  <c r="C1709" i="21" s="1"/>
  <c r="C2074" i="21" s="1"/>
  <c r="C2439" i="21" s="1"/>
  <c r="C2804" i="21" s="1"/>
  <c r="C3169" i="21" s="1"/>
  <c r="C3534" i="21" s="1"/>
  <c r="C3899" i="21" s="1"/>
  <c r="C4264" i="21" s="1"/>
  <c r="C4629" i="21" s="1"/>
  <c r="C4994" i="21" s="1"/>
  <c r="C5359" i="21" s="1"/>
  <c r="C5724" i="21" s="1"/>
  <c r="C6089" i="21" s="1"/>
  <c r="C6454" i="21" s="1"/>
  <c r="C6819" i="21" s="1"/>
  <c r="C7184" i="21" s="1"/>
  <c r="C7549" i="21" s="1"/>
  <c r="C7914" i="21" s="1"/>
  <c r="C8279" i="21" s="1"/>
  <c r="C8644" i="21" s="1"/>
  <c r="C615" i="21"/>
  <c r="C980" i="21" s="1"/>
  <c r="C1345" i="21" s="1"/>
  <c r="C1710" i="21" s="1"/>
  <c r="C2075" i="21" s="1"/>
  <c r="C2440" i="21" s="1"/>
  <c r="C2805" i="21" s="1"/>
  <c r="C3170" i="21" s="1"/>
  <c r="C3535" i="21" s="1"/>
  <c r="C3900" i="21" s="1"/>
  <c r="C4265" i="21" s="1"/>
  <c r="C4630" i="21" s="1"/>
  <c r="C4995" i="21" s="1"/>
  <c r="C5360" i="21" s="1"/>
  <c r="C5725" i="21" s="1"/>
  <c r="C6090" i="21" s="1"/>
  <c r="C6455" i="21" s="1"/>
  <c r="C6820" i="21" s="1"/>
  <c r="C7185" i="21" s="1"/>
  <c r="C7550" i="21" s="1"/>
  <c r="C7915" i="21" s="1"/>
  <c r="C8280" i="21" s="1"/>
  <c r="C8645" i="21" s="1"/>
  <c r="C616" i="21"/>
  <c r="C617" i="21"/>
  <c r="C618" i="21"/>
  <c r="C983" i="21" s="1"/>
  <c r="C1348" i="21" s="1"/>
  <c r="C1713" i="21" s="1"/>
  <c r="C2078" i="21" s="1"/>
  <c r="C2443" i="21" s="1"/>
  <c r="C2808" i="21" s="1"/>
  <c r="C3173" i="21" s="1"/>
  <c r="C3538" i="21" s="1"/>
  <c r="C3903" i="21" s="1"/>
  <c r="C4268" i="21" s="1"/>
  <c r="C4633" i="21" s="1"/>
  <c r="C4998" i="21" s="1"/>
  <c r="C5363" i="21" s="1"/>
  <c r="C5728" i="21" s="1"/>
  <c r="C6093" i="21" s="1"/>
  <c r="C6458" i="21" s="1"/>
  <c r="C6823" i="21" s="1"/>
  <c r="C7188" i="21" s="1"/>
  <c r="C7553" i="21" s="1"/>
  <c r="C7918" i="21" s="1"/>
  <c r="C8283" i="21" s="1"/>
  <c r="C8648" i="21" s="1"/>
  <c r="C619" i="21"/>
  <c r="C984" i="21" s="1"/>
  <c r="C1349" i="21" s="1"/>
  <c r="C1714" i="21" s="1"/>
  <c r="C2079" i="21" s="1"/>
  <c r="C2444" i="21" s="1"/>
  <c r="C2809" i="21" s="1"/>
  <c r="C3174" i="21" s="1"/>
  <c r="C620" i="21"/>
  <c r="C621" i="21"/>
  <c r="C986" i="21" s="1"/>
  <c r="C1351" i="21" s="1"/>
  <c r="C1716" i="21" s="1"/>
  <c r="C2081" i="21" s="1"/>
  <c r="C2446" i="21" s="1"/>
  <c r="C2811" i="21" s="1"/>
  <c r="C3176" i="21" s="1"/>
  <c r="C3541" i="21" s="1"/>
  <c r="C3906" i="21" s="1"/>
  <c r="C4271" i="21" s="1"/>
  <c r="C622" i="21"/>
  <c r="C987" i="21" s="1"/>
  <c r="C1352" i="21" s="1"/>
  <c r="C1717" i="21" s="1"/>
  <c r="C2082" i="21" s="1"/>
  <c r="C2447" i="21" s="1"/>
  <c r="C2812" i="21" s="1"/>
  <c r="C3177" i="21" s="1"/>
  <c r="C3542" i="21" s="1"/>
  <c r="C3907" i="21" s="1"/>
  <c r="C4272" i="21" s="1"/>
  <c r="C4637" i="21" s="1"/>
  <c r="C5002" i="21" s="1"/>
  <c r="C5367" i="21" s="1"/>
  <c r="C5732" i="21" s="1"/>
  <c r="C6097" i="21" s="1"/>
  <c r="C6462" i="21" s="1"/>
  <c r="C6827" i="21" s="1"/>
  <c r="C7192" i="21" s="1"/>
  <c r="C7557" i="21" s="1"/>
  <c r="C7922" i="21" s="1"/>
  <c r="C8287" i="21" s="1"/>
  <c r="C8652" i="21" s="1"/>
  <c r="C623" i="21"/>
  <c r="C988" i="21" s="1"/>
  <c r="C1353" i="21" s="1"/>
  <c r="C1718" i="21" s="1"/>
  <c r="C2083" i="21" s="1"/>
  <c r="C2448" i="21" s="1"/>
  <c r="C2813" i="21" s="1"/>
  <c r="C3178" i="21" s="1"/>
  <c r="C3543" i="21" s="1"/>
  <c r="C3908" i="21" s="1"/>
  <c r="C4273" i="21" s="1"/>
  <c r="C4638" i="21" s="1"/>
  <c r="C5003" i="21" s="1"/>
  <c r="C5368" i="21" s="1"/>
  <c r="C5733" i="21" s="1"/>
  <c r="C6098" i="21" s="1"/>
  <c r="C6463" i="21" s="1"/>
  <c r="C6828" i="21" s="1"/>
  <c r="C7193" i="21" s="1"/>
  <c r="C7558" i="21" s="1"/>
  <c r="C7923" i="21" s="1"/>
  <c r="C8288" i="21" s="1"/>
  <c r="C8653" i="21" s="1"/>
  <c r="C624" i="21"/>
  <c r="C625" i="21"/>
  <c r="C626" i="21"/>
  <c r="C991" i="21" s="1"/>
  <c r="C1356" i="21" s="1"/>
  <c r="C1721" i="21" s="1"/>
  <c r="C2086" i="21" s="1"/>
  <c r="C2451" i="21" s="1"/>
  <c r="C2816" i="21" s="1"/>
  <c r="C3181" i="21" s="1"/>
  <c r="C3546" i="21" s="1"/>
  <c r="C3911" i="21" s="1"/>
  <c r="C4276" i="21" s="1"/>
  <c r="C4641" i="21" s="1"/>
  <c r="C627" i="21"/>
  <c r="C992" i="21" s="1"/>
  <c r="C1357" i="21" s="1"/>
  <c r="C1722" i="21" s="1"/>
  <c r="C2087" i="21" s="1"/>
  <c r="C628" i="21"/>
  <c r="C629" i="21"/>
  <c r="C994" i="21" s="1"/>
  <c r="C1359" i="21" s="1"/>
  <c r="C1724" i="21" s="1"/>
  <c r="C2089" i="21" s="1"/>
  <c r="C2454" i="21" s="1"/>
  <c r="C2819" i="21" s="1"/>
  <c r="C3184" i="21" s="1"/>
  <c r="C3549" i="21" s="1"/>
  <c r="C630" i="21"/>
  <c r="C995" i="21" s="1"/>
  <c r="C1360" i="21" s="1"/>
  <c r="C1725" i="21" s="1"/>
  <c r="C2090" i="21" s="1"/>
  <c r="C2455" i="21" s="1"/>
  <c r="C2820" i="21" s="1"/>
  <c r="C3185" i="21" s="1"/>
  <c r="C3550" i="21" s="1"/>
  <c r="C3915" i="21" s="1"/>
  <c r="C4280" i="21" s="1"/>
  <c r="C4645" i="21" s="1"/>
  <c r="C5010" i="21" s="1"/>
  <c r="C5375" i="21" s="1"/>
  <c r="C5740" i="21" s="1"/>
  <c r="C6105" i="21" s="1"/>
  <c r="C6470" i="21" s="1"/>
  <c r="C6835" i="21" s="1"/>
  <c r="C7200" i="21" s="1"/>
  <c r="C7565" i="21" s="1"/>
  <c r="C7930" i="21" s="1"/>
  <c r="C8295" i="21" s="1"/>
  <c r="C8660" i="21" s="1"/>
  <c r="C631" i="21"/>
  <c r="C996" i="21" s="1"/>
  <c r="C1361" i="21" s="1"/>
  <c r="C1726" i="21" s="1"/>
  <c r="C2091" i="21" s="1"/>
  <c r="C2456" i="21" s="1"/>
  <c r="C2821" i="21" s="1"/>
  <c r="C3186" i="21" s="1"/>
  <c r="C3551" i="21" s="1"/>
  <c r="C3916" i="21" s="1"/>
  <c r="C4281" i="21" s="1"/>
  <c r="C4646" i="21" s="1"/>
  <c r="C5011" i="21" s="1"/>
  <c r="C5376" i="21" s="1"/>
  <c r="C5741" i="21" s="1"/>
  <c r="C6106" i="21" s="1"/>
  <c r="C6471" i="21" s="1"/>
  <c r="C6836" i="21" s="1"/>
  <c r="C7201" i="21" s="1"/>
  <c r="C7566" i="21" s="1"/>
  <c r="C7931" i="21" s="1"/>
  <c r="C8296" i="21" s="1"/>
  <c r="C8661" i="21" s="1"/>
  <c r="C632" i="21"/>
  <c r="C633" i="21"/>
  <c r="C634" i="21"/>
  <c r="C999" i="21" s="1"/>
  <c r="C1364" i="21" s="1"/>
  <c r="C1729" i="21" s="1"/>
  <c r="C2094" i="21" s="1"/>
  <c r="C2459" i="21" s="1"/>
  <c r="C2824" i="21" s="1"/>
  <c r="C3189" i="21" s="1"/>
  <c r="C635" i="21"/>
  <c r="C636" i="21"/>
  <c r="C637" i="21"/>
  <c r="C1002" i="21" s="1"/>
  <c r="C1367" i="21" s="1"/>
  <c r="C1732" i="21" s="1"/>
  <c r="C2097" i="21" s="1"/>
  <c r="C2462" i="21" s="1"/>
  <c r="C2827" i="21" s="1"/>
  <c r="C3192" i="21" s="1"/>
  <c r="C3557" i="21" s="1"/>
  <c r="C3922" i="21" s="1"/>
  <c r="C4287" i="21" s="1"/>
  <c r="C4652" i="21" s="1"/>
  <c r="C5017" i="21" s="1"/>
  <c r="C5382" i="21" s="1"/>
  <c r="C5747" i="21" s="1"/>
  <c r="C6112" i="21" s="1"/>
  <c r="C6477" i="21" s="1"/>
  <c r="C6842" i="21" s="1"/>
  <c r="C7207" i="21" s="1"/>
  <c r="C7572" i="21" s="1"/>
  <c r="C7937" i="21" s="1"/>
  <c r="C8302" i="21" s="1"/>
  <c r="C8667" i="21" s="1"/>
  <c r="C638" i="21"/>
  <c r="C1003" i="21" s="1"/>
  <c r="C1368" i="21" s="1"/>
  <c r="C1733" i="21" s="1"/>
  <c r="C2098" i="21" s="1"/>
  <c r="C2463" i="21" s="1"/>
  <c r="C2828" i="21" s="1"/>
  <c r="C3193" i="21" s="1"/>
  <c r="C3558" i="21" s="1"/>
  <c r="C3923" i="21" s="1"/>
  <c r="C4288" i="21" s="1"/>
  <c r="C4653" i="21" s="1"/>
  <c r="C5018" i="21" s="1"/>
  <c r="C5383" i="21" s="1"/>
  <c r="C5748" i="21" s="1"/>
  <c r="C6113" i="21" s="1"/>
  <c r="C6478" i="21" s="1"/>
  <c r="C6843" i="21" s="1"/>
  <c r="C7208" i="21" s="1"/>
  <c r="C7573" i="21" s="1"/>
  <c r="C7938" i="21" s="1"/>
  <c r="C8303" i="21" s="1"/>
  <c r="C8668" i="21" s="1"/>
  <c r="C639" i="21"/>
  <c r="C1004" i="21" s="1"/>
  <c r="C1369" i="21" s="1"/>
  <c r="C1734" i="21" s="1"/>
  <c r="C2099" i="21" s="1"/>
  <c r="C2464" i="21" s="1"/>
  <c r="C2829" i="21" s="1"/>
  <c r="C3194" i="21" s="1"/>
  <c r="C3559" i="21" s="1"/>
  <c r="C3924" i="21" s="1"/>
  <c r="C4289" i="21" s="1"/>
  <c r="C4654" i="21" s="1"/>
  <c r="C5019" i="21" s="1"/>
  <c r="C5384" i="21" s="1"/>
  <c r="C5749" i="21" s="1"/>
  <c r="C6114" i="21" s="1"/>
  <c r="C6479" i="21" s="1"/>
  <c r="C6844" i="21" s="1"/>
  <c r="C7209" i="21" s="1"/>
  <c r="C7574" i="21" s="1"/>
  <c r="C7939" i="21" s="1"/>
  <c r="C8304" i="21" s="1"/>
  <c r="C8669" i="21" s="1"/>
  <c r="C640" i="21"/>
  <c r="C641" i="21"/>
  <c r="C642" i="21"/>
  <c r="C1007" i="21" s="1"/>
  <c r="C1372" i="21" s="1"/>
  <c r="C1737" i="21" s="1"/>
  <c r="C2102" i="21" s="1"/>
  <c r="C2467" i="21" s="1"/>
  <c r="C2832" i="21" s="1"/>
  <c r="C3197" i="21" s="1"/>
  <c r="C3562" i="21" s="1"/>
  <c r="C3927" i="21" s="1"/>
  <c r="C4292" i="21" s="1"/>
  <c r="C4657" i="21" s="1"/>
  <c r="C5022" i="21" s="1"/>
  <c r="C5387" i="21" s="1"/>
  <c r="C5752" i="21" s="1"/>
  <c r="C6117" i="21" s="1"/>
  <c r="C6482" i="21" s="1"/>
  <c r="C6847" i="21" s="1"/>
  <c r="C7212" i="21" s="1"/>
  <c r="C7577" i="21" s="1"/>
  <c r="C7942" i="21" s="1"/>
  <c r="C8307" i="21" s="1"/>
  <c r="C8672" i="21" s="1"/>
  <c r="C643" i="21"/>
  <c r="C1008" i="21" s="1"/>
  <c r="C1373" i="21" s="1"/>
  <c r="C644" i="21"/>
  <c r="C645" i="21"/>
  <c r="C1010" i="21" s="1"/>
  <c r="C1375" i="21" s="1"/>
  <c r="C1740" i="21" s="1"/>
  <c r="C2105" i="21" s="1"/>
  <c r="C2470" i="21" s="1"/>
  <c r="C2835" i="21" s="1"/>
  <c r="C3200" i="21" s="1"/>
  <c r="C3565" i="21" s="1"/>
  <c r="C3930" i="21" s="1"/>
  <c r="C4295" i="21" s="1"/>
  <c r="C4660" i="21" s="1"/>
  <c r="C5025" i="21" s="1"/>
  <c r="C5390" i="21" s="1"/>
  <c r="C5755" i="21" s="1"/>
  <c r="C6120" i="21" s="1"/>
  <c r="C6485" i="21" s="1"/>
  <c r="C6850" i="21" s="1"/>
  <c r="C646" i="21"/>
  <c r="C1011" i="21" s="1"/>
  <c r="C1376" i="21" s="1"/>
  <c r="C1741" i="21" s="1"/>
  <c r="C2106" i="21" s="1"/>
  <c r="C2471" i="21" s="1"/>
  <c r="C2836" i="21" s="1"/>
  <c r="C3201" i="21" s="1"/>
  <c r="C3566" i="21" s="1"/>
  <c r="C3931" i="21" s="1"/>
  <c r="C4296" i="21" s="1"/>
  <c r="C4661" i="21" s="1"/>
  <c r="C5026" i="21" s="1"/>
  <c r="C5391" i="21" s="1"/>
  <c r="C5756" i="21" s="1"/>
  <c r="C6121" i="21" s="1"/>
  <c r="C6486" i="21" s="1"/>
  <c r="C6851" i="21" s="1"/>
  <c r="C7216" i="21" s="1"/>
  <c r="C7581" i="21" s="1"/>
  <c r="C7946" i="21" s="1"/>
  <c r="C8311" i="21" s="1"/>
  <c r="C8676" i="21" s="1"/>
  <c r="C647" i="21"/>
  <c r="C1012" i="21" s="1"/>
  <c r="C1377" i="21" s="1"/>
  <c r="C1742" i="21" s="1"/>
  <c r="C2107" i="21" s="1"/>
  <c r="C2472" i="21" s="1"/>
  <c r="C2837" i="21" s="1"/>
  <c r="C3202" i="21" s="1"/>
  <c r="C3567" i="21" s="1"/>
  <c r="C3932" i="21" s="1"/>
  <c r="C4297" i="21" s="1"/>
  <c r="C4662" i="21" s="1"/>
  <c r="C5027" i="21" s="1"/>
  <c r="C5392" i="21" s="1"/>
  <c r="C5757" i="21" s="1"/>
  <c r="C6122" i="21" s="1"/>
  <c r="C6487" i="21" s="1"/>
  <c r="C6852" i="21" s="1"/>
  <c r="C7217" i="21" s="1"/>
  <c r="C7582" i="21" s="1"/>
  <c r="C7947" i="21" s="1"/>
  <c r="C8312" i="21" s="1"/>
  <c r="C8677" i="21" s="1"/>
  <c r="C648" i="21"/>
  <c r="C649" i="21"/>
  <c r="C650" i="21"/>
  <c r="C1015" i="21" s="1"/>
  <c r="C1380" i="21" s="1"/>
  <c r="C1745" i="21" s="1"/>
  <c r="C2110" i="21" s="1"/>
  <c r="C2475" i="21" s="1"/>
  <c r="C2840" i="21" s="1"/>
  <c r="C3205" i="21" s="1"/>
  <c r="C3570" i="21" s="1"/>
  <c r="C651" i="21"/>
  <c r="C652" i="21"/>
  <c r="C653" i="21"/>
  <c r="C1018" i="21" s="1"/>
  <c r="C1383" i="21" s="1"/>
  <c r="C1748" i="21" s="1"/>
  <c r="C2113" i="21" s="1"/>
  <c r="C2478" i="21" s="1"/>
  <c r="C2843" i="21" s="1"/>
  <c r="C3208" i="21" s="1"/>
  <c r="C3573" i="21" s="1"/>
  <c r="C3938" i="21" s="1"/>
  <c r="C4303" i="21" s="1"/>
  <c r="C4668" i="21" s="1"/>
  <c r="C5033" i="21" s="1"/>
  <c r="C5398" i="21" s="1"/>
  <c r="C5763" i="21" s="1"/>
  <c r="C6128" i="21" s="1"/>
  <c r="C6493" i="21" s="1"/>
  <c r="C6858" i="21" s="1"/>
  <c r="C7223" i="21" s="1"/>
  <c r="C7588" i="21" s="1"/>
  <c r="C7953" i="21" s="1"/>
  <c r="C8318" i="21" s="1"/>
  <c r="C8683" i="21" s="1"/>
  <c r="C654" i="21"/>
  <c r="C1019" i="21" s="1"/>
  <c r="C1384" i="21" s="1"/>
  <c r="C1749" i="21" s="1"/>
  <c r="C2114" i="21" s="1"/>
  <c r="C2479" i="21" s="1"/>
  <c r="C2844" i="21" s="1"/>
  <c r="C3209" i="21" s="1"/>
  <c r="C3574" i="21" s="1"/>
  <c r="C3939" i="21" s="1"/>
  <c r="C4304" i="21" s="1"/>
  <c r="C4669" i="21" s="1"/>
  <c r="C5034" i="21" s="1"/>
  <c r="C5399" i="21" s="1"/>
  <c r="C5764" i="21" s="1"/>
  <c r="C6129" i="21" s="1"/>
  <c r="C6494" i="21" s="1"/>
  <c r="C6859" i="21" s="1"/>
  <c r="C7224" i="21" s="1"/>
  <c r="C7589" i="21" s="1"/>
  <c r="C7954" i="21" s="1"/>
  <c r="C8319" i="21" s="1"/>
  <c r="C8684" i="21" s="1"/>
  <c r="C655" i="21"/>
  <c r="C1020" i="21" s="1"/>
  <c r="C1385" i="21" s="1"/>
  <c r="C1750" i="21" s="1"/>
  <c r="C2115" i="21" s="1"/>
  <c r="C2480" i="21" s="1"/>
  <c r="C2845" i="21" s="1"/>
  <c r="C3210" i="21" s="1"/>
  <c r="C3575" i="21" s="1"/>
  <c r="C3940" i="21" s="1"/>
  <c r="C4305" i="21" s="1"/>
  <c r="C4670" i="21" s="1"/>
  <c r="C5035" i="21" s="1"/>
  <c r="C5400" i="21" s="1"/>
  <c r="C5765" i="21" s="1"/>
  <c r="C6130" i="21" s="1"/>
  <c r="C6495" i="21" s="1"/>
  <c r="C6860" i="21" s="1"/>
  <c r="C7225" i="21" s="1"/>
  <c r="C7590" i="21" s="1"/>
  <c r="C7955" i="21" s="1"/>
  <c r="C8320" i="21" s="1"/>
  <c r="C8685" i="21" s="1"/>
  <c r="C656" i="21"/>
  <c r="C657" i="21"/>
  <c r="C658" i="21"/>
  <c r="C1023" i="21" s="1"/>
  <c r="C1388" i="21" s="1"/>
  <c r="C1753" i="21" s="1"/>
  <c r="C2118" i="21" s="1"/>
  <c r="C2483" i="21" s="1"/>
  <c r="C2848" i="21" s="1"/>
  <c r="C3213" i="21" s="1"/>
  <c r="C3578" i="21" s="1"/>
  <c r="C3943" i="21" s="1"/>
  <c r="C4308" i="21" s="1"/>
  <c r="C4673" i="21" s="1"/>
  <c r="C5038" i="21" s="1"/>
  <c r="C5403" i="21" s="1"/>
  <c r="C5768" i="21" s="1"/>
  <c r="C6133" i="21" s="1"/>
  <c r="C6498" i="21" s="1"/>
  <c r="C6863" i="21" s="1"/>
  <c r="C7228" i="21" s="1"/>
  <c r="C7593" i="21" s="1"/>
  <c r="C7958" i="21" s="1"/>
  <c r="C8323" i="21" s="1"/>
  <c r="C8688" i="21" s="1"/>
  <c r="C659" i="21"/>
  <c r="C1024" i="21" s="1"/>
  <c r="C660" i="21"/>
  <c r="C661" i="21"/>
  <c r="C1026" i="21" s="1"/>
  <c r="C1391" i="21" s="1"/>
  <c r="C1756" i="21" s="1"/>
  <c r="C2121" i="21" s="1"/>
  <c r="C2486" i="21" s="1"/>
  <c r="C2851" i="21" s="1"/>
  <c r="C3216" i="21" s="1"/>
  <c r="C3581" i="21" s="1"/>
  <c r="C3946" i="21" s="1"/>
  <c r="C4311" i="21" s="1"/>
  <c r="C4676" i="21" s="1"/>
  <c r="C5041" i="21" s="1"/>
  <c r="C5406" i="21" s="1"/>
  <c r="C5771" i="21" s="1"/>
  <c r="C6136" i="21" s="1"/>
  <c r="C6501" i="21" s="1"/>
  <c r="C6866" i="21" s="1"/>
  <c r="C7231" i="21" s="1"/>
  <c r="C7596" i="21" s="1"/>
  <c r="C7961" i="21" s="1"/>
  <c r="C8326" i="21" s="1"/>
  <c r="C8691" i="21" s="1"/>
  <c r="C662" i="21"/>
  <c r="C1027" i="21" s="1"/>
  <c r="C1392" i="21" s="1"/>
  <c r="C1757" i="21" s="1"/>
  <c r="C2122" i="21" s="1"/>
  <c r="C2487" i="21" s="1"/>
  <c r="C2852" i="21" s="1"/>
  <c r="C3217" i="21" s="1"/>
  <c r="C3582" i="21" s="1"/>
  <c r="C3947" i="21" s="1"/>
  <c r="C4312" i="21" s="1"/>
  <c r="C4677" i="21" s="1"/>
  <c r="C5042" i="21" s="1"/>
  <c r="C663" i="21"/>
  <c r="C1028" i="21" s="1"/>
  <c r="C1393" i="21" s="1"/>
  <c r="C1758" i="21" s="1"/>
  <c r="C2123" i="21" s="1"/>
  <c r="C2488" i="21" s="1"/>
  <c r="C2853" i="21" s="1"/>
  <c r="C3218" i="21" s="1"/>
  <c r="C3583" i="21" s="1"/>
  <c r="C3948" i="21" s="1"/>
  <c r="C4313" i="21" s="1"/>
  <c r="C4678" i="21" s="1"/>
  <c r="C5043" i="21" s="1"/>
  <c r="C5408" i="21" s="1"/>
  <c r="C5773" i="21" s="1"/>
  <c r="C6138" i="21" s="1"/>
  <c r="C6503" i="21" s="1"/>
  <c r="C6868" i="21" s="1"/>
  <c r="C7233" i="21" s="1"/>
  <c r="C7598" i="21" s="1"/>
  <c r="C7963" i="21" s="1"/>
  <c r="C8328" i="21" s="1"/>
  <c r="C8693" i="21" s="1"/>
  <c r="C664" i="21"/>
  <c r="C665" i="21"/>
  <c r="C666" i="21"/>
  <c r="C1031" i="21" s="1"/>
  <c r="C1396" i="21" s="1"/>
  <c r="C1761" i="21" s="1"/>
  <c r="C2126" i="21" s="1"/>
  <c r="C2491" i="21" s="1"/>
  <c r="C2856" i="21" s="1"/>
  <c r="C3221" i="21" s="1"/>
  <c r="C3586" i="21" s="1"/>
  <c r="C3951" i="21" s="1"/>
  <c r="C4316" i="21" s="1"/>
  <c r="C4681" i="21" s="1"/>
  <c r="C5046" i="21" s="1"/>
  <c r="C5411" i="21" s="1"/>
  <c r="C5776" i="21" s="1"/>
  <c r="C6141" i="21" s="1"/>
  <c r="C6506" i="21" s="1"/>
  <c r="C6871" i="21" s="1"/>
  <c r="C7236" i="21" s="1"/>
  <c r="C7601" i="21" s="1"/>
  <c r="C7966" i="21" s="1"/>
  <c r="C8331" i="21" s="1"/>
  <c r="C8696" i="21" s="1"/>
  <c r="C667" i="21"/>
  <c r="C1032" i="21" s="1"/>
  <c r="C1397" i="21" s="1"/>
  <c r="C1762" i="21" s="1"/>
  <c r="C2127" i="21" s="1"/>
  <c r="C2492" i="21" s="1"/>
  <c r="C2857" i="21" s="1"/>
  <c r="C3222" i="21" s="1"/>
  <c r="C668" i="21"/>
  <c r="C669" i="21"/>
  <c r="C1034" i="21" s="1"/>
  <c r="C1399" i="21" s="1"/>
  <c r="C1764" i="21" s="1"/>
  <c r="C2129" i="21" s="1"/>
  <c r="C2494" i="21" s="1"/>
  <c r="C2859" i="21" s="1"/>
  <c r="C3224" i="21" s="1"/>
  <c r="C3589" i="21" s="1"/>
  <c r="C3954" i="21" s="1"/>
  <c r="C4319" i="21" s="1"/>
  <c r="C4684" i="21" s="1"/>
  <c r="C5049" i="21" s="1"/>
  <c r="C670" i="21"/>
  <c r="C1035" i="21" s="1"/>
  <c r="C1400" i="21" s="1"/>
  <c r="C1765" i="21" s="1"/>
  <c r="C2130" i="21" s="1"/>
  <c r="C2495" i="21" s="1"/>
  <c r="C2860" i="21" s="1"/>
  <c r="C3225" i="21" s="1"/>
  <c r="C3590" i="21" s="1"/>
  <c r="C3955" i="21" s="1"/>
  <c r="C4320" i="21" s="1"/>
  <c r="C4685" i="21" s="1"/>
  <c r="C5050" i="21" s="1"/>
  <c r="C5415" i="21" s="1"/>
  <c r="C5780" i="21" s="1"/>
  <c r="C6145" i="21" s="1"/>
  <c r="C6510" i="21" s="1"/>
  <c r="C6875" i="21" s="1"/>
  <c r="C7240" i="21" s="1"/>
  <c r="C7605" i="21" s="1"/>
  <c r="C7970" i="21" s="1"/>
  <c r="C8335" i="21" s="1"/>
  <c r="C8700" i="21" s="1"/>
  <c r="C671" i="21"/>
  <c r="C1036" i="21" s="1"/>
  <c r="C1401" i="21" s="1"/>
  <c r="C1766" i="21" s="1"/>
  <c r="C2131" i="21" s="1"/>
  <c r="C2496" i="21" s="1"/>
  <c r="C2861" i="21" s="1"/>
  <c r="C3226" i="21" s="1"/>
  <c r="C3591" i="21" s="1"/>
  <c r="C3956" i="21" s="1"/>
  <c r="C4321" i="21" s="1"/>
  <c r="C4686" i="21" s="1"/>
  <c r="C5051" i="21" s="1"/>
  <c r="C5416" i="21" s="1"/>
  <c r="C672" i="21"/>
  <c r="C673" i="21"/>
  <c r="C674" i="21"/>
  <c r="C1039" i="21" s="1"/>
  <c r="C1404" i="21" s="1"/>
  <c r="C1769" i="21" s="1"/>
  <c r="C2134" i="21" s="1"/>
  <c r="C2499" i="21" s="1"/>
  <c r="C2864" i="21" s="1"/>
  <c r="C3229" i="21" s="1"/>
  <c r="C3594" i="21" s="1"/>
  <c r="C3959" i="21" s="1"/>
  <c r="C4324" i="21" s="1"/>
  <c r="C4689" i="21" s="1"/>
  <c r="C5054" i="21" s="1"/>
  <c r="C5419" i="21" s="1"/>
  <c r="C5784" i="21" s="1"/>
  <c r="C6149" i="21" s="1"/>
  <c r="C6514" i="21" s="1"/>
  <c r="C6879" i="21" s="1"/>
  <c r="C7244" i="21" s="1"/>
  <c r="C7609" i="21" s="1"/>
  <c r="C7974" i="21" s="1"/>
  <c r="C8339" i="21" s="1"/>
  <c r="C8704" i="21" s="1"/>
  <c r="C675" i="21"/>
  <c r="C676" i="21"/>
  <c r="C677" i="21"/>
  <c r="C1042" i="21" s="1"/>
  <c r="C1407" i="21" s="1"/>
  <c r="C1772" i="21" s="1"/>
  <c r="C2137" i="21" s="1"/>
  <c r="C2502" i="21" s="1"/>
  <c r="C2867" i="21" s="1"/>
  <c r="C3232" i="21" s="1"/>
  <c r="C3597" i="21" s="1"/>
  <c r="C3962" i="21" s="1"/>
  <c r="C4327" i="21" s="1"/>
  <c r="C4692" i="21" s="1"/>
  <c r="C5057" i="21" s="1"/>
  <c r="C5422" i="21" s="1"/>
  <c r="C5787" i="21" s="1"/>
  <c r="C6152" i="21" s="1"/>
  <c r="C6517" i="21" s="1"/>
  <c r="C6882" i="21" s="1"/>
  <c r="C7247" i="21" s="1"/>
  <c r="C7612" i="21" s="1"/>
  <c r="C7977" i="21" s="1"/>
  <c r="C8342" i="21" s="1"/>
  <c r="C8707" i="21" s="1"/>
  <c r="C678" i="21"/>
  <c r="C1043" i="21" s="1"/>
  <c r="C1408" i="21" s="1"/>
  <c r="C1773" i="21" s="1"/>
  <c r="C2138" i="21" s="1"/>
  <c r="C2503" i="21" s="1"/>
  <c r="C2868" i="21" s="1"/>
  <c r="C3233" i="21" s="1"/>
  <c r="C3598" i="21" s="1"/>
  <c r="C3963" i="21" s="1"/>
  <c r="C4328" i="21" s="1"/>
  <c r="C4693" i="21" s="1"/>
  <c r="C5058" i="21" s="1"/>
  <c r="C5423" i="21" s="1"/>
  <c r="C5788" i="21" s="1"/>
  <c r="C6153" i="21" s="1"/>
  <c r="C6518" i="21" s="1"/>
  <c r="C6883" i="21" s="1"/>
  <c r="C7248" i="21" s="1"/>
  <c r="C7613" i="21" s="1"/>
  <c r="C7978" i="21" s="1"/>
  <c r="C8343" i="21" s="1"/>
  <c r="C8708" i="21" s="1"/>
  <c r="C679" i="21"/>
  <c r="C1044" i="21" s="1"/>
  <c r="C1409" i="21" s="1"/>
  <c r="C1774" i="21" s="1"/>
  <c r="C2139" i="21" s="1"/>
  <c r="C2504" i="21" s="1"/>
  <c r="C2869" i="21" s="1"/>
  <c r="C3234" i="21" s="1"/>
  <c r="C3599" i="21" s="1"/>
  <c r="C3964" i="21" s="1"/>
  <c r="C4329" i="21" s="1"/>
  <c r="C4694" i="21" s="1"/>
  <c r="C5059" i="21" s="1"/>
  <c r="C5424" i="21" s="1"/>
  <c r="C5789" i="21" s="1"/>
  <c r="C6154" i="21" s="1"/>
  <c r="C6519" i="21" s="1"/>
  <c r="C6884" i="21" s="1"/>
  <c r="C7249" i="21" s="1"/>
  <c r="C7614" i="21" s="1"/>
  <c r="C7979" i="21" s="1"/>
  <c r="C8344" i="21" s="1"/>
  <c r="C8709" i="21" s="1"/>
  <c r="C680" i="21"/>
  <c r="C681" i="21"/>
  <c r="C682" i="21"/>
  <c r="C1047" i="21" s="1"/>
  <c r="C1412" i="21" s="1"/>
  <c r="C1777" i="21" s="1"/>
  <c r="C2142" i="21" s="1"/>
  <c r="C2507" i="21" s="1"/>
  <c r="C2872" i="21" s="1"/>
  <c r="C3237" i="21" s="1"/>
  <c r="C3602" i="21" s="1"/>
  <c r="C3967" i="21" s="1"/>
  <c r="C683" i="21"/>
  <c r="C684" i="21"/>
  <c r="C685" i="21"/>
  <c r="C1050" i="21" s="1"/>
  <c r="C1415" i="21" s="1"/>
  <c r="C1780" i="21" s="1"/>
  <c r="C2145" i="21" s="1"/>
  <c r="C2510" i="21" s="1"/>
  <c r="C2875" i="21" s="1"/>
  <c r="C3240" i="21" s="1"/>
  <c r="C3605" i="21" s="1"/>
  <c r="C3970" i="21" s="1"/>
  <c r="C4335" i="21" s="1"/>
  <c r="C4700" i="21" s="1"/>
  <c r="C5065" i="21" s="1"/>
  <c r="C686" i="21"/>
  <c r="C1051" i="21" s="1"/>
  <c r="C1416" i="21" s="1"/>
  <c r="C1781" i="21" s="1"/>
  <c r="C2146" i="21" s="1"/>
  <c r="C2511" i="21" s="1"/>
  <c r="C2876" i="21" s="1"/>
  <c r="C3241" i="21" s="1"/>
  <c r="C3606" i="21" s="1"/>
  <c r="C3971" i="21" s="1"/>
  <c r="C4336" i="21" s="1"/>
  <c r="C4701" i="21" s="1"/>
  <c r="C5066" i="21" s="1"/>
  <c r="C5431" i="21" s="1"/>
  <c r="C5796" i="21" s="1"/>
  <c r="C6161" i="21" s="1"/>
  <c r="C6526" i="21" s="1"/>
  <c r="C6891" i="21" s="1"/>
  <c r="C7256" i="21" s="1"/>
  <c r="C7621" i="21" s="1"/>
  <c r="C7986" i="21" s="1"/>
  <c r="C8351" i="21" s="1"/>
  <c r="C8716" i="21" s="1"/>
  <c r="C687" i="21"/>
  <c r="C1052" i="21" s="1"/>
  <c r="C1417" i="21" s="1"/>
  <c r="C1782" i="21" s="1"/>
  <c r="C2147" i="21" s="1"/>
  <c r="C2512" i="21" s="1"/>
  <c r="C2877" i="21" s="1"/>
  <c r="C3242" i="21" s="1"/>
  <c r="C3607" i="21" s="1"/>
  <c r="C3972" i="21" s="1"/>
  <c r="C4337" i="21" s="1"/>
  <c r="C4702" i="21" s="1"/>
  <c r="C5067" i="21" s="1"/>
  <c r="C5432" i="21" s="1"/>
  <c r="C5797" i="21" s="1"/>
  <c r="C6162" i="21" s="1"/>
  <c r="C6527" i="21" s="1"/>
  <c r="C6892" i="21" s="1"/>
  <c r="C7257" i="21" s="1"/>
  <c r="C7622" i="21" s="1"/>
  <c r="C7987" i="21" s="1"/>
  <c r="C8352" i="21" s="1"/>
  <c r="C8717" i="21" s="1"/>
  <c r="C688" i="21"/>
  <c r="C689" i="21"/>
  <c r="C690" i="21"/>
  <c r="C1055" i="21" s="1"/>
  <c r="C1420" i="21" s="1"/>
  <c r="C1785" i="21" s="1"/>
  <c r="C2150" i="21" s="1"/>
  <c r="C2515" i="21" s="1"/>
  <c r="C2880" i="21" s="1"/>
  <c r="C3245" i="21" s="1"/>
  <c r="C3610" i="21" s="1"/>
  <c r="C3975" i="21" s="1"/>
  <c r="C4340" i="21" s="1"/>
  <c r="C4705" i="21" s="1"/>
  <c r="C5070" i="21" s="1"/>
  <c r="C5435" i="21" s="1"/>
  <c r="C5800" i="21" s="1"/>
  <c r="C6165" i="21" s="1"/>
  <c r="C6530" i="21" s="1"/>
  <c r="C6895" i="21" s="1"/>
  <c r="C7260" i="21" s="1"/>
  <c r="C7625" i="21" s="1"/>
  <c r="C7990" i="21" s="1"/>
  <c r="C691" i="21"/>
  <c r="C1056" i="21" s="1"/>
  <c r="C1421" i="21" s="1"/>
  <c r="C1786" i="21" s="1"/>
  <c r="C2151" i="21" s="1"/>
  <c r="C2516" i="21" s="1"/>
  <c r="C2881" i="21" s="1"/>
  <c r="C3246" i="21" s="1"/>
  <c r="C692" i="21"/>
  <c r="C693" i="21"/>
  <c r="C1058" i="21" s="1"/>
  <c r="C1423" i="21" s="1"/>
  <c r="C1788" i="21" s="1"/>
  <c r="C2153" i="21" s="1"/>
  <c r="C2518" i="21" s="1"/>
  <c r="C2883" i="21" s="1"/>
  <c r="C3248" i="21" s="1"/>
  <c r="C3613" i="21" s="1"/>
  <c r="C3978" i="21" s="1"/>
  <c r="C4343" i="21" s="1"/>
  <c r="C4708" i="21" s="1"/>
  <c r="C5073" i="21" s="1"/>
  <c r="C5438" i="21" s="1"/>
  <c r="C5803" i="21" s="1"/>
  <c r="C6168" i="21" s="1"/>
  <c r="C6533" i="21" s="1"/>
  <c r="C6898" i="21" s="1"/>
  <c r="C7263" i="21" s="1"/>
  <c r="C7628" i="21" s="1"/>
  <c r="C7993" i="21" s="1"/>
  <c r="C8358" i="21" s="1"/>
  <c r="C8723" i="21" s="1"/>
  <c r="C694" i="21"/>
  <c r="C1059" i="21" s="1"/>
  <c r="C1424" i="21" s="1"/>
  <c r="C1789" i="21" s="1"/>
  <c r="C2154" i="21" s="1"/>
  <c r="C2519" i="21" s="1"/>
  <c r="C2884" i="21" s="1"/>
  <c r="C3249" i="21" s="1"/>
  <c r="C3614" i="21" s="1"/>
  <c r="C3979" i="21" s="1"/>
  <c r="C4344" i="21" s="1"/>
  <c r="C4709" i="21" s="1"/>
  <c r="C5074" i="21" s="1"/>
  <c r="C5439" i="21" s="1"/>
  <c r="C5804" i="21" s="1"/>
  <c r="C6169" i="21" s="1"/>
  <c r="C6534" i="21" s="1"/>
  <c r="C6899" i="21" s="1"/>
  <c r="C7264" i="21" s="1"/>
  <c r="C7629" i="21" s="1"/>
  <c r="C7994" i="21" s="1"/>
  <c r="C8359" i="21" s="1"/>
  <c r="C8724" i="21" s="1"/>
  <c r="C695" i="21"/>
  <c r="C1060" i="21" s="1"/>
  <c r="C1425" i="21" s="1"/>
  <c r="C1790" i="21" s="1"/>
  <c r="C2155" i="21" s="1"/>
  <c r="C2520" i="21" s="1"/>
  <c r="C2885" i="21" s="1"/>
  <c r="C3250" i="21" s="1"/>
  <c r="C3615" i="21" s="1"/>
  <c r="C3980" i="21" s="1"/>
  <c r="C4345" i="21" s="1"/>
  <c r="C4710" i="21" s="1"/>
  <c r="C5075" i="21" s="1"/>
  <c r="C5440" i="21" s="1"/>
  <c r="C5805" i="21" s="1"/>
  <c r="C6170" i="21" s="1"/>
  <c r="C6535" i="21" s="1"/>
  <c r="C6900" i="21" s="1"/>
  <c r="C7265" i="21" s="1"/>
  <c r="C7630" i="21" s="1"/>
  <c r="C7995" i="21" s="1"/>
  <c r="C8360" i="21" s="1"/>
  <c r="C8725" i="21" s="1"/>
  <c r="C696" i="21"/>
  <c r="C697" i="21"/>
  <c r="C698" i="21"/>
  <c r="C1063" i="21" s="1"/>
  <c r="C1428" i="21" s="1"/>
  <c r="C1793" i="21" s="1"/>
  <c r="C2158" i="21" s="1"/>
  <c r="C2523" i="21" s="1"/>
  <c r="C2888" i="21" s="1"/>
  <c r="C3253" i="21" s="1"/>
  <c r="C3618" i="21" s="1"/>
  <c r="C3983" i="21" s="1"/>
  <c r="C4348" i="21" s="1"/>
  <c r="C4713" i="21" s="1"/>
  <c r="C5078" i="21" s="1"/>
  <c r="C699" i="21"/>
  <c r="C700" i="21"/>
  <c r="C701" i="21"/>
  <c r="C1066" i="21" s="1"/>
  <c r="C1431" i="21" s="1"/>
  <c r="C1796" i="21" s="1"/>
  <c r="C702" i="21"/>
  <c r="C1067" i="21" s="1"/>
  <c r="C1432" i="21" s="1"/>
  <c r="C1797" i="21" s="1"/>
  <c r="C2162" i="21" s="1"/>
  <c r="C2527" i="21" s="1"/>
  <c r="C2892" i="21" s="1"/>
  <c r="C3257" i="21" s="1"/>
  <c r="C3622" i="21" s="1"/>
  <c r="C3987" i="21" s="1"/>
  <c r="C4352" i="21" s="1"/>
  <c r="C4717" i="21" s="1"/>
  <c r="C5082" i="21" s="1"/>
  <c r="C5447" i="21" s="1"/>
  <c r="C5812" i="21" s="1"/>
  <c r="C6177" i="21" s="1"/>
  <c r="C6542" i="21" s="1"/>
  <c r="C6907" i="21" s="1"/>
  <c r="C7272" i="21" s="1"/>
  <c r="C7637" i="21" s="1"/>
  <c r="C8002" i="21" s="1"/>
  <c r="C8367" i="21" s="1"/>
  <c r="C8732" i="21" s="1"/>
  <c r="C703" i="21"/>
  <c r="C1068" i="21" s="1"/>
  <c r="C1433" i="21" s="1"/>
  <c r="C1798" i="21" s="1"/>
  <c r="C2163" i="21" s="1"/>
  <c r="C2528" i="21" s="1"/>
  <c r="C2893" i="21" s="1"/>
  <c r="C3258" i="21" s="1"/>
  <c r="C3623" i="21" s="1"/>
  <c r="C3988" i="21" s="1"/>
  <c r="C4353" i="21" s="1"/>
  <c r="C4718" i="21" s="1"/>
  <c r="C5083" i="21" s="1"/>
  <c r="C5448" i="21" s="1"/>
  <c r="C5813" i="21" s="1"/>
  <c r="C6178" i="21" s="1"/>
  <c r="C6543" i="21" s="1"/>
  <c r="C6908" i="21" s="1"/>
  <c r="C7273" i="21" s="1"/>
  <c r="C7638" i="21" s="1"/>
  <c r="C8003" i="21" s="1"/>
  <c r="C8368" i="21" s="1"/>
  <c r="C8733" i="21" s="1"/>
  <c r="C704" i="21"/>
  <c r="C705" i="21"/>
  <c r="C706" i="21"/>
  <c r="C1071" i="21" s="1"/>
  <c r="C1436" i="21" s="1"/>
  <c r="C1801" i="21" s="1"/>
  <c r="C2166" i="21" s="1"/>
  <c r="C2531" i="21" s="1"/>
  <c r="C2896" i="21" s="1"/>
  <c r="C3261" i="21" s="1"/>
  <c r="C3626" i="21" s="1"/>
  <c r="C3991" i="21" s="1"/>
  <c r="C4356" i="21" s="1"/>
  <c r="C4721" i="21" s="1"/>
  <c r="C5086" i="21" s="1"/>
  <c r="C5451" i="21" s="1"/>
  <c r="C5816" i="21" s="1"/>
  <c r="C6181" i="21" s="1"/>
  <c r="C6546" i="21" s="1"/>
  <c r="C6911" i="21" s="1"/>
  <c r="C7276" i="21" s="1"/>
  <c r="C7641" i="21" s="1"/>
  <c r="C8006" i="21" s="1"/>
  <c r="C8371" i="21" s="1"/>
  <c r="C8736" i="21" s="1"/>
  <c r="C707" i="21"/>
  <c r="C708" i="21"/>
  <c r="C709" i="21"/>
  <c r="C1074" i="21" s="1"/>
  <c r="C1439" i="21" s="1"/>
  <c r="C1804" i="21" s="1"/>
  <c r="C2169" i="21" s="1"/>
  <c r="C2534" i="21" s="1"/>
  <c r="C2899" i="21" s="1"/>
  <c r="C3264" i="21" s="1"/>
  <c r="C3629" i="21" s="1"/>
  <c r="C3994" i="21" s="1"/>
  <c r="C4359" i="21" s="1"/>
  <c r="C4724" i="21" s="1"/>
  <c r="C5089" i="21" s="1"/>
  <c r="C5454" i="21" s="1"/>
  <c r="C5819" i="21" s="1"/>
  <c r="C6184" i="21" s="1"/>
  <c r="C6549" i="21" s="1"/>
  <c r="C6914" i="21" s="1"/>
  <c r="C7279" i="21" s="1"/>
  <c r="C7644" i="21" s="1"/>
  <c r="C8009" i="21" s="1"/>
  <c r="C8374" i="21" s="1"/>
  <c r="C8739" i="21" s="1"/>
  <c r="C710" i="21"/>
  <c r="C1075" i="21" s="1"/>
  <c r="C1440" i="21" s="1"/>
  <c r="C1805" i="21" s="1"/>
  <c r="C2170" i="21" s="1"/>
  <c r="C2535" i="21" s="1"/>
  <c r="C2900" i="21" s="1"/>
  <c r="C3265" i="21" s="1"/>
  <c r="C3630" i="21" s="1"/>
  <c r="C3995" i="21" s="1"/>
  <c r="C4360" i="21" s="1"/>
  <c r="C4725" i="21" s="1"/>
  <c r="C5090" i="21" s="1"/>
  <c r="C5455" i="21" s="1"/>
  <c r="C5820" i="21" s="1"/>
  <c r="C6185" i="21" s="1"/>
  <c r="C6550" i="21" s="1"/>
  <c r="C6915" i="21" s="1"/>
  <c r="C7280" i="21" s="1"/>
  <c r="C7645" i="21" s="1"/>
  <c r="C8010" i="21" s="1"/>
  <c r="C8375" i="21" s="1"/>
  <c r="C8740" i="21" s="1"/>
  <c r="C711" i="21"/>
  <c r="C1076" i="21" s="1"/>
  <c r="C1441" i="21" s="1"/>
  <c r="C1806" i="21" s="1"/>
  <c r="C2171" i="21" s="1"/>
  <c r="C2536" i="21" s="1"/>
  <c r="C2901" i="21" s="1"/>
  <c r="C3266" i="21" s="1"/>
  <c r="C3631" i="21" s="1"/>
  <c r="C3996" i="21" s="1"/>
  <c r="C4361" i="21" s="1"/>
  <c r="C4726" i="21" s="1"/>
  <c r="C5091" i="21" s="1"/>
  <c r="C5456" i="21" s="1"/>
  <c r="C5821" i="21" s="1"/>
  <c r="C6186" i="21" s="1"/>
  <c r="C6551" i="21" s="1"/>
  <c r="C6916" i="21" s="1"/>
  <c r="C7281" i="21" s="1"/>
  <c r="C7646" i="21" s="1"/>
  <c r="C8011" i="21" s="1"/>
  <c r="C8376" i="21" s="1"/>
  <c r="C8741" i="21" s="1"/>
  <c r="C712" i="21"/>
  <c r="C713" i="21"/>
  <c r="C714" i="21"/>
  <c r="C1079" i="21" s="1"/>
  <c r="C1444" i="21" s="1"/>
  <c r="C1809" i="21" s="1"/>
  <c r="C2174" i="21" s="1"/>
  <c r="C2539" i="21" s="1"/>
  <c r="C2904" i="21" s="1"/>
  <c r="C3269" i="21" s="1"/>
  <c r="C3634" i="21" s="1"/>
  <c r="C3999" i="21" s="1"/>
  <c r="C4364" i="21" s="1"/>
  <c r="C4729" i="21" s="1"/>
  <c r="C5094" i="21" s="1"/>
  <c r="C5459" i="21" s="1"/>
  <c r="C5824" i="21" s="1"/>
  <c r="C6189" i="21" s="1"/>
  <c r="C6554" i="21" s="1"/>
  <c r="C6919" i="21" s="1"/>
  <c r="C7284" i="21" s="1"/>
  <c r="C7649" i="21" s="1"/>
  <c r="C8014" i="21" s="1"/>
  <c r="C8379" i="21" s="1"/>
  <c r="C8744" i="21" s="1"/>
  <c r="C715" i="21"/>
  <c r="C1080" i="21" s="1"/>
  <c r="C1445" i="21" s="1"/>
  <c r="C1810" i="21" s="1"/>
  <c r="C2175" i="21" s="1"/>
  <c r="C2540" i="21" s="1"/>
  <c r="C2905" i="21" s="1"/>
  <c r="C3270" i="21" s="1"/>
  <c r="C716" i="21"/>
  <c r="C717" i="21"/>
  <c r="C1082" i="21" s="1"/>
  <c r="C718" i="21"/>
  <c r="C1083" i="21" s="1"/>
  <c r="C1448" i="21" s="1"/>
  <c r="C1813" i="21" s="1"/>
  <c r="C2178" i="21" s="1"/>
  <c r="C2543" i="21" s="1"/>
  <c r="C2908" i="21" s="1"/>
  <c r="C3273" i="21" s="1"/>
  <c r="C3638" i="21" s="1"/>
  <c r="C4003" i="21" s="1"/>
  <c r="C4368" i="21" s="1"/>
  <c r="C4733" i="21" s="1"/>
  <c r="C5098" i="21" s="1"/>
  <c r="C5463" i="21" s="1"/>
  <c r="C5828" i="21" s="1"/>
  <c r="C6193" i="21" s="1"/>
  <c r="C6558" i="21" s="1"/>
  <c r="C6923" i="21" s="1"/>
  <c r="C7288" i="21" s="1"/>
  <c r="C7653" i="21" s="1"/>
  <c r="C8018" i="21" s="1"/>
  <c r="C8383" i="21" s="1"/>
  <c r="C8748" i="21" s="1"/>
  <c r="C719" i="21"/>
  <c r="C1084" i="21" s="1"/>
  <c r="C1449" i="21" s="1"/>
  <c r="C1814" i="21" s="1"/>
  <c r="C2179" i="21" s="1"/>
  <c r="C2544" i="21" s="1"/>
  <c r="C2909" i="21" s="1"/>
  <c r="C3274" i="21" s="1"/>
  <c r="C3639" i="21" s="1"/>
  <c r="C4004" i="21" s="1"/>
  <c r="C4369" i="21" s="1"/>
  <c r="C4734" i="21" s="1"/>
  <c r="C5099" i="21" s="1"/>
  <c r="C5464" i="21" s="1"/>
  <c r="C5829" i="21" s="1"/>
  <c r="C6194" i="21" s="1"/>
  <c r="C6559" i="21" s="1"/>
  <c r="C6924" i="21" s="1"/>
  <c r="C7289" i="21" s="1"/>
  <c r="C7654" i="21" s="1"/>
  <c r="C8019" i="21" s="1"/>
  <c r="C8384" i="21" s="1"/>
  <c r="C8749" i="21" s="1"/>
  <c r="C720" i="21"/>
  <c r="C721" i="21"/>
  <c r="C722" i="21"/>
  <c r="C1087" i="21" s="1"/>
  <c r="C1452" i="21" s="1"/>
  <c r="C1817" i="21" s="1"/>
  <c r="C2182" i="21" s="1"/>
  <c r="C2547" i="21" s="1"/>
  <c r="C2912" i="21" s="1"/>
  <c r="C3277" i="21" s="1"/>
  <c r="C3642" i="21" s="1"/>
  <c r="C4007" i="21" s="1"/>
  <c r="C4372" i="21" s="1"/>
  <c r="C4737" i="21" s="1"/>
  <c r="C5102" i="21" s="1"/>
  <c r="C5467" i="21" s="1"/>
  <c r="C5832" i="21" s="1"/>
  <c r="C6197" i="21" s="1"/>
  <c r="C6562" i="21" s="1"/>
  <c r="C6927" i="21" s="1"/>
  <c r="C7292" i="21" s="1"/>
  <c r="C7657" i="21" s="1"/>
  <c r="C8022" i="21" s="1"/>
  <c r="C8387" i="21" s="1"/>
  <c r="C8752" i="21" s="1"/>
  <c r="C723" i="21"/>
  <c r="C724" i="21"/>
  <c r="C725" i="21"/>
  <c r="C1090" i="21" s="1"/>
  <c r="C1455" i="21" s="1"/>
  <c r="C1820" i="21" s="1"/>
  <c r="C2185" i="21" s="1"/>
  <c r="C2550" i="21" s="1"/>
  <c r="C2915" i="21" s="1"/>
  <c r="C3280" i="21" s="1"/>
  <c r="C3645" i="21" s="1"/>
  <c r="C4010" i="21" s="1"/>
  <c r="C4375" i="21" s="1"/>
  <c r="C4740" i="21" s="1"/>
  <c r="C5105" i="21" s="1"/>
  <c r="C5470" i="21" s="1"/>
  <c r="C5835" i="21" s="1"/>
  <c r="C6200" i="21" s="1"/>
  <c r="C6565" i="21" s="1"/>
  <c r="C6930" i="21" s="1"/>
  <c r="C7295" i="21" s="1"/>
  <c r="C7660" i="21" s="1"/>
  <c r="C8025" i="21" s="1"/>
  <c r="C8390" i="21" s="1"/>
  <c r="C8755" i="21" s="1"/>
  <c r="C726" i="21"/>
  <c r="C1091" i="21" s="1"/>
  <c r="C1456" i="21" s="1"/>
  <c r="C1821" i="21" s="1"/>
  <c r="C2186" i="21" s="1"/>
  <c r="C2551" i="21" s="1"/>
  <c r="C2916" i="21" s="1"/>
  <c r="C3281" i="21" s="1"/>
  <c r="C3646" i="21" s="1"/>
  <c r="C4011" i="21" s="1"/>
  <c r="C4376" i="21" s="1"/>
  <c r="C4741" i="21" s="1"/>
  <c r="C5106" i="21" s="1"/>
  <c r="C5471" i="21" s="1"/>
  <c r="C5836" i="21" s="1"/>
  <c r="C6201" i="21" s="1"/>
  <c r="C6566" i="21" s="1"/>
  <c r="C6931" i="21" s="1"/>
  <c r="C7296" i="21" s="1"/>
  <c r="C7661" i="21" s="1"/>
  <c r="C8026" i="21" s="1"/>
  <c r="C8391" i="21" s="1"/>
  <c r="C8756" i="21" s="1"/>
  <c r="C727" i="21"/>
  <c r="C1092" i="21" s="1"/>
  <c r="C1457" i="21" s="1"/>
  <c r="C1822" i="21" s="1"/>
  <c r="C2187" i="21" s="1"/>
  <c r="C2552" i="21" s="1"/>
  <c r="C2917" i="21" s="1"/>
  <c r="C3282" i="21" s="1"/>
  <c r="C3647" i="21" s="1"/>
  <c r="C4012" i="21" s="1"/>
  <c r="C4377" i="21" s="1"/>
  <c r="C4742" i="21" s="1"/>
  <c r="C5107" i="21" s="1"/>
  <c r="C5472" i="21" s="1"/>
  <c r="C5837" i="21" s="1"/>
  <c r="C6202" i="21" s="1"/>
  <c r="C6567" i="21" s="1"/>
  <c r="C6932" i="21" s="1"/>
  <c r="C7297" i="21" s="1"/>
  <c r="C7662" i="21" s="1"/>
  <c r="C8027" i="21" s="1"/>
  <c r="C8392" i="21" s="1"/>
  <c r="C8757" i="21" s="1"/>
  <c r="C728" i="21"/>
  <c r="C729" i="21"/>
  <c r="C730" i="21"/>
  <c r="C1095" i="21" s="1"/>
  <c r="C1460" i="21" s="1"/>
  <c r="C1825" i="21" s="1"/>
  <c r="C2190" i="21" s="1"/>
  <c r="C2555" i="21" s="1"/>
  <c r="C2920" i="21" s="1"/>
  <c r="C3285" i="21" s="1"/>
  <c r="C3650" i="21" s="1"/>
  <c r="C4015" i="21" s="1"/>
  <c r="C4380" i="21" s="1"/>
  <c r="C731" i="21"/>
  <c r="C1096" i="21" s="1"/>
  <c r="C1461" i="21" s="1"/>
  <c r="C733" i="21"/>
  <c r="C734" i="21"/>
  <c r="C1099" i="21" s="1"/>
  <c r="C1464" i="21" s="1"/>
  <c r="C1829" i="21" s="1"/>
  <c r="C2194" i="21" s="1"/>
  <c r="C2559" i="21" s="1"/>
  <c r="C2924" i="21" s="1"/>
  <c r="C3289" i="21" s="1"/>
  <c r="C3654" i="21" s="1"/>
  <c r="C4019" i="21" s="1"/>
  <c r="C4384" i="21" s="1"/>
  <c r="C4749" i="21" s="1"/>
  <c r="C5114" i="21" s="1"/>
  <c r="C5479" i="21" s="1"/>
  <c r="C5844" i="21" s="1"/>
  <c r="C6209" i="21" s="1"/>
  <c r="C6574" i="21" s="1"/>
  <c r="C6939" i="21" s="1"/>
  <c r="C7304" i="21" s="1"/>
  <c r="C7669" i="21" s="1"/>
  <c r="C8034" i="21" s="1"/>
  <c r="C8399" i="21" s="1"/>
  <c r="C735" i="21"/>
  <c r="C1100" i="21" s="1"/>
  <c r="C1465" i="21" s="1"/>
  <c r="C1830" i="21" s="1"/>
  <c r="C2195" i="21" s="1"/>
  <c r="C2560" i="21" s="1"/>
  <c r="C2925" i="21" s="1"/>
  <c r="C3290" i="21" s="1"/>
  <c r="C3655" i="21" s="1"/>
  <c r="C4020" i="21" s="1"/>
  <c r="C4385" i="21" s="1"/>
  <c r="C4750" i="21" s="1"/>
  <c r="C5115" i="21" s="1"/>
  <c r="C5480" i="21" s="1"/>
  <c r="C5845" i="21" s="1"/>
  <c r="C6210" i="21" s="1"/>
  <c r="C6575" i="21" s="1"/>
  <c r="C6940" i="21" s="1"/>
  <c r="C7305" i="21" s="1"/>
  <c r="C7670" i="21" s="1"/>
  <c r="C8035" i="21" s="1"/>
  <c r="C8400" i="21" s="1"/>
  <c r="C736" i="21"/>
  <c r="C1101" i="21" s="1"/>
  <c r="C1466" i="21" s="1"/>
  <c r="C1831" i="21" s="1"/>
  <c r="C2196" i="21" s="1"/>
  <c r="C2561" i="21" s="1"/>
  <c r="C2926" i="21" s="1"/>
  <c r="C3291" i="21" s="1"/>
  <c r="C3656" i="21" s="1"/>
  <c r="C4021" i="21" s="1"/>
  <c r="C4386" i="21" s="1"/>
  <c r="C4751" i="21" s="1"/>
  <c r="C5116" i="21" s="1"/>
  <c r="C5481" i="21" s="1"/>
  <c r="C5846" i="21" s="1"/>
  <c r="C6211" i="21" s="1"/>
  <c r="C6576" i="21" s="1"/>
  <c r="C6941" i="21" s="1"/>
  <c r="C7306" i="21" s="1"/>
  <c r="C7671" i="21" s="1"/>
  <c r="C8036" i="21" s="1"/>
  <c r="C8401" i="21" s="1"/>
  <c r="C737" i="21"/>
  <c r="C741" i="21"/>
  <c r="C1106" i="21" s="1"/>
  <c r="C742" i="21"/>
  <c r="C745" i="21"/>
  <c r="C749" i="21"/>
  <c r="C750" i="21"/>
  <c r="C1115" i="21" s="1"/>
  <c r="C1480" i="21" s="1"/>
  <c r="C1845" i="21" s="1"/>
  <c r="C2210" i="21" s="1"/>
  <c r="C751" i="21"/>
  <c r="C1116" i="21" s="1"/>
  <c r="C1481" i="21" s="1"/>
  <c r="C1846" i="21" s="1"/>
  <c r="C2211" i="21" s="1"/>
  <c r="C2576" i="21" s="1"/>
  <c r="C2941" i="21" s="1"/>
  <c r="C3306" i="21" s="1"/>
  <c r="C3671" i="21" s="1"/>
  <c r="C4036" i="21" s="1"/>
  <c r="C4401" i="21" s="1"/>
  <c r="C4766" i="21" s="1"/>
  <c r="C5131" i="21" s="1"/>
  <c r="C5496" i="21" s="1"/>
  <c r="C5861" i="21" s="1"/>
  <c r="C6226" i="21" s="1"/>
  <c r="C6591" i="21" s="1"/>
  <c r="C6956" i="21" s="1"/>
  <c r="C7321" i="21" s="1"/>
  <c r="C7686" i="21" s="1"/>
  <c r="C8051" i="21" s="1"/>
  <c r="C8416" i="21" s="1"/>
  <c r="C752" i="21"/>
  <c r="C1117" i="21" s="1"/>
  <c r="C1482" i="21" s="1"/>
  <c r="C1847" i="21" s="1"/>
  <c r="C2212" i="21" s="1"/>
  <c r="C2577" i="21" s="1"/>
  <c r="C2942" i="21" s="1"/>
  <c r="C3307" i="21" s="1"/>
  <c r="C3672" i="21" s="1"/>
  <c r="C4037" i="21" s="1"/>
  <c r="C4402" i="21" s="1"/>
  <c r="C4767" i="21" s="1"/>
  <c r="C5132" i="21" s="1"/>
  <c r="C5497" i="21" s="1"/>
  <c r="C5862" i="21" s="1"/>
  <c r="C6227" i="21" s="1"/>
  <c r="C6592" i="21" s="1"/>
  <c r="C6957" i="21" s="1"/>
  <c r="C7322" i="21" s="1"/>
  <c r="C7687" i="21" s="1"/>
  <c r="C8052" i="21" s="1"/>
  <c r="C8417" i="21" s="1"/>
  <c r="C753" i="21"/>
  <c r="C1118" i="21" s="1"/>
  <c r="C1483" i="21" s="1"/>
  <c r="C1848" i="21" s="1"/>
  <c r="C2213" i="21" s="1"/>
  <c r="C2578" i="21" s="1"/>
  <c r="C2943" i="21" s="1"/>
  <c r="C3308" i="21" s="1"/>
  <c r="C3673" i="21" s="1"/>
  <c r="C4038" i="21" s="1"/>
  <c r="C4403" i="21" s="1"/>
  <c r="C757" i="21"/>
  <c r="C758" i="21"/>
  <c r="C1123" i="21" s="1"/>
  <c r="C1488" i="21" s="1"/>
  <c r="C1853" i="21" s="1"/>
  <c r="C2218" i="21" s="1"/>
  <c r="C2583" i="21" s="1"/>
  <c r="C2948" i="21" s="1"/>
  <c r="C759" i="21"/>
  <c r="C760" i="21"/>
  <c r="C761" i="21"/>
  <c r="C1126" i="21" s="1"/>
  <c r="C1491" i="21" s="1"/>
  <c r="C1856" i="21" s="1"/>
  <c r="C2221" i="21" s="1"/>
  <c r="C2586" i="21" s="1"/>
  <c r="C2951" i="21" s="1"/>
  <c r="C3316" i="21" s="1"/>
  <c r="C3681" i="21" s="1"/>
  <c r="C4046" i="21" s="1"/>
  <c r="C4411" i="21" s="1"/>
  <c r="C4776" i="21" s="1"/>
  <c r="C5141" i="21" s="1"/>
  <c r="C5506" i="21" s="1"/>
  <c r="C765" i="21"/>
  <c r="C1130" i="21" s="1"/>
  <c r="C1495" i="21" s="1"/>
  <c r="C1860" i="21" s="1"/>
  <c r="C2225" i="21" s="1"/>
  <c r="C2590" i="21" s="1"/>
  <c r="C2955" i="21" s="1"/>
  <c r="C3320" i="21" s="1"/>
  <c r="C3685" i="21" s="1"/>
  <c r="C4050" i="21" s="1"/>
  <c r="C4415" i="21" s="1"/>
  <c r="C4780" i="21" s="1"/>
  <c r="C5145" i="21" s="1"/>
  <c r="C5510" i="21" s="1"/>
  <c r="C5875" i="21" s="1"/>
  <c r="C6240" i="21" s="1"/>
  <c r="C6605" i="21" s="1"/>
  <c r="C6970" i="21" s="1"/>
  <c r="C7335" i="21" s="1"/>
  <c r="C7700" i="21" s="1"/>
  <c r="C8065" i="21" s="1"/>
  <c r="C8430" i="21" s="1"/>
  <c r="C766" i="21"/>
  <c r="C1131" i="21" s="1"/>
  <c r="C1496" i="21" s="1"/>
  <c r="C1861" i="21" s="1"/>
  <c r="C2226" i="21" s="1"/>
  <c r="C2591" i="21" s="1"/>
  <c r="C2956" i="21" s="1"/>
  <c r="C3321" i="21" s="1"/>
  <c r="C769" i="21"/>
  <c r="C773" i="21"/>
  <c r="C774" i="21"/>
  <c r="C1139" i="21" s="1"/>
  <c r="C1504" i="21" s="1"/>
  <c r="C1869" i="21" s="1"/>
  <c r="C2234" i="21" s="1"/>
  <c r="C2599" i="21" s="1"/>
  <c r="C2964" i="21" s="1"/>
  <c r="C3329" i="21" s="1"/>
  <c r="C3694" i="21" s="1"/>
  <c r="C4059" i="21" s="1"/>
  <c r="C4424" i="21" s="1"/>
  <c r="C4789" i="21" s="1"/>
  <c r="C5154" i="21" s="1"/>
  <c r="C5519" i="21" s="1"/>
  <c r="C775" i="21"/>
  <c r="C1140" i="21" s="1"/>
  <c r="C1505" i="21" s="1"/>
  <c r="C776" i="21"/>
  <c r="C1141" i="21" s="1"/>
  <c r="C1506" i="21" s="1"/>
  <c r="C1871" i="21" s="1"/>
  <c r="C777" i="21"/>
  <c r="C1142" i="21" s="1"/>
  <c r="C1507" i="21" s="1"/>
  <c r="C1872" i="21" s="1"/>
  <c r="C2237" i="21" s="1"/>
  <c r="C2602" i="21" s="1"/>
  <c r="C2967" i="21" s="1"/>
  <c r="C781" i="21"/>
  <c r="C1146" i="21" s="1"/>
  <c r="C1511" i="21" s="1"/>
  <c r="C1876" i="21" s="1"/>
  <c r="C2241" i="21" s="1"/>
  <c r="C2606" i="21" s="1"/>
  <c r="C2971" i="21" s="1"/>
  <c r="C3336" i="21" s="1"/>
  <c r="C3701" i="21" s="1"/>
  <c r="C4066" i="21" s="1"/>
  <c r="C4431" i="21" s="1"/>
  <c r="C4796" i="21" s="1"/>
  <c r="C5161" i="21" s="1"/>
  <c r="C5526" i="21" s="1"/>
  <c r="C5891" i="21" s="1"/>
  <c r="C6256" i="21" s="1"/>
  <c r="C6621" i="21" s="1"/>
  <c r="C6986" i="21" s="1"/>
  <c r="C7351" i="21" s="1"/>
  <c r="C7716" i="21" s="1"/>
  <c r="C8081" i="21" s="1"/>
  <c r="C8446" i="21" s="1"/>
  <c r="C782" i="21"/>
  <c r="C1147" i="21" s="1"/>
  <c r="C1512" i="21" s="1"/>
  <c r="C1877" i="21" s="1"/>
  <c r="C2242" i="21" s="1"/>
  <c r="C2607" i="21" s="1"/>
  <c r="C2972" i="21" s="1"/>
  <c r="C3337" i="21" s="1"/>
  <c r="C3702" i="21" s="1"/>
  <c r="C4067" i="21" s="1"/>
  <c r="C4432" i="21" s="1"/>
  <c r="C4797" i="21" s="1"/>
  <c r="C5162" i="21" s="1"/>
  <c r="C5527" i="21" s="1"/>
  <c r="C5892" i="21" s="1"/>
  <c r="C6257" i="21" s="1"/>
  <c r="C6622" i="21" s="1"/>
  <c r="C6987" i="21" s="1"/>
  <c r="C7352" i="21" s="1"/>
  <c r="C7717" i="21" s="1"/>
  <c r="C8082" i="21" s="1"/>
  <c r="C8447" i="21" s="1"/>
  <c r="C784" i="21"/>
  <c r="C785" i="21"/>
  <c r="C1150" i="21" s="1"/>
  <c r="C789" i="21"/>
  <c r="C1154" i="21" s="1"/>
  <c r="C1519" i="21" s="1"/>
  <c r="C1884" i="21" s="1"/>
  <c r="C2249" i="21" s="1"/>
  <c r="C2614" i="21" s="1"/>
  <c r="C2979" i="21" s="1"/>
  <c r="C3344" i="21" s="1"/>
  <c r="C3709" i="21" s="1"/>
  <c r="C790" i="21"/>
  <c r="C1155" i="21" s="1"/>
  <c r="C1520" i="21" s="1"/>
  <c r="C1885" i="21" s="1"/>
  <c r="C2250" i="21" s="1"/>
  <c r="C2615" i="21" s="1"/>
  <c r="C2980" i="21" s="1"/>
  <c r="C793" i="21"/>
  <c r="C1158" i="21" s="1"/>
  <c r="C1523" i="21" s="1"/>
  <c r="C797" i="21"/>
  <c r="C1162" i="21" s="1"/>
  <c r="C1527" i="21" s="1"/>
  <c r="C1892" i="21" s="1"/>
  <c r="C2257" i="21" s="1"/>
  <c r="C2622" i="21" s="1"/>
  <c r="C2987" i="21" s="1"/>
  <c r="C3352" i="21" s="1"/>
  <c r="C3717" i="21" s="1"/>
  <c r="C4082" i="21" s="1"/>
  <c r="C4447" i="21" s="1"/>
  <c r="C4812" i="21" s="1"/>
  <c r="C5177" i="21" s="1"/>
  <c r="C5542" i="21" s="1"/>
  <c r="C5907" i="21" s="1"/>
  <c r="C6272" i="21" s="1"/>
  <c r="C6637" i="21" s="1"/>
  <c r="C7002" i="21" s="1"/>
  <c r="C7367" i="21" s="1"/>
  <c r="C7732" i="21" s="1"/>
  <c r="C8097" i="21" s="1"/>
  <c r="C8462" i="21" s="1"/>
  <c r="C798" i="21"/>
  <c r="C1163" i="21" s="1"/>
  <c r="C1528" i="21" s="1"/>
  <c r="C1893" i="21" s="1"/>
  <c r="C2258" i="21" s="1"/>
  <c r="C2623" i="21" s="1"/>
  <c r="C2988" i="21" s="1"/>
  <c r="C3353" i="21" s="1"/>
  <c r="C3718" i="21" s="1"/>
  <c r="C4083" i="21" s="1"/>
  <c r="C4448" i="21" s="1"/>
  <c r="C4813" i="21" s="1"/>
  <c r="C5178" i="21" s="1"/>
  <c r="C5543" i="21" s="1"/>
  <c r="C5908" i="21" s="1"/>
  <c r="C6273" i="21" s="1"/>
  <c r="C6638" i="21" s="1"/>
  <c r="C7003" i="21" s="1"/>
  <c r="C7368" i="21" s="1"/>
  <c r="C7733" i="21" s="1"/>
  <c r="C8098" i="21" s="1"/>
  <c r="C8463" i="21" s="1"/>
  <c r="C800" i="21"/>
  <c r="C1165" i="21" s="1"/>
  <c r="C1530" i="21" s="1"/>
  <c r="C1895" i="21" s="1"/>
  <c r="C801" i="21"/>
  <c r="C1166" i="21" s="1"/>
  <c r="C1531" i="21" s="1"/>
  <c r="C1896" i="21" s="1"/>
  <c r="C2261" i="21" s="1"/>
  <c r="C2626" i="21" s="1"/>
  <c r="C2991" i="21" s="1"/>
  <c r="C3356" i="21" s="1"/>
  <c r="C3721" i="21" s="1"/>
  <c r="C805" i="21"/>
  <c r="C806" i="21"/>
  <c r="C807" i="21"/>
  <c r="C1172" i="21" s="1"/>
  <c r="C1537" i="21" s="1"/>
  <c r="C1902" i="21" s="1"/>
  <c r="C2267" i="21" s="1"/>
  <c r="C808" i="21"/>
  <c r="C809" i="21"/>
  <c r="C1174" i="21" s="1"/>
  <c r="C1539" i="21" s="1"/>
  <c r="C1904" i="21" s="1"/>
  <c r="C2269" i="21" s="1"/>
  <c r="C813" i="21"/>
  <c r="C814" i="21"/>
  <c r="C817" i="21"/>
  <c r="C821" i="21"/>
  <c r="C822" i="21"/>
  <c r="C1187" i="21" s="1"/>
  <c r="C1552" i="21" s="1"/>
  <c r="C824" i="21"/>
  <c r="C1189" i="21" s="1"/>
  <c r="C1554" i="21" s="1"/>
  <c r="C1919" i="21" s="1"/>
  <c r="C2284" i="21" s="1"/>
  <c r="C2649" i="21" s="1"/>
  <c r="C3014" i="21" s="1"/>
  <c r="C3379" i="21" s="1"/>
  <c r="C3744" i="21" s="1"/>
  <c r="C4109" i="21" s="1"/>
  <c r="C4474" i="21" s="1"/>
  <c r="C4839" i="21" s="1"/>
  <c r="C5204" i="21" s="1"/>
  <c r="C5569" i="21" s="1"/>
  <c r="C5934" i="21" s="1"/>
  <c r="C6299" i="21" s="1"/>
  <c r="C6664" i="21" s="1"/>
  <c r="C7029" i="21" s="1"/>
  <c r="C7394" i="21" s="1"/>
  <c r="C7759" i="21" s="1"/>
  <c r="C8124" i="21" s="1"/>
  <c r="C8489" i="21" s="1"/>
  <c r="C825" i="21"/>
  <c r="C1190" i="21" s="1"/>
  <c r="C829" i="21"/>
  <c r="C1194" i="21" s="1"/>
  <c r="C1559" i="21" s="1"/>
  <c r="C830" i="21"/>
  <c r="C832" i="21"/>
  <c r="C1197" i="21" s="1"/>
  <c r="C1562" i="21" s="1"/>
  <c r="C1927" i="21" s="1"/>
  <c r="C2292" i="21" s="1"/>
  <c r="C2657" i="21" s="1"/>
  <c r="C3022" i="21" s="1"/>
  <c r="C3387" i="21" s="1"/>
  <c r="C3752" i="21" s="1"/>
  <c r="C4117" i="21" s="1"/>
  <c r="C4482" i="21" s="1"/>
  <c r="C4847" i="21" s="1"/>
  <c r="C5212" i="21" s="1"/>
  <c r="C5577" i="21" s="1"/>
  <c r="C5942" i="21" s="1"/>
  <c r="C6307" i="21" s="1"/>
  <c r="C6672" i="21" s="1"/>
  <c r="C7037" i="21" s="1"/>
  <c r="C7402" i="21" s="1"/>
  <c r="C7767" i="21" s="1"/>
  <c r="C8132" i="21" s="1"/>
  <c r="C8497" i="21" s="1"/>
  <c r="C833" i="21"/>
  <c r="C1198" i="21" s="1"/>
  <c r="C1563" i="21" s="1"/>
  <c r="C1928" i="21" s="1"/>
  <c r="C2293" i="21" s="1"/>
  <c r="C2658" i="21" s="1"/>
  <c r="C3023" i="21" s="1"/>
  <c r="C3388" i="21" s="1"/>
  <c r="C3753" i="21" s="1"/>
  <c r="C4118" i="21" s="1"/>
  <c r="C4483" i="21" s="1"/>
  <c r="C837" i="21"/>
  <c r="C1202" i="21" s="1"/>
  <c r="C838" i="21"/>
  <c r="C1203" i="21" s="1"/>
  <c r="C1568" i="21" s="1"/>
  <c r="C1933" i="21" s="1"/>
  <c r="C2298" i="21" s="1"/>
  <c r="C2663" i="21" s="1"/>
  <c r="C3028" i="21" s="1"/>
  <c r="C3393" i="21" s="1"/>
  <c r="C3758" i="21" s="1"/>
  <c r="C4123" i="21" s="1"/>
  <c r="C841" i="21"/>
  <c r="C1206" i="21" s="1"/>
  <c r="C1571" i="21" s="1"/>
  <c r="C1936" i="21" s="1"/>
  <c r="C2301" i="21" s="1"/>
  <c r="C2666" i="21" s="1"/>
  <c r="C3031" i="21" s="1"/>
  <c r="C3396" i="21" s="1"/>
  <c r="C3761" i="21" s="1"/>
  <c r="C4126" i="21" s="1"/>
  <c r="C4491" i="21" s="1"/>
  <c r="C4856" i="21" s="1"/>
  <c r="C5221" i="21" s="1"/>
  <c r="C5586" i="21" s="1"/>
  <c r="C5951" i="21" s="1"/>
  <c r="C6316" i="21" s="1"/>
  <c r="C6681" i="21" s="1"/>
  <c r="C7046" i="21" s="1"/>
  <c r="C7411" i="21" s="1"/>
  <c r="C7776" i="21" s="1"/>
  <c r="C8141" i="21" s="1"/>
  <c r="C8506" i="21" s="1"/>
  <c r="C845" i="21"/>
  <c r="C846" i="21"/>
  <c r="C1211" i="21" s="1"/>
  <c r="C1576" i="21" s="1"/>
  <c r="C848" i="21"/>
  <c r="C1213" i="21" s="1"/>
  <c r="C1578" i="21" s="1"/>
  <c r="C1943" i="21" s="1"/>
  <c r="C2308" i="21" s="1"/>
  <c r="C2673" i="21" s="1"/>
  <c r="C3038" i="21" s="1"/>
  <c r="C3403" i="21" s="1"/>
  <c r="C3768" i="21" s="1"/>
  <c r="C4133" i="21" s="1"/>
  <c r="C4498" i="21" s="1"/>
  <c r="C4863" i="21" s="1"/>
  <c r="C5228" i="21" s="1"/>
  <c r="C5593" i="21" s="1"/>
  <c r="C5958" i="21" s="1"/>
  <c r="C6323" i="21" s="1"/>
  <c r="C6688" i="21" s="1"/>
  <c r="C7053" i="21" s="1"/>
  <c r="C7418" i="21" s="1"/>
  <c r="C7783" i="21" s="1"/>
  <c r="C8148" i="21" s="1"/>
  <c r="C8513" i="21" s="1"/>
  <c r="C849" i="21"/>
  <c r="C1214" i="21" s="1"/>
  <c r="C853" i="21"/>
  <c r="C854" i="21"/>
  <c r="C1219" i="21" s="1"/>
  <c r="C1584" i="21" s="1"/>
  <c r="C1949" i="21" s="1"/>
  <c r="C2314" i="21" s="1"/>
  <c r="C2679" i="21" s="1"/>
  <c r="C3044" i="21" s="1"/>
  <c r="C3409" i="21" s="1"/>
  <c r="C856" i="21"/>
  <c r="C857" i="21"/>
  <c r="C1222" i="21" s="1"/>
  <c r="C1587" i="21" s="1"/>
  <c r="C1952" i="21" s="1"/>
  <c r="C2317" i="21" s="1"/>
  <c r="C2682" i="21" s="1"/>
  <c r="C3047" i="21" s="1"/>
  <c r="C3412" i="21" s="1"/>
  <c r="C3777" i="21" s="1"/>
  <c r="C4142" i="21" s="1"/>
  <c r="C4507" i="21" s="1"/>
  <c r="C4872" i="21" s="1"/>
  <c r="C5237" i="21" s="1"/>
  <c r="C5602" i="21" s="1"/>
  <c r="C5967" i="21" s="1"/>
  <c r="C6332" i="21" s="1"/>
  <c r="C6697" i="21" s="1"/>
  <c r="C7062" i="21" s="1"/>
  <c r="C7427" i="21" s="1"/>
  <c r="C7792" i="21" s="1"/>
  <c r="C8157" i="21" s="1"/>
  <c r="C8522" i="21" s="1"/>
  <c r="C861" i="21"/>
  <c r="C862" i="21"/>
  <c r="C1227" i="21" s="1"/>
  <c r="C1592" i="21" s="1"/>
  <c r="C865" i="21"/>
  <c r="C869" i="21"/>
  <c r="C1234" i="21" s="1"/>
  <c r="C1599" i="21" s="1"/>
  <c r="C1964" i="21" s="1"/>
  <c r="C870" i="21"/>
  <c r="C1235" i="21" s="1"/>
  <c r="C1600" i="21" s="1"/>
  <c r="C872" i="21"/>
  <c r="C1237" i="21" s="1"/>
  <c r="C1602" i="21" s="1"/>
  <c r="C1967" i="21" s="1"/>
  <c r="C2332" i="21" s="1"/>
  <c r="C2697" i="21" s="1"/>
  <c r="C3062" i="21" s="1"/>
  <c r="C3427" i="21" s="1"/>
  <c r="C3792" i="21" s="1"/>
  <c r="C4157" i="21" s="1"/>
  <c r="C4522" i="21" s="1"/>
  <c r="C4887" i="21" s="1"/>
  <c r="C5252" i="21" s="1"/>
  <c r="C5617" i="21" s="1"/>
  <c r="C5982" i="21" s="1"/>
  <c r="C6347" i="21" s="1"/>
  <c r="C6712" i="21" s="1"/>
  <c r="C7077" i="21" s="1"/>
  <c r="C7442" i="21" s="1"/>
  <c r="C7807" i="21" s="1"/>
  <c r="C8172" i="21" s="1"/>
  <c r="C8537" i="21" s="1"/>
  <c r="C873" i="21"/>
  <c r="C877" i="21"/>
  <c r="C878" i="21"/>
  <c r="C879" i="21"/>
  <c r="C1244" i="21" s="1"/>
  <c r="C1609" i="21" s="1"/>
  <c r="C1974" i="21" s="1"/>
  <c r="C2339" i="21" s="1"/>
  <c r="C2704" i="21" s="1"/>
  <c r="C3069" i="21" s="1"/>
  <c r="C3434" i="21" s="1"/>
  <c r="C3799" i="21" s="1"/>
  <c r="C4164" i="21" s="1"/>
  <c r="C4529" i="21" s="1"/>
  <c r="C4894" i="21" s="1"/>
  <c r="C5259" i="21" s="1"/>
  <c r="C5624" i="21" s="1"/>
  <c r="C5989" i="21" s="1"/>
  <c r="C6354" i="21" s="1"/>
  <c r="C6719" i="21" s="1"/>
  <c r="C7084" i="21" s="1"/>
  <c r="C7449" i="21" s="1"/>
  <c r="C7814" i="21" s="1"/>
  <c r="C8179" i="21" s="1"/>
  <c r="C8544" i="21" s="1"/>
  <c r="C880" i="21"/>
  <c r="C881" i="21"/>
  <c r="C885" i="21"/>
  <c r="C1250" i="21" s="1"/>
  <c r="C1615" i="21" s="1"/>
  <c r="C1980" i="21" s="1"/>
  <c r="C2345" i="21" s="1"/>
  <c r="C2710" i="21" s="1"/>
  <c r="C3075" i="21" s="1"/>
  <c r="C3440" i="21" s="1"/>
  <c r="C3805" i="21" s="1"/>
  <c r="C886" i="21"/>
  <c r="C1251" i="21" s="1"/>
  <c r="C1616" i="21" s="1"/>
  <c r="C1981" i="21" s="1"/>
  <c r="C2346" i="21" s="1"/>
  <c r="C2711" i="21" s="1"/>
  <c r="C3076" i="21" s="1"/>
  <c r="C3441" i="21" s="1"/>
  <c r="C3806" i="21" s="1"/>
  <c r="C4171" i="21" s="1"/>
  <c r="C889" i="21"/>
  <c r="C1254" i="21" s="1"/>
  <c r="C1619" i="21" s="1"/>
  <c r="C1984" i="21" s="1"/>
  <c r="C2349" i="21" s="1"/>
  <c r="C2714" i="21" s="1"/>
  <c r="C3079" i="21" s="1"/>
  <c r="C3444" i="21" s="1"/>
  <c r="C3809" i="21" s="1"/>
  <c r="C4174" i="21" s="1"/>
  <c r="C4539" i="21" s="1"/>
  <c r="C4904" i="21" s="1"/>
  <c r="C5269" i="21" s="1"/>
  <c r="C5634" i="21" s="1"/>
  <c r="C5999" i="21" s="1"/>
  <c r="C6364" i="21" s="1"/>
  <c r="C6729" i="21" s="1"/>
  <c r="C7094" i="21" s="1"/>
  <c r="C893" i="21"/>
  <c r="C894" i="21"/>
  <c r="C1259" i="21" s="1"/>
  <c r="C1624" i="21" s="1"/>
  <c r="C895" i="21"/>
  <c r="C1260" i="21" s="1"/>
  <c r="C1625" i="21" s="1"/>
  <c r="C1990" i="21" s="1"/>
  <c r="C2355" i="21" s="1"/>
  <c r="C2720" i="21" s="1"/>
  <c r="C3085" i="21" s="1"/>
  <c r="C3450" i="21" s="1"/>
  <c r="C3815" i="21" s="1"/>
  <c r="C4180" i="21" s="1"/>
  <c r="C4545" i="21" s="1"/>
  <c r="C4910" i="21" s="1"/>
  <c r="C5275" i="21" s="1"/>
  <c r="C5640" i="21" s="1"/>
  <c r="C6005" i="21" s="1"/>
  <c r="C6370" i="21" s="1"/>
  <c r="C6735" i="21" s="1"/>
  <c r="C7100" i="21" s="1"/>
  <c r="C7465" i="21" s="1"/>
  <c r="C7830" i="21" s="1"/>
  <c r="C8195" i="21" s="1"/>
  <c r="C8560" i="21" s="1"/>
  <c r="C896" i="21"/>
  <c r="C1261" i="21" s="1"/>
  <c r="C1626" i="21" s="1"/>
  <c r="C1991" i="21" s="1"/>
  <c r="C897" i="21"/>
  <c r="C1262" i="21" s="1"/>
  <c r="C1627" i="21" s="1"/>
  <c r="C1992" i="21" s="1"/>
  <c r="C901" i="21"/>
  <c r="C1266" i="21" s="1"/>
  <c r="C1631" i="21" s="1"/>
  <c r="C902" i="21"/>
  <c r="C1267" i="21" s="1"/>
  <c r="C1632" i="21" s="1"/>
  <c r="C1997" i="21" s="1"/>
  <c r="C2362" i="21" s="1"/>
  <c r="C2727" i="21" s="1"/>
  <c r="C3092" i="21" s="1"/>
  <c r="C3457" i="21" s="1"/>
  <c r="C3822" i="21" s="1"/>
  <c r="C4187" i="21" s="1"/>
  <c r="C904" i="21"/>
  <c r="C905" i="21"/>
  <c r="C909" i="21"/>
  <c r="C910" i="21"/>
  <c r="C1275" i="21" s="1"/>
  <c r="C1640" i="21" s="1"/>
  <c r="C2005" i="21" s="1"/>
  <c r="C2370" i="21" s="1"/>
  <c r="C2735" i="21" s="1"/>
  <c r="C3100" i="21" s="1"/>
  <c r="C3465" i="21" s="1"/>
  <c r="C3830" i="21" s="1"/>
  <c r="C4195" i="21" s="1"/>
  <c r="C4560" i="21" s="1"/>
  <c r="C4925" i="21" s="1"/>
  <c r="C5290" i="21" s="1"/>
  <c r="C5655" i="21" s="1"/>
  <c r="C6020" i="21" s="1"/>
  <c r="C6385" i="21" s="1"/>
  <c r="C6750" i="21" s="1"/>
  <c r="C7115" i="21" s="1"/>
  <c r="C7480" i="21" s="1"/>
  <c r="C7845" i="21" s="1"/>
  <c r="C8210" i="21" s="1"/>
  <c r="C8575" i="21" s="1"/>
  <c r="C913" i="21"/>
  <c r="C917" i="21"/>
  <c r="C918" i="21"/>
  <c r="C1283" i="21" s="1"/>
  <c r="C1648" i="21" s="1"/>
  <c r="C920" i="21"/>
  <c r="C1285" i="21" s="1"/>
  <c r="C1650" i="21" s="1"/>
  <c r="C2015" i="21" s="1"/>
  <c r="C921" i="21"/>
  <c r="C1286" i="21" s="1"/>
  <c r="C1651" i="21" s="1"/>
  <c r="C2016" i="21" s="1"/>
  <c r="C2381" i="21" s="1"/>
  <c r="C2746" i="21" s="1"/>
  <c r="C3111" i="21" s="1"/>
  <c r="C3476" i="21" s="1"/>
  <c r="C3841" i="21" s="1"/>
  <c r="C4206" i="21" s="1"/>
  <c r="C4571" i="21" s="1"/>
  <c r="C4936" i="21" s="1"/>
  <c r="C5301" i="21" s="1"/>
  <c r="C5666" i="21" s="1"/>
  <c r="C6031" i="21" s="1"/>
  <c r="C6396" i="21" s="1"/>
  <c r="C6761" i="21" s="1"/>
  <c r="C7126" i="21" s="1"/>
  <c r="C7491" i="21" s="1"/>
  <c r="C7856" i="21" s="1"/>
  <c r="C8221" i="21" s="1"/>
  <c r="C8586" i="21" s="1"/>
  <c r="C925" i="21"/>
  <c r="C926" i="21"/>
  <c r="C928" i="21"/>
  <c r="C1293" i="21" s="1"/>
  <c r="C1658" i="21" s="1"/>
  <c r="C2023" i="21" s="1"/>
  <c r="C2388" i="21" s="1"/>
  <c r="C2753" i="21" s="1"/>
  <c r="C3118" i="21" s="1"/>
  <c r="C3483" i="21" s="1"/>
  <c r="C3848" i="21" s="1"/>
  <c r="C4213" i="21" s="1"/>
  <c r="C4578" i="21" s="1"/>
  <c r="C4943" i="21" s="1"/>
  <c r="C5308" i="21" s="1"/>
  <c r="C5673" i="21" s="1"/>
  <c r="C6038" i="21" s="1"/>
  <c r="C6403" i="21" s="1"/>
  <c r="C6768" i="21" s="1"/>
  <c r="C7133" i="21" s="1"/>
  <c r="C7498" i="21" s="1"/>
  <c r="C7863" i="21" s="1"/>
  <c r="C8228" i="21" s="1"/>
  <c r="C8593" i="21" s="1"/>
  <c r="C929" i="21"/>
  <c r="C1294" i="21" s="1"/>
  <c r="C1659" i="21" s="1"/>
  <c r="C2024" i="21" s="1"/>
  <c r="C2389" i="21" s="1"/>
  <c r="C2754" i="21" s="1"/>
  <c r="C3119" i="21" s="1"/>
  <c r="C3484" i="21" s="1"/>
  <c r="C3849" i="21" s="1"/>
  <c r="C4214" i="21" s="1"/>
  <c r="C4579" i="21" s="1"/>
  <c r="C4944" i="21" s="1"/>
  <c r="C5309" i="21" s="1"/>
  <c r="C5674" i="21" s="1"/>
  <c r="C6039" i="21" s="1"/>
  <c r="C6404" i="21" s="1"/>
  <c r="C6769" i="21" s="1"/>
  <c r="C7134" i="21" s="1"/>
  <c r="C7499" i="21" s="1"/>
  <c r="C7864" i="21" s="1"/>
  <c r="C8229" i="21" s="1"/>
  <c r="C8594" i="21" s="1"/>
  <c r="C933" i="21"/>
  <c r="C1298" i="21" s="1"/>
  <c r="C1663" i="21" s="1"/>
  <c r="C2028" i="21" s="1"/>
  <c r="C2393" i="21" s="1"/>
  <c r="C2758" i="21" s="1"/>
  <c r="C3123" i="21" s="1"/>
  <c r="C3488" i="21" s="1"/>
  <c r="C3853" i="21" s="1"/>
  <c r="C4218" i="21" s="1"/>
  <c r="C934" i="21"/>
  <c r="C1299" i="21" s="1"/>
  <c r="C1664" i="21" s="1"/>
  <c r="C937" i="21"/>
  <c r="C941" i="21"/>
  <c r="C1306" i="21" s="1"/>
  <c r="C1671" i="21" s="1"/>
  <c r="C2036" i="21" s="1"/>
  <c r="C2401" i="21" s="1"/>
  <c r="C2766" i="21" s="1"/>
  <c r="C3131" i="21" s="1"/>
  <c r="C3496" i="21" s="1"/>
  <c r="C3861" i="21" s="1"/>
  <c r="C4226" i="21" s="1"/>
  <c r="C4591" i="21" s="1"/>
  <c r="C4956" i="21" s="1"/>
  <c r="C5321" i="21" s="1"/>
  <c r="C5686" i="21" s="1"/>
  <c r="C6051" i="21" s="1"/>
  <c r="C6416" i="21" s="1"/>
  <c r="C6781" i="21" s="1"/>
  <c r="C7146" i="21" s="1"/>
  <c r="C7511" i="21" s="1"/>
  <c r="C7876" i="21" s="1"/>
  <c r="C8241" i="21" s="1"/>
  <c r="C8606" i="21" s="1"/>
  <c r="C942" i="21"/>
  <c r="C1307" i="21" s="1"/>
  <c r="C1672" i="21" s="1"/>
  <c r="C945" i="21"/>
  <c r="C1310" i="21" s="1"/>
  <c r="C1675" i="21" s="1"/>
  <c r="C2040" i="21" s="1"/>
  <c r="C2405" i="21" s="1"/>
  <c r="C2770" i="21" s="1"/>
  <c r="C3135" i="21" s="1"/>
  <c r="C3500" i="21" s="1"/>
  <c r="C3865" i="21" s="1"/>
  <c r="C4230" i="21" s="1"/>
  <c r="C4595" i="21" s="1"/>
  <c r="C949" i="21"/>
  <c r="C950" i="21"/>
  <c r="C1315" i="21" s="1"/>
  <c r="C1680" i="21" s="1"/>
  <c r="C952" i="21"/>
  <c r="C1317" i="21" s="1"/>
  <c r="C1682" i="21" s="1"/>
  <c r="C2047" i="21" s="1"/>
  <c r="C2412" i="21" s="1"/>
  <c r="C2777" i="21" s="1"/>
  <c r="C3142" i="21" s="1"/>
  <c r="C3507" i="21" s="1"/>
  <c r="C3872" i="21" s="1"/>
  <c r="C4237" i="21" s="1"/>
  <c r="C4602" i="21" s="1"/>
  <c r="C4967" i="21" s="1"/>
  <c r="C5332" i="21" s="1"/>
  <c r="C5697" i="21" s="1"/>
  <c r="C6062" i="21" s="1"/>
  <c r="C6427" i="21" s="1"/>
  <c r="C6792" i="21" s="1"/>
  <c r="C7157" i="21" s="1"/>
  <c r="C7522" i="21" s="1"/>
  <c r="C7887" i="21" s="1"/>
  <c r="C8252" i="21" s="1"/>
  <c r="C8617" i="21" s="1"/>
  <c r="C953" i="21"/>
  <c r="C1318" i="21" s="1"/>
  <c r="C1683" i="21" s="1"/>
  <c r="C957" i="21"/>
  <c r="C958" i="21"/>
  <c r="C1323" i="21" s="1"/>
  <c r="C961" i="21"/>
  <c r="C1326" i="21" s="1"/>
  <c r="C1691" i="21" s="1"/>
  <c r="C965" i="21"/>
  <c r="C966" i="21"/>
  <c r="C1331" i="21" s="1"/>
  <c r="C1696" i="21" s="1"/>
  <c r="C968" i="21"/>
  <c r="C1333" i="21" s="1"/>
  <c r="C1698" i="21" s="1"/>
  <c r="C2063" i="21" s="1"/>
  <c r="C2428" i="21" s="1"/>
  <c r="C2793" i="21" s="1"/>
  <c r="C3158" i="21" s="1"/>
  <c r="C3523" i="21" s="1"/>
  <c r="C3888" i="21" s="1"/>
  <c r="C4253" i="21" s="1"/>
  <c r="C4618" i="21" s="1"/>
  <c r="C4983" i="21" s="1"/>
  <c r="C5348" i="21" s="1"/>
  <c r="C5713" i="21" s="1"/>
  <c r="C6078" i="21" s="1"/>
  <c r="C6443" i="21" s="1"/>
  <c r="C6808" i="21" s="1"/>
  <c r="C7173" i="21" s="1"/>
  <c r="C7538" i="21" s="1"/>
  <c r="C7903" i="21" s="1"/>
  <c r="C8268" i="21" s="1"/>
  <c r="C8633" i="21" s="1"/>
  <c r="C969" i="21"/>
  <c r="C973" i="21"/>
  <c r="C1338" i="21" s="1"/>
  <c r="C1703" i="21" s="1"/>
  <c r="C2068" i="21" s="1"/>
  <c r="C2433" i="21" s="1"/>
  <c r="C2798" i="21" s="1"/>
  <c r="C3163" i="21" s="1"/>
  <c r="C3528" i="21" s="1"/>
  <c r="C974" i="21"/>
  <c r="C976" i="21"/>
  <c r="C1341" i="21" s="1"/>
  <c r="C977" i="21"/>
  <c r="C1342" i="21" s="1"/>
  <c r="C1707" i="21" s="1"/>
  <c r="C981" i="21"/>
  <c r="C1346" i="21" s="1"/>
  <c r="C982" i="21"/>
  <c r="C985" i="21"/>
  <c r="C1350" i="21" s="1"/>
  <c r="C1715" i="21" s="1"/>
  <c r="C2080" i="21" s="1"/>
  <c r="C2445" i="21" s="1"/>
  <c r="C2810" i="21" s="1"/>
  <c r="C3175" i="21" s="1"/>
  <c r="C3540" i="21" s="1"/>
  <c r="C3905" i="21" s="1"/>
  <c r="C4270" i="21" s="1"/>
  <c r="C4635" i="21" s="1"/>
  <c r="C5000" i="21" s="1"/>
  <c r="C5365" i="21" s="1"/>
  <c r="C5730" i="21" s="1"/>
  <c r="C6095" i="21" s="1"/>
  <c r="C6460" i="21" s="1"/>
  <c r="C6825" i="21" s="1"/>
  <c r="C7190" i="21" s="1"/>
  <c r="C7555" i="21" s="1"/>
  <c r="C7920" i="21" s="1"/>
  <c r="C8285" i="21" s="1"/>
  <c r="C8650" i="21" s="1"/>
  <c r="C989" i="21"/>
  <c r="C1354" i="21" s="1"/>
  <c r="C1719" i="21" s="1"/>
  <c r="C990" i="21"/>
  <c r="C1355" i="21" s="1"/>
  <c r="C1720" i="21" s="1"/>
  <c r="C993" i="21"/>
  <c r="C1358" i="21" s="1"/>
  <c r="C1723" i="21" s="1"/>
  <c r="C2088" i="21" s="1"/>
  <c r="C2453" i="21" s="1"/>
  <c r="C2818" i="21" s="1"/>
  <c r="C3183" i="21" s="1"/>
  <c r="C3548" i="21" s="1"/>
  <c r="C3913" i="21" s="1"/>
  <c r="C4278" i="21" s="1"/>
  <c r="C4643" i="21" s="1"/>
  <c r="C5008" i="21" s="1"/>
  <c r="C5373" i="21" s="1"/>
  <c r="C5738" i="21" s="1"/>
  <c r="C6103" i="21" s="1"/>
  <c r="C6468" i="21" s="1"/>
  <c r="C6833" i="21" s="1"/>
  <c r="C7198" i="21" s="1"/>
  <c r="C7563" i="21" s="1"/>
  <c r="C7928" i="21" s="1"/>
  <c r="C8293" i="21" s="1"/>
  <c r="C8658" i="21" s="1"/>
  <c r="C997" i="21"/>
  <c r="C998" i="21"/>
  <c r="C1363" i="21" s="1"/>
  <c r="C1728" i="21" s="1"/>
  <c r="C2093" i="21" s="1"/>
  <c r="C2458" i="21" s="1"/>
  <c r="C2823" i="21" s="1"/>
  <c r="C3188" i="21" s="1"/>
  <c r="C3553" i="21" s="1"/>
  <c r="C3918" i="21" s="1"/>
  <c r="C4283" i="21" s="1"/>
  <c r="C4648" i="21" s="1"/>
  <c r="C5013" i="21" s="1"/>
  <c r="C1000" i="21"/>
  <c r="C1365" i="21" s="1"/>
  <c r="C1730" i="21" s="1"/>
  <c r="C1001" i="21"/>
  <c r="C1366" i="21" s="1"/>
  <c r="C1731" i="21" s="1"/>
  <c r="C2096" i="21" s="1"/>
  <c r="C2461" i="21" s="1"/>
  <c r="C2826" i="21" s="1"/>
  <c r="C3191" i="21" s="1"/>
  <c r="C3556" i="21" s="1"/>
  <c r="C3921" i="21" s="1"/>
  <c r="C4286" i="21" s="1"/>
  <c r="C4651" i="21" s="1"/>
  <c r="C5016" i="21" s="1"/>
  <c r="C5381" i="21" s="1"/>
  <c r="C5746" i="21" s="1"/>
  <c r="C6111" i="21" s="1"/>
  <c r="C6476" i="21" s="1"/>
  <c r="C6841" i="21" s="1"/>
  <c r="C7206" i="21" s="1"/>
  <c r="C7571" i="21" s="1"/>
  <c r="C7936" i="21" s="1"/>
  <c r="C8301" i="21" s="1"/>
  <c r="C8666" i="21" s="1"/>
  <c r="C1005" i="21"/>
  <c r="C1370" i="21" s="1"/>
  <c r="C1735" i="21" s="1"/>
  <c r="C2100" i="21" s="1"/>
  <c r="C2465" i="21" s="1"/>
  <c r="C2830" i="21" s="1"/>
  <c r="C3195" i="21" s="1"/>
  <c r="C3560" i="21" s="1"/>
  <c r="C3925" i="21" s="1"/>
  <c r="C4290" i="21" s="1"/>
  <c r="C4655" i="21" s="1"/>
  <c r="C5020" i="21" s="1"/>
  <c r="C5385" i="21" s="1"/>
  <c r="C5750" i="21" s="1"/>
  <c r="C6115" i="21" s="1"/>
  <c r="C6480" i="21" s="1"/>
  <c r="C6845" i="21" s="1"/>
  <c r="C7210" i="21" s="1"/>
  <c r="C7575" i="21" s="1"/>
  <c r="C7940" i="21" s="1"/>
  <c r="C8305" i="21" s="1"/>
  <c r="C8670" i="21" s="1"/>
  <c r="C1006" i="21"/>
  <c r="C1009" i="21"/>
  <c r="C1013" i="21"/>
  <c r="C1378" i="21" s="1"/>
  <c r="C1743" i="21" s="1"/>
  <c r="C2108" i="21" s="1"/>
  <c r="C2473" i="21" s="1"/>
  <c r="C1014" i="21"/>
  <c r="C1379" i="21" s="1"/>
  <c r="C1016" i="21"/>
  <c r="C1017" i="21"/>
  <c r="C1382" i="21" s="1"/>
  <c r="C1747" i="21" s="1"/>
  <c r="C1021" i="21"/>
  <c r="C1386" i="21" s="1"/>
  <c r="C1751" i="21" s="1"/>
  <c r="C2116" i="21" s="1"/>
  <c r="C2481" i="21" s="1"/>
  <c r="C2846" i="21" s="1"/>
  <c r="C3211" i="21" s="1"/>
  <c r="C3576" i="21" s="1"/>
  <c r="C3941" i="21" s="1"/>
  <c r="C4306" i="21" s="1"/>
  <c r="C4671" i="21" s="1"/>
  <c r="C5036" i="21" s="1"/>
  <c r="C5401" i="21" s="1"/>
  <c r="C5766" i="21" s="1"/>
  <c r="C6131" i="21" s="1"/>
  <c r="C6496" i="21" s="1"/>
  <c r="C6861" i="21" s="1"/>
  <c r="C7226" i="21" s="1"/>
  <c r="C7591" i="21" s="1"/>
  <c r="C7956" i="21" s="1"/>
  <c r="C8321" i="21" s="1"/>
  <c r="C8686" i="21" s="1"/>
  <c r="C1022" i="21"/>
  <c r="C1387" i="21" s="1"/>
  <c r="C1752" i="21" s="1"/>
  <c r="C2117" i="21" s="1"/>
  <c r="C2482" i="21" s="1"/>
  <c r="C2847" i="21" s="1"/>
  <c r="C3212" i="21" s="1"/>
  <c r="C3577" i="21" s="1"/>
  <c r="C3942" i="21" s="1"/>
  <c r="C4307" i="21" s="1"/>
  <c r="C4672" i="21" s="1"/>
  <c r="C5037" i="21" s="1"/>
  <c r="C5402" i="21" s="1"/>
  <c r="C5767" i="21" s="1"/>
  <c r="C6132" i="21" s="1"/>
  <c r="C6497" i="21" s="1"/>
  <c r="C6862" i="21" s="1"/>
  <c r="C7227" i="21" s="1"/>
  <c r="C7592" i="21" s="1"/>
  <c r="C7957" i="21" s="1"/>
  <c r="C8322" i="21" s="1"/>
  <c r="C8687" i="21" s="1"/>
  <c r="C1025" i="21"/>
  <c r="C1029" i="21"/>
  <c r="C1394" i="21" s="1"/>
  <c r="C1759" i="21" s="1"/>
  <c r="C2124" i="21" s="1"/>
  <c r="C2489" i="21" s="1"/>
  <c r="C2854" i="21" s="1"/>
  <c r="C3219" i="21" s="1"/>
  <c r="C3584" i="21" s="1"/>
  <c r="C3949" i="21" s="1"/>
  <c r="C4314" i="21" s="1"/>
  <c r="C4679" i="21" s="1"/>
  <c r="C5044" i="21" s="1"/>
  <c r="C1030" i="21"/>
  <c r="C1395" i="21" s="1"/>
  <c r="C1760" i="21" s="1"/>
  <c r="C2125" i="21" s="1"/>
  <c r="C2490" i="21" s="1"/>
  <c r="C2855" i="21" s="1"/>
  <c r="C3220" i="21" s="1"/>
  <c r="C3585" i="21" s="1"/>
  <c r="C3950" i="21" s="1"/>
  <c r="C1033" i="21"/>
  <c r="C1037" i="21"/>
  <c r="C1402" i="21" s="1"/>
  <c r="C1038" i="21"/>
  <c r="C1403" i="21" s="1"/>
  <c r="C1768" i="21" s="1"/>
  <c r="C2133" i="21" s="1"/>
  <c r="C2498" i="21" s="1"/>
  <c r="C2863" i="21" s="1"/>
  <c r="C3228" i="21" s="1"/>
  <c r="C3593" i="21" s="1"/>
  <c r="C3958" i="21" s="1"/>
  <c r="C4323" i="21" s="1"/>
  <c r="C4688" i="21" s="1"/>
  <c r="C5053" i="21" s="1"/>
  <c r="C5418" i="21" s="1"/>
  <c r="C5783" i="21" s="1"/>
  <c r="C6148" i="21" s="1"/>
  <c r="C6513" i="21" s="1"/>
  <c r="C6878" i="21" s="1"/>
  <c r="C7243" i="21" s="1"/>
  <c r="C1040" i="21"/>
  <c r="C1405" i="21" s="1"/>
  <c r="C1770" i="21" s="1"/>
  <c r="C2135" i="21" s="1"/>
  <c r="C2500" i="21" s="1"/>
  <c r="C2865" i="21" s="1"/>
  <c r="C3230" i="21" s="1"/>
  <c r="C3595" i="21" s="1"/>
  <c r="C3960" i="21" s="1"/>
  <c r="C4325" i="21" s="1"/>
  <c r="C4690" i="21" s="1"/>
  <c r="C5055" i="21" s="1"/>
  <c r="C5420" i="21" s="1"/>
  <c r="C5785" i="21" s="1"/>
  <c r="C6150" i="21" s="1"/>
  <c r="C6515" i="21" s="1"/>
  <c r="C6880" i="21" s="1"/>
  <c r="C7245" i="21" s="1"/>
  <c r="C7610" i="21" s="1"/>
  <c r="C7975" i="21" s="1"/>
  <c r="C8340" i="21" s="1"/>
  <c r="C8705" i="21" s="1"/>
  <c r="C1041" i="21"/>
  <c r="C1406" i="21" s="1"/>
  <c r="C1045" i="21"/>
  <c r="C1046" i="21"/>
  <c r="C1411" i="21" s="1"/>
  <c r="C1776" i="21" s="1"/>
  <c r="C2141" i="21" s="1"/>
  <c r="C2506" i="21" s="1"/>
  <c r="C1048" i="21"/>
  <c r="C1049" i="21"/>
  <c r="C1414" i="21" s="1"/>
  <c r="C1779" i="21" s="1"/>
  <c r="C2144" i="21" s="1"/>
  <c r="C1053" i="21"/>
  <c r="C1418" i="21" s="1"/>
  <c r="C1054" i="21"/>
  <c r="C1419" i="21" s="1"/>
  <c r="C1784" i="21" s="1"/>
  <c r="C2149" i="21" s="1"/>
  <c r="C2514" i="21" s="1"/>
  <c r="C1057" i="21"/>
  <c r="C1422" i="21" s="1"/>
  <c r="C1787" i="21" s="1"/>
  <c r="C2152" i="21" s="1"/>
  <c r="C2517" i="21" s="1"/>
  <c r="C2882" i="21" s="1"/>
  <c r="C3247" i="21" s="1"/>
  <c r="C3612" i="21" s="1"/>
  <c r="C3977" i="21" s="1"/>
  <c r="C4342" i="21" s="1"/>
  <c r="C4707" i="21" s="1"/>
  <c r="C5072" i="21" s="1"/>
  <c r="C5437" i="21" s="1"/>
  <c r="C5802" i="21" s="1"/>
  <c r="C6167" i="21" s="1"/>
  <c r="C6532" i="21" s="1"/>
  <c r="C6897" i="21" s="1"/>
  <c r="C7262" i="21" s="1"/>
  <c r="C7627" i="21" s="1"/>
  <c r="C7992" i="21" s="1"/>
  <c r="C8357" i="21" s="1"/>
  <c r="C8722" i="21" s="1"/>
  <c r="C1061" i="21"/>
  <c r="C1426" i="21" s="1"/>
  <c r="C1791" i="21" s="1"/>
  <c r="C2156" i="21" s="1"/>
  <c r="C2521" i="21" s="1"/>
  <c r="C2886" i="21" s="1"/>
  <c r="C1062" i="21"/>
  <c r="C1427" i="21" s="1"/>
  <c r="C1064" i="21"/>
  <c r="C1429" i="21" s="1"/>
  <c r="C1794" i="21" s="1"/>
  <c r="C2159" i="21" s="1"/>
  <c r="C2524" i="21" s="1"/>
  <c r="C1065" i="21"/>
  <c r="C1430" i="21" s="1"/>
  <c r="C1069" i="21"/>
  <c r="C1070" i="21"/>
  <c r="C1435" i="21" s="1"/>
  <c r="C1800" i="21" s="1"/>
  <c r="C2165" i="21" s="1"/>
  <c r="C2530" i="21" s="1"/>
  <c r="C2895" i="21" s="1"/>
  <c r="C3260" i="21" s="1"/>
  <c r="C3625" i="21" s="1"/>
  <c r="C1072" i="21"/>
  <c r="C1437" i="21" s="1"/>
  <c r="C1802" i="21" s="1"/>
  <c r="C2167" i="21" s="1"/>
  <c r="C1073" i="21"/>
  <c r="C1438" i="21" s="1"/>
  <c r="C1803" i="21" s="1"/>
  <c r="C2168" i="21" s="1"/>
  <c r="C2533" i="21" s="1"/>
  <c r="C2898" i="21" s="1"/>
  <c r="C3263" i="21" s="1"/>
  <c r="C3628" i="21" s="1"/>
  <c r="C3993" i="21" s="1"/>
  <c r="C4358" i="21" s="1"/>
  <c r="C4723" i="21" s="1"/>
  <c r="C5088" i="21" s="1"/>
  <c r="C5453" i="21" s="1"/>
  <c r="C5818" i="21" s="1"/>
  <c r="C6183" i="21" s="1"/>
  <c r="C6548" i="21" s="1"/>
  <c r="C6913" i="21" s="1"/>
  <c r="C7278" i="21" s="1"/>
  <c r="C7643" i="21" s="1"/>
  <c r="C8008" i="21" s="1"/>
  <c r="C8373" i="21" s="1"/>
  <c r="C8738" i="21" s="1"/>
  <c r="C1077" i="21"/>
  <c r="C1442" i="21" s="1"/>
  <c r="C1078" i="21"/>
  <c r="C1081" i="21"/>
  <c r="C1446" i="21" s="1"/>
  <c r="C1811" i="21" s="1"/>
  <c r="C2176" i="21" s="1"/>
  <c r="C2541" i="21" s="1"/>
  <c r="C2906" i="21" s="1"/>
  <c r="C3271" i="21" s="1"/>
  <c r="C3636" i="21" s="1"/>
  <c r="C1085" i="21"/>
  <c r="C1086" i="21"/>
  <c r="C1451" i="21" s="1"/>
  <c r="C1088" i="21"/>
  <c r="C1453" i="21" s="1"/>
  <c r="C1818" i="21" s="1"/>
  <c r="C2183" i="21" s="1"/>
  <c r="C2548" i="21" s="1"/>
  <c r="C2913" i="21" s="1"/>
  <c r="C3278" i="21" s="1"/>
  <c r="C3643" i="21" s="1"/>
  <c r="C4008" i="21" s="1"/>
  <c r="C4373" i="21" s="1"/>
  <c r="C4738" i="21" s="1"/>
  <c r="C5103" i="21" s="1"/>
  <c r="C5468" i="21" s="1"/>
  <c r="C5833" i="21" s="1"/>
  <c r="C6198" i="21" s="1"/>
  <c r="C6563" i="21" s="1"/>
  <c r="C6928" i="21" s="1"/>
  <c r="C7293" i="21" s="1"/>
  <c r="C7658" i="21" s="1"/>
  <c r="C8023" i="21" s="1"/>
  <c r="C1089" i="21"/>
  <c r="C1454" i="21" s="1"/>
  <c r="C1819" i="21" s="1"/>
  <c r="C2184" i="21" s="1"/>
  <c r="C2549" i="21" s="1"/>
  <c r="C2914" i="21" s="1"/>
  <c r="C3279" i="21" s="1"/>
  <c r="C3644" i="21" s="1"/>
  <c r="C4009" i="21" s="1"/>
  <c r="C1093" i="21"/>
  <c r="C1094" i="21"/>
  <c r="C1098" i="21"/>
  <c r="C1463" i="21" s="1"/>
  <c r="C1828" i="21" s="1"/>
  <c r="C2193" i="21" s="1"/>
  <c r="C2558" i="21" s="1"/>
  <c r="C2923" i="21" s="1"/>
  <c r="C3288" i="21" s="1"/>
  <c r="C3653" i="21" s="1"/>
  <c r="C4018" i="21" s="1"/>
  <c r="C4383" i="21" s="1"/>
  <c r="C4748" i="21" s="1"/>
  <c r="C5113" i="21" s="1"/>
  <c r="C5478" i="21" s="1"/>
  <c r="C5843" i="21" s="1"/>
  <c r="C6208" i="21" s="1"/>
  <c r="C6573" i="21" s="1"/>
  <c r="C6938" i="21" s="1"/>
  <c r="C7303" i="21" s="1"/>
  <c r="C7668" i="21" s="1"/>
  <c r="C8033" i="21" s="1"/>
  <c r="C8398" i="21" s="1"/>
  <c r="C1102" i="21"/>
  <c r="C1467" i="21" s="1"/>
  <c r="C1832" i="21" s="1"/>
  <c r="C2197" i="21" s="1"/>
  <c r="C2562" i="21" s="1"/>
  <c r="C2927" i="21" s="1"/>
  <c r="C3292" i="21" s="1"/>
  <c r="C3657" i="21" s="1"/>
  <c r="C1107" i="21"/>
  <c r="C1472" i="21" s="1"/>
  <c r="C1837" i="21" s="1"/>
  <c r="C2202" i="21" s="1"/>
  <c r="C2567" i="21" s="1"/>
  <c r="C2932" i="21" s="1"/>
  <c r="C3297" i="21" s="1"/>
  <c r="C1110" i="21"/>
  <c r="C1475" i="21" s="1"/>
  <c r="C1114" i="21"/>
  <c r="C1479" i="21" s="1"/>
  <c r="C1844" i="21" s="1"/>
  <c r="C2209" i="21" s="1"/>
  <c r="C2574" i="21" s="1"/>
  <c r="C2939" i="21" s="1"/>
  <c r="C3304" i="21" s="1"/>
  <c r="C3669" i="21" s="1"/>
  <c r="C4034" i="21" s="1"/>
  <c r="C4399" i="21" s="1"/>
  <c r="C4764" i="21" s="1"/>
  <c r="C5129" i="21" s="1"/>
  <c r="C5494" i="21" s="1"/>
  <c r="C5859" i="21" s="1"/>
  <c r="C6224" i="21" s="1"/>
  <c r="C6589" i="21" s="1"/>
  <c r="C6954" i="21" s="1"/>
  <c r="C7319" i="21" s="1"/>
  <c r="C7684" i="21" s="1"/>
  <c r="C8049" i="21" s="1"/>
  <c r="C8414" i="21" s="1"/>
  <c r="C1122" i="21"/>
  <c r="C1487" i="21" s="1"/>
  <c r="C1124" i="21"/>
  <c r="C1489" i="21" s="1"/>
  <c r="C1854" i="21" s="1"/>
  <c r="C2219" i="21" s="1"/>
  <c r="C2584" i="21" s="1"/>
  <c r="C2949" i="21" s="1"/>
  <c r="C3314" i="21" s="1"/>
  <c r="C3679" i="21" s="1"/>
  <c r="C4044" i="21" s="1"/>
  <c r="C4409" i="21" s="1"/>
  <c r="C4774" i="21" s="1"/>
  <c r="C1125" i="21"/>
  <c r="C1134" i="21"/>
  <c r="C1499" i="21" s="1"/>
  <c r="C1864" i="21" s="1"/>
  <c r="C2229" i="21" s="1"/>
  <c r="C2594" i="21" s="1"/>
  <c r="C2959" i="21" s="1"/>
  <c r="C3324" i="21" s="1"/>
  <c r="C3689" i="21" s="1"/>
  <c r="C4054" i="21" s="1"/>
  <c r="C4419" i="21" s="1"/>
  <c r="C4784" i="21" s="1"/>
  <c r="C5149" i="21" s="1"/>
  <c r="C5514" i="21" s="1"/>
  <c r="C5879" i="21" s="1"/>
  <c r="C6244" i="21" s="1"/>
  <c r="C6609" i="21" s="1"/>
  <c r="C6974" i="21" s="1"/>
  <c r="C7339" i="21" s="1"/>
  <c r="C7704" i="21" s="1"/>
  <c r="C8069" i="21" s="1"/>
  <c r="C8434" i="21" s="1"/>
  <c r="C1138" i="21"/>
  <c r="C1503" i="21" s="1"/>
  <c r="C1868" i="21" s="1"/>
  <c r="C1149" i="21"/>
  <c r="C1159" i="21"/>
  <c r="C1524" i="21" s="1"/>
  <c r="C1889" i="21" s="1"/>
  <c r="C2254" i="21" s="1"/>
  <c r="C2619" i="21" s="1"/>
  <c r="C2984" i="21" s="1"/>
  <c r="C3349" i="21" s="1"/>
  <c r="C3714" i="21" s="1"/>
  <c r="C4079" i="21" s="1"/>
  <c r="C4444" i="21" s="1"/>
  <c r="C4809" i="21" s="1"/>
  <c r="C5174" i="21" s="1"/>
  <c r="C5539" i="21" s="1"/>
  <c r="C5904" i="21" s="1"/>
  <c r="C6269" i="21" s="1"/>
  <c r="C6634" i="21" s="1"/>
  <c r="C6999" i="21" s="1"/>
  <c r="C7364" i="21" s="1"/>
  <c r="C7729" i="21" s="1"/>
  <c r="C8094" i="21" s="1"/>
  <c r="C8459" i="21" s="1"/>
  <c r="C1170" i="21"/>
  <c r="C1535" i="21" s="1"/>
  <c r="C1900" i="21" s="1"/>
  <c r="C2265" i="21" s="1"/>
  <c r="C2630" i="21" s="1"/>
  <c r="C2995" i="21" s="1"/>
  <c r="C3360" i="21" s="1"/>
  <c r="C3725" i="21" s="1"/>
  <c r="C4090" i="21" s="1"/>
  <c r="C4455" i="21" s="1"/>
  <c r="C4820" i="21" s="1"/>
  <c r="C5185" i="21" s="1"/>
  <c r="C5550" i="21" s="1"/>
  <c r="C5915" i="21" s="1"/>
  <c r="C6280" i="21" s="1"/>
  <c r="C6645" i="21" s="1"/>
  <c r="C7010" i="21" s="1"/>
  <c r="C7375" i="21" s="1"/>
  <c r="C7740" i="21" s="1"/>
  <c r="C8105" i="21" s="1"/>
  <c r="C8470" i="21" s="1"/>
  <c r="C1171" i="21"/>
  <c r="C1536" i="21" s="1"/>
  <c r="C1173" i="21"/>
  <c r="C1178" i="21"/>
  <c r="C1179" i="21"/>
  <c r="C1544" i="21" s="1"/>
  <c r="C1909" i="21" s="1"/>
  <c r="C2274" i="21" s="1"/>
  <c r="C2639" i="21" s="1"/>
  <c r="C3004" i="21" s="1"/>
  <c r="C3369" i="21" s="1"/>
  <c r="C3734" i="21" s="1"/>
  <c r="C4099" i="21" s="1"/>
  <c r="C4464" i="21" s="1"/>
  <c r="C1182" i="21"/>
  <c r="C1547" i="21" s="1"/>
  <c r="C1912" i="21" s="1"/>
  <c r="C2277" i="21" s="1"/>
  <c r="C2642" i="21" s="1"/>
  <c r="C1186" i="21"/>
  <c r="C1551" i="21" s="1"/>
  <c r="C1916" i="21" s="1"/>
  <c r="C2281" i="21" s="1"/>
  <c r="C2646" i="21" s="1"/>
  <c r="C3011" i="21" s="1"/>
  <c r="C3376" i="21" s="1"/>
  <c r="C3741" i="21" s="1"/>
  <c r="C4106" i="21" s="1"/>
  <c r="C4471" i="21" s="1"/>
  <c r="C4836" i="21" s="1"/>
  <c r="C5201" i="21" s="1"/>
  <c r="C5566" i="21" s="1"/>
  <c r="C5931" i="21" s="1"/>
  <c r="C6296" i="21" s="1"/>
  <c r="C6661" i="21" s="1"/>
  <c r="C7026" i="21" s="1"/>
  <c r="C7391" i="21" s="1"/>
  <c r="C7756" i="21" s="1"/>
  <c r="C8121" i="21" s="1"/>
  <c r="C8486" i="21" s="1"/>
  <c r="C1195" i="21"/>
  <c r="C1560" i="21" s="1"/>
  <c r="C1925" i="21" s="1"/>
  <c r="C2290" i="21" s="1"/>
  <c r="C2655" i="21" s="1"/>
  <c r="C3020" i="21" s="1"/>
  <c r="C3385" i="21" s="1"/>
  <c r="C3750" i="21" s="1"/>
  <c r="C4115" i="21" s="1"/>
  <c r="C4480" i="21" s="1"/>
  <c r="C4845" i="21" s="1"/>
  <c r="C5210" i="21" s="1"/>
  <c r="C5575" i="21" s="1"/>
  <c r="C5940" i="21" s="1"/>
  <c r="C6305" i="21" s="1"/>
  <c r="C6670" i="21" s="1"/>
  <c r="C7035" i="21" s="1"/>
  <c r="C7400" i="21" s="1"/>
  <c r="C7765" i="21" s="1"/>
  <c r="C1210" i="21"/>
  <c r="C1218" i="21"/>
  <c r="C1583" i="21" s="1"/>
  <c r="C1221" i="21"/>
  <c r="C1226" i="21"/>
  <c r="C1230" i="21"/>
  <c r="C1595" i="21" s="1"/>
  <c r="C1960" i="21" s="1"/>
  <c r="C2325" i="21" s="1"/>
  <c r="C2690" i="21" s="1"/>
  <c r="C3055" i="21" s="1"/>
  <c r="C1231" i="21"/>
  <c r="C1596" i="21" s="1"/>
  <c r="C1961" i="21" s="1"/>
  <c r="C2326" i="21" s="1"/>
  <c r="C2691" i="21" s="1"/>
  <c r="C3056" i="21" s="1"/>
  <c r="C3421" i="21" s="1"/>
  <c r="C3786" i="21" s="1"/>
  <c r="C4151" i="21" s="1"/>
  <c r="C4516" i="21" s="1"/>
  <c r="C4881" i="21" s="1"/>
  <c r="C5246" i="21" s="1"/>
  <c r="C5611" i="21" s="1"/>
  <c r="C5976" i="21" s="1"/>
  <c r="C6341" i="21" s="1"/>
  <c r="C6706" i="21" s="1"/>
  <c r="C7071" i="21" s="1"/>
  <c r="C7436" i="21" s="1"/>
  <c r="C7801" i="21" s="1"/>
  <c r="C8166" i="21" s="1"/>
  <c r="C8531" i="21" s="1"/>
  <c r="C1238" i="21"/>
  <c r="C1603" i="21" s="1"/>
  <c r="C1968" i="21" s="1"/>
  <c r="C2333" i="21" s="1"/>
  <c r="C2698" i="21" s="1"/>
  <c r="C3063" i="21" s="1"/>
  <c r="C3428" i="21" s="1"/>
  <c r="C3793" i="21" s="1"/>
  <c r="C4158" i="21" s="1"/>
  <c r="C4523" i="21" s="1"/>
  <c r="C4888" i="21" s="1"/>
  <c r="C5253" i="21" s="1"/>
  <c r="C5618" i="21" s="1"/>
  <c r="C5983" i="21" s="1"/>
  <c r="C6348" i="21" s="1"/>
  <c r="C6713" i="21" s="1"/>
  <c r="C7078" i="21" s="1"/>
  <c r="C7443" i="21" s="1"/>
  <c r="C7808" i="21" s="1"/>
  <c r="C8173" i="21" s="1"/>
  <c r="C8538" i="21" s="1"/>
  <c r="C1242" i="21"/>
  <c r="C1607" i="21" s="1"/>
  <c r="C1972" i="21" s="1"/>
  <c r="C2337" i="21" s="1"/>
  <c r="C2702" i="21" s="1"/>
  <c r="C3067" i="21" s="1"/>
  <c r="C3432" i="21" s="1"/>
  <c r="C3797" i="21" s="1"/>
  <c r="C4162" i="21" s="1"/>
  <c r="C4527" i="21" s="1"/>
  <c r="C4892" i="21" s="1"/>
  <c r="C5257" i="21" s="1"/>
  <c r="C5622" i="21" s="1"/>
  <c r="C5987" i="21" s="1"/>
  <c r="C6352" i="21" s="1"/>
  <c r="C6717" i="21" s="1"/>
  <c r="C7082" i="21" s="1"/>
  <c r="C7447" i="21" s="1"/>
  <c r="C7812" i="21" s="1"/>
  <c r="C8177" i="21" s="1"/>
  <c r="C8542" i="21" s="1"/>
  <c r="C1243" i="21"/>
  <c r="C1608" i="21" s="1"/>
  <c r="C1973" i="21" s="1"/>
  <c r="C2338" i="21" s="1"/>
  <c r="C2703" i="21" s="1"/>
  <c r="C1245" i="21"/>
  <c r="C1610" i="21" s="1"/>
  <c r="C1975" i="21" s="1"/>
  <c r="C2340" i="21" s="1"/>
  <c r="C2705" i="21" s="1"/>
  <c r="C3070" i="21" s="1"/>
  <c r="C3435" i="21" s="1"/>
  <c r="C3800" i="21" s="1"/>
  <c r="C4165" i="21" s="1"/>
  <c r="C4530" i="21" s="1"/>
  <c r="C4895" i="21" s="1"/>
  <c r="C5260" i="21" s="1"/>
  <c r="C5625" i="21" s="1"/>
  <c r="C5990" i="21" s="1"/>
  <c r="C6355" i="21" s="1"/>
  <c r="C6720" i="21" s="1"/>
  <c r="C7085" i="21" s="1"/>
  <c r="C7450" i="21" s="1"/>
  <c r="C7815" i="21" s="1"/>
  <c r="C8180" i="21" s="1"/>
  <c r="C8545" i="21" s="1"/>
  <c r="C1246" i="21"/>
  <c r="C1255" i="21"/>
  <c r="C1620" i="21" s="1"/>
  <c r="C1985" i="21" s="1"/>
  <c r="C2350" i="21" s="1"/>
  <c r="C2715" i="21" s="1"/>
  <c r="C3080" i="21" s="1"/>
  <c r="C3445" i="21" s="1"/>
  <c r="C3810" i="21" s="1"/>
  <c r="C4175" i="21" s="1"/>
  <c r="C4540" i="21" s="1"/>
  <c r="C4905" i="21" s="1"/>
  <c r="C1258" i="21"/>
  <c r="C1623" i="21" s="1"/>
  <c r="C1988" i="21" s="1"/>
  <c r="C2353" i="21" s="1"/>
  <c r="C2718" i="21" s="1"/>
  <c r="C3083" i="21" s="1"/>
  <c r="C3448" i="21" s="1"/>
  <c r="C3813" i="21" s="1"/>
  <c r="C4178" i="21" s="1"/>
  <c r="C4543" i="21" s="1"/>
  <c r="C4908" i="21" s="1"/>
  <c r="C5273" i="21" s="1"/>
  <c r="C5638" i="21" s="1"/>
  <c r="C6003" i="21" s="1"/>
  <c r="C6368" i="21" s="1"/>
  <c r="C6733" i="21" s="1"/>
  <c r="C7098" i="21" s="1"/>
  <c r="C7463" i="21" s="1"/>
  <c r="C7828" i="21" s="1"/>
  <c r="C1269" i="21"/>
  <c r="C1634" i="21" s="1"/>
  <c r="C1999" i="21" s="1"/>
  <c r="C2364" i="21" s="1"/>
  <c r="C2729" i="21" s="1"/>
  <c r="C3094" i="21" s="1"/>
  <c r="C3459" i="21" s="1"/>
  <c r="C3824" i="21" s="1"/>
  <c r="C4189" i="21" s="1"/>
  <c r="C4554" i="21" s="1"/>
  <c r="C4919" i="21" s="1"/>
  <c r="C5284" i="21" s="1"/>
  <c r="C5649" i="21" s="1"/>
  <c r="C6014" i="21" s="1"/>
  <c r="C6379" i="21" s="1"/>
  <c r="C6744" i="21" s="1"/>
  <c r="C7109" i="21" s="1"/>
  <c r="C7474" i="21" s="1"/>
  <c r="C7839" i="21" s="1"/>
  <c r="C8204" i="21" s="1"/>
  <c r="C8569" i="21" s="1"/>
  <c r="C1270" i="21"/>
  <c r="C1635" i="21" s="1"/>
  <c r="C1274" i="21"/>
  <c r="C1278" i="21"/>
  <c r="C1643" i="21" s="1"/>
  <c r="C2008" i="21" s="1"/>
  <c r="C2373" i="21" s="1"/>
  <c r="C2738" i="21" s="1"/>
  <c r="C3103" i="21" s="1"/>
  <c r="C3468" i="21" s="1"/>
  <c r="C3833" i="21" s="1"/>
  <c r="C4198" i="21" s="1"/>
  <c r="C4563" i="21" s="1"/>
  <c r="C4928" i="21" s="1"/>
  <c r="C5293" i="21" s="1"/>
  <c r="C5658" i="21" s="1"/>
  <c r="C6023" i="21" s="1"/>
  <c r="C6388" i="21" s="1"/>
  <c r="C6753" i="21" s="1"/>
  <c r="C7118" i="21" s="1"/>
  <c r="C7483" i="21" s="1"/>
  <c r="C7848" i="21" s="1"/>
  <c r="C8213" i="21" s="1"/>
  <c r="C8578" i="21" s="1"/>
  <c r="C1282" i="21"/>
  <c r="C1647" i="21" s="1"/>
  <c r="C1290" i="21"/>
  <c r="C1655" i="21" s="1"/>
  <c r="C2020" i="21" s="1"/>
  <c r="C2385" i="21" s="1"/>
  <c r="C2750" i="21" s="1"/>
  <c r="C3115" i="21" s="1"/>
  <c r="C3480" i="21" s="1"/>
  <c r="C3845" i="21" s="1"/>
  <c r="C4210" i="21" s="1"/>
  <c r="C4575" i="21" s="1"/>
  <c r="C4940" i="21" s="1"/>
  <c r="C5305" i="21" s="1"/>
  <c r="C1291" i="21"/>
  <c r="C1656" i="21" s="1"/>
  <c r="C2021" i="21" s="1"/>
  <c r="C2386" i="21" s="1"/>
  <c r="C2751" i="21" s="1"/>
  <c r="C3116" i="21" s="1"/>
  <c r="C3481" i="21" s="1"/>
  <c r="C3846" i="21" s="1"/>
  <c r="C1302" i="21"/>
  <c r="C1667" i="21" s="1"/>
  <c r="C2032" i="21" s="1"/>
  <c r="C1314" i="21"/>
  <c r="C1679" i="21" s="1"/>
  <c r="C2044" i="21" s="1"/>
  <c r="C2409" i="21" s="1"/>
  <c r="C2774" i="21" s="1"/>
  <c r="C3139" i="21" s="1"/>
  <c r="C3504" i="21" s="1"/>
  <c r="C3869" i="21" s="1"/>
  <c r="C4234" i="21" s="1"/>
  <c r="C4599" i="21" s="1"/>
  <c r="C4964" i="21" s="1"/>
  <c r="C5329" i="21" s="1"/>
  <c r="C5694" i="21" s="1"/>
  <c r="C6059" i="21" s="1"/>
  <c r="C6424" i="21" s="1"/>
  <c r="C6789" i="21" s="1"/>
  <c r="C7154" i="21" s="1"/>
  <c r="C7519" i="21" s="1"/>
  <c r="C7884" i="21" s="1"/>
  <c r="C8249" i="21" s="1"/>
  <c r="C8614" i="21" s="1"/>
  <c r="C1322" i="21"/>
  <c r="C1687" i="21" s="1"/>
  <c r="C2052" i="21" s="1"/>
  <c r="C2417" i="21" s="1"/>
  <c r="C2782" i="21" s="1"/>
  <c r="C3147" i="21" s="1"/>
  <c r="C3512" i="21" s="1"/>
  <c r="C3877" i="21" s="1"/>
  <c r="C4242" i="21" s="1"/>
  <c r="C4607" i="21" s="1"/>
  <c r="C1330" i="21"/>
  <c r="C1695" i="21" s="1"/>
  <c r="C2060" i="21" s="1"/>
  <c r="C2425" i="21" s="1"/>
  <c r="C2790" i="21" s="1"/>
  <c r="C3155" i="21" s="1"/>
  <c r="C3520" i="21" s="1"/>
  <c r="C3885" i="21" s="1"/>
  <c r="C4250" i="21" s="1"/>
  <c r="C4615" i="21" s="1"/>
  <c r="C4980" i="21" s="1"/>
  <c r="C5345" i="21" s="1"/>
  <c r="C5710" i="21" s="1"/>
  <c r="C6075" i="21" s="1"/>
  <c r="C6440" i="21" s="1"/>
  <c r="C6805" i="21" s="1"/>
  <c r="C1334" i="21"/>
  <c r="C1339" i="21"/>
  <c r="C1704" i="21" s="1"/>
  <c r="C2069" i="21" s="1"/>
  <c r="C2434" i="21" s="1"/>
  <c r="C2799" i="21" s="1"/>
  <c r="C3164" i="21" s="1"/>
  <c r="C3529" i="21" s="1"/>
  <c r="C3894" i="21" s="1"/>
  <c r="C4259" i="21" s="1"/>
  <c r="C4624" i="21" s="1"/>
  <c r="C4989" i="21" s="1"/>
  <c r="C5354" i="21" s="1"/>
  <c r="C5719" i="21" s="1"/>
  <c r="C6084" i="21" s="1"/>
  <c r="C6449" i="21" s="1"/>
  <c r="C6814" i="21" s="1"/>
  <c r="C7179" i="21" s="1"/>
  <c r="C7544" i="21" s="1"/>
  <c r="C7909" i="21" s="1"/>
  <c r="C8274" i="21" s="1"/>
  <c r="C8639" i="21" s="1"/>
  <c r="C1347" i="21"/>
  <c r="C1712" i="21" s="1"/>
  <c r="C2077" i="21" s="1"/>
  <c r="C2442" i="21" s="1"/>
  <c r="C2807" i="21" s="1"/>
  <c r="C3172" i="21" s="1"/>
  <c r="C3537" i="21" s="1"/>
  <c r="C3902" i="21" s="1"/>
  <c r="C4267" i="21" s="1"/>
  <c r="C4632" i="21" s="1"/>
  <c r="C4997" i="21" s="1"/>
  <c r="C5362" i="21" s="1"/>
  <c r="C5727" i="21" s="1"/>
  <c r="C6092" i="21" s="1"/>
  <c r="C6457" i="21" s="1"/>
  <c r="C6822" i="21" s="1"/>
  <c r="C7187" i="21" s="1"/>
  <c r="C7552" i="21" s="1"/>
  <c r="C7917" i="21" s="1"/>
  <c r="C8282" i="21" s="1"/>
  <c r="C8647" i="21" s="1"/>
  <c r="C1362" i="21"/>
  <c r="C1727" i="21" s="1"/>
  <c r="C2092" i="21" s="1"/>
  <c r="C2457" i="21" s="1"/>
  <c r="C2822" i="21" s="1"/>
  <c r="C3187" i="21" s="1"/>
  <c r="C3552" i="21" s="1"/>
  <c r="C3917" i="21" s="1"/>
  <c r="C4282" i="21" s="1"/>
  <c r="C4647" i="21" s="1"/>
  <c r="C5012" i="21" s="1"/>
  <c r="C5377" i="21" s="1"/>
  <c r="C5742" i="21" s="1"/>
  <c r="C6107" i="21" s="1"/>
  <c r="C6472" i="21" s="1"/>
  <c r="C6837" i="21" s="1"/>
  <c r="C7202" i="21" s="1"/>
  <c r="C1371" i="21"/>
  <c r="C1736" i="21" s="1"/>
  <c r="C1374" i="21"/>
  <c r="C1739" i="21" s="1"/>
  <c r="C2104" i="21" s="1"/>
  <c r="C2469" i="21" s="1"/>
  <c r="C2834" i="21" s="1"/>
  <c r="C3199" i="21" s="1"/>
  <c r="C1381" i="21"/>
  <c r="C1389" i="21"/>
  <c r="C1754" i="21" s="1"/>
  <c r="C2119" i="21" s="1"/>
  <c r="C2484" i="21" s="1"/>
  <c r="C2849" i="21" s="1"/>
  <c r="C3214" i="21" s="1"/>
  <c r="C1390" i="21"/>
  <c r="C1755" i="21" s="1"/>
  <c r="C1398" i="21"/>
  <c r="C1763" i="21" s="1"/>
  <c r="C2128" i="21" s="1"/>
  <c r="C2493" i="21" s="1"/>
  <c r="C2858" i="21" s="1"/>
  <c r="C3223" i="21" s="1"/>
  <c r="C3588" i="21" s="1"/>
  <c r="C3953" i="21" s="1"/>
  <c r="C4318" i="21" s="1"/>
  <c r="C1410" i="21"/>
  <c r="C1775" i="21" s="1"/>
  <c r="C2140" i="21" s="1"/>
  <c r="C2505" i="21" s="1"/>
  <c r="C2870" i="21" s="1"/>
  <c r="C3235" i="21" s="1"/>
  <c r="C3600" i="21" s="1"/>
  <c r="C1413" i="21"/>
  <c r="C1778" i="21" s="1"/>
  <c r="C2143" i="21" s="1"/>
  <c r="C2508" i="21" s="1"/>
  <c r="C2873" i="21" s="1"/>
  <c r="C3238" i="21" s="1"/>
  <c r="C3603" i="21" s="1"/>
  <c r="C3968" i="21" s="1"/>
  <c r="C4333" i="21" s="1"/>
  <c r="C4698" i="21" s="1"/>
  <c r="C5063" i="21" s="1"/>
  <c r="C5428" i="21" s="1"/>
  <c r="C5793" i="21" s="1"/>
  <c r="C6158" i="21" s="1"/>
  <c r="C6523" i="21" s="1"/>
  <c r="C6888" i="21" s="1"/>
  <c r="C7253" i="21" s="1"/>
  <c r="C7618" i="21" s="1"/>
  <c r="C7983" i="21" s="1"/>
  <c r="C8348" i="21" s="1"/>
  <c r="C8713" i="21" s="1"/>
  <c r="C1434" i="21"/>
  <c r="C1799" i="21" s="1"/>
  <c r="C1443" i="21"/>
  <c r="C1808" i="21" s="1"/>
  <c r="C2173" i="21" s="1"/>
  <c r="C2538" i="21" s="1"/>
  <c r="C2903" i="21" s="1"/>
  <c r="C1447" i="21"/>
  <c r="C1812" i="21" s="1"/>
  <c r="C2177" i="21" s="1"/>
  <c r="C2542" i="21" s="1"/>
  <c r="C2907" i="21" s="1"/>
  <c r="C3272" i="21" s="1"/>
  <c r="C3637" i="21" s="1"/>
  <c r="C4002" i="21" s="1"/>
  <c r="C4367" i="21" s="1"/>
  <c r="C4732" i="21" s="1"/>
  <c r="C5097" i="21" s="1"/>
  <c r="C5462" i="21" s="1"/>
  <c r="C5827" i="21" s="1"/>
  <c r="C6192" i="21" s="1"/>
  <c r="C6557" i="21" s="1"/>
  <c r="C6922" i="21" s="1"/>
  <c r="C7287" i="21" s="1"/>
  <c r="C7652" i="21" s="1"/>
  <c r="C8017" i="21" s="1"/>
  <c r="C8382" i="21" s="1"/>
  <c r="C8747" i="21" s="1"/>
  <c r="C1450" i="21"/>
  <c r="C1458" i="21"/>
  <c r="C1823" i="21" s="1"/>
  <c r="C2188" i="21" s="1"/>
  <c r="C2553" i="21" s="1"/>
  <c r="C2918" i="21" s="1"/>
  <c r="C3283" i="21" s="1"/>
  <c r="C3648" i="21" s="1"/>
  <c r="C4013" i="21" s="1"/>
  <c r="C4378" i="21" s="1"/>
  <c r="C4743" i="21" s="1"/>
  <c r="C5108" i="21" s="1"/>
  <c r="C5473" i="21" s="1"/>
  <c r="C5838" i="21" s="1"/>
  <c r="C6203" i="21" s="1"/>
  <c r="C6568" i="21" s="1"/>
  <c r="C6933" i="21" s="1"/>
  <c r="C7298" i="21" s="1"/>
  <c r="C7663" i="21" s="1"/>
  <c r="C8028" i="21" s="1"/>
  <c r="C8393" i="21" s="1"/>
  <c r="C8758" i="21" s="1"/>
  <c r="C1459" i="21"/>
  <c r="C1824" i="21" s="1"/>
  <c r="C2189" i="21" s="1"/>
  <c r="C2554" i="21" s="1"/>
  <c r="C2919" i="21" s="1"/>
  <c r="C3284" i="21" s="1"/>
  <c r="C3649" i="21" s="1"/>
  <c r="C4014" i="21" s="1"/>
  <c r="C4379" i="21" s="1"/>
  <c r="C1471" i="21"/>
  <c r="C1836" i="21" s="1"/>
  <c r="C2201" i="21" s="1"/>
  <c r="C2566" i="21" s="1"/>
  <c r="C2931" i="21" s="1"/>
  <c r="C3296" i="21" s="1"/>
  <c r="C3661" i="21" s="1"/>
  <c r="C4026" i="21" s="1"/>
  <c r="C4391" i="21" s="1"/>
  <c r="C4756" i="21" s="1"/>
  <c r="C5121" i="21" s="1"/>
  <c r="C5486" i="21" s="1"/>
  <c r="C5851" i="21" s="1"/>
  <c r="C6216" i="21" s="1"/>
  <c r="C6581" i="21" s="1"/>
  <c r="C6946" i="21" s="1"/>
  <c r="C1490" i="21"/>
  <c r="C1855" i="21" s="1"/>
  <c r="C2220" i="21" s="1"/>
  <c r="C2585" i="21" s="1"/>
  <c r="C2950" i="21" s="1"/>
  <c r="C3315" i="21" s="1"/>
  <c r="C3680" i="21" s="1"/>
  <c r="C4045" i="21" s="1"/>
  <c r="C4410" i="21" s="1"/>
  <c r="C4775" i="21" s="1"/>
  <c r="C1514" i="21"/>
  <c r="C1879" i="21" s="1"/>
  <c r="C2244" i="21" s="1"/>
  <c r="C2609" i="21" s="1"/>
  <c r="C2974" i="21" s="1"/>
  <c r="C3339" i="21" s="1"/>
  <c r="C3704" i="21" s="1"/>
  <c r="C4069" i="21" s="1"/>
  <c r="C4434" i="21" s="1"/>
  <c r="C4799" i="21" s="1"/>
  <c r="C5164" i="21" s="1"/>
  <c r="C5529" i="21" s="1"/>
  <c r="C5894" i="21" s="1"/>
  <c r="C6259" i="21" s="1"/>
  <c r="C6624" i="21" s="1"/>
  <c r="C6989" i="21" s="1"/>
  <c r="C7354" i="21" s="1"/>
  <c r="C7719" i="21" s="1"/>
  <c r="C8084" i="21" s="1"/>
  <c r="C8449" i="21" s="1"/>
  <c r="C1515" i="21"/>
  <c r="C1880" i="21" s="1"/>
  <c r="C1538" i="21"/>
  <c r="C1543" i="21"/>
  <c r="C1908" i="21" s="1"/>
  <c r="C2273" i="21" s="1"/>
  <c r="C2638" i="21" s="1"/>
  <c r="C3003" i="21" s="1"/>
  <c r="C1555" i="21"/>
  <c r="C1920" i="21" s="1"/>
  <c r="C2285" i="21" s="1"/>
  <c r="C2650" i="21" s="1"/>
  <c r="C3015" i="21" s="1"/>
  <c r="C3380" i="21" s="1"/>
  <c r="C3745" i="21" s="1"/>
  <c r="C4110" i="21" s="1"/>
  <c r="C4475" i="21" s="1"/>
  <c r="C4840" i="21" s="1"/>
  <c r="C5205" i="21" s="1"/>
  <c r="C5570" i="21" s="1"/>
  <c r="C5935" i="21" s="1"/>
  <c r="C6300" i="21" s="1"/>
  <c r="C6665" i="21" s="1"/>
  <c r="C7030" i="21" s="1"/>
  <c r="C7395" i="21" s="1"/>
  <c r="C7760" i="21" s="1"/>
  <c r="C8125" i="21" s="1"/>
  <c r="C8490" i="21" s="1"/>
  <c r="C1567" i="21"/>
  <c r="C1932" i="21" s="1"/>
  <c r="C2297" i="21" s="1"/>
  <c r="C2662" i="21" s="1"/>
  <c r="C3027" i="21" s="1"/>
  <c r="C3392" i="21" s="1"/>
  <c r="C3757" i="21" s="1"/>
  <c r="C4122" i="21" s="1"/>
  <c r="C1575" i="21"/>
  <c r="C1940" i="21" s="1"/>
  <c r="C2305" i="21" s="1"/>
  <c r="C2670" i="21" s="1"/>
  <c r="C3035" i="21" s="1"/>
  <c r="C3400" i="21" s="1"/>
  <c r="C3765" i="21" s="1"/>
  <c r="C4130" i="21" s="1"/>
  <c r="C4495" i="21" s="1"/>
  <c r="C4860" i="21" s="1"/>
  <c r="C5225" i="21" s="1"/>
  <c r="C5590" i="21" s="1"/>
  <c r="C5955" i="21" s="1"/>
  <c r="C6320" i="21" s="1"/>
  <c r="C6685" i="21" s="1"/>
  <c r="C7050" i="21" s="1"/>
  <c r="C7415" i="21" s="1"/>
  <c r="C7780" i="21" s="1"/>
  <c r="C8145" i="21" s="1"/>
  <c r="C8510" i="21" s="1"/>
  <c r="C1579" i="21"/>
  <c r="C1585" i="21"/>
  <c r="C1586" i="21"/>
  <c r="C1951" i="21" s="1"/>
  <c r="C2316" i="21" s="1"/>
  <c r="C2681" i="21" s="1"/>
  <c r="C3046" i="21" s="1"/>
  <c r="C3411" i="21" s="1"/>
  <c r="C3776" i="21" s="1"/>
  <c r="C4141" i="21" s="1"/>
  <c r="C4506" i="21" s="1"/>
  <c r="C4871" i="21" s="1"/>
  <c r="C1591" i="21"/>
  <c r="C1956" i="21" s="1"/>
  <c r="C2321" i="21" s="1"/>
  <c r="C2686" i="21" s="1"/>
  <c r="C3051" i="21" s="1"/>
  <c r="C3416" i="21" s="1"/>
  <c r="C3781" i="21" s="1"/>
  <c r="C4146" i="21" s="1"/>
  <c r="C4511" i="21" s="1"/>
  <c r="C4876" i="21" s="1"/>
  <c r="C5241" i="21" s="1"/>
  <c r="C5606" i="21" s="1"/>
  <c r="C5971" i="21" s="1"/>
  <c r="C6336" i="21" s="1"/>
  <c r="C6701" i="21" s="1"/>
  <c r="C7066" i="21" s="1"/>
  <c r="C7431" i="21" s="1"/>
  <c r="C7796" i="21" s="1"/>
  <c r="C8161" i="21" s="1"/>
  <c r="C8526" i="21" s="1"/>
  <c r="C1611" i="21"/>
  <c r="C1976" i="21" s="1"/>
  <c r="C2341" i="21" s="1"/>
  <c r="C2706" i="21" s="1"/>
  <c r="C3071" i="21" s="1"/>
  <c r="C3436" i="21" s="1"/>
  <c r="C3801" i="21" s="1"/>
  <c r="C4166" i="21" s="1"/>
  <c r="C1633" i="21"/>
  <c r="C1998" i="21" s="1"/>
  <c r="C2363" i="21" s="1"/>
  <c r="C2728" i="21" s="1"/>
  <c r="C3093" i="21" s="1"/>
  <c r="C3458" i="21" s="1"/>
  <c r="C3823" i="21" s="1"/>
  <c r="C4188" i="21" s="1"/>
  <c r="C4553" i="21" s="1"/>
  <c r="C4918" i="21" s="1"/>
  <c r="C5283" i="21" s="1"/>
  <c r="C5648" i="21" s="1"/>
  <c r="C6013" i="21" s="1"/>
  <c r="C6378" i="21" s="1"/>
  <c r="C6743" i="21" s="1"/>
  <c r="C7108" i="21" s="1"/>
  <c r="C7473" i="21" s="1"/>
  <c r="C7838" i="21" s="1"/>
  <c r="C8203" i="21" s="1"/>
  <c r="C8568" i="21" s="1"/>
  <c r="C1639" i="21"/>
  <c r="C2004" i="21" s="1"/>
  <c r="C2369" i="21" s="1"/>
  <c r="C2734" i="21" s="1"/>
  <c r="C3099" i="21" s="1"/>
  <c r="C3464" i="21" s="1"/>
  <c r="C3829" i="21" s="1"/>
  <c r="C4194" i="21" s="1"/>
  <c r="C4559" i="21" s="1"/>
  <c r="C4924" i="21" s="1"/>
  <c r="C5289" i="21" s="1"/>
  <c r="C5654" i="21" s="1"/>
  <c r="C6019" i="21" s="1"/>
  <c r="C6384" i="21" s="1"/>
  <c r="C6749" i="21" s="1"/>
  <c r="C7114" i="21" s="1"/>
  <c r="C7479" i="21" s="1"/>
  <c r="C7844" i="21" s="1"/>
  <c r="C8209" i="21" s="1"/>
  <c r="C8574" i="21" s="1"/>
  <c r="C1666" i="21"/>
  <c r="C2031" i="21" s="1"/>
  <c r="C2396" i="21" s="1"/>
  <c r="C2761" i="21" s="1"/>
  <c r="C3126" i="21" s="1"/>
  <c r="C3491" i="21" s="1"/>
  <c r="C3856" i="21" s="1"/>
  <c r="C4221" i="21" s="1"/>
  <c r="C4586" i="21" s="1"/>
  <c r="C4951" i="21" s="1"/>
  <c r="C5316" i="21" s="1"/>
  <c r="C5681" i="21" s="1"/>
  <c r="C6046" i="21" s="1"/>
  <c r="C6411" i="21" s="1"/>
  <c r="C6776" i="21" s="1"/>
  <c r="C7141" i="21" s="1"/>
  <c r="C7506" i="21" s="1"/>
  <c r="C7871" i="21" s="1"/>
  <c r="C8236" i="21" s="1"/>
  <c r="C8601" i="21" s="1"/>
  <c r="C1674" i="21"/>
  <c r="C2039" i="21" s="1"/>
  <c r="C2404" i="21" s="1"/>
  <c r="C2769" i="21" s="1"/>
  <c r="C3134" i="21" s="1"/>
  <c r="C3499" i="21" s="1"/>
  <c r="C3864" i="21" s="1"/>
  <c r="C4229" i="21" s="1"/>
  <c r="C4594" i="21" s="1"/>
  <c r="C4959" i="21" s="1"/>
  <c r="C1688" i="21"/>
  <c r="C2053" i="21" s="1"/>
  <c r="C2418" i="21" s="1"/>
  <c r="C2783" i="21" s="1"/>
  <c r="C3148" i="21" s="1"/>
  <c r="C3513" i="21" s="1"/>
  <c r="C3878" i="21" s="1"/>
  <c r="C4243" i="21" s="1"/>
  <c r="C4608" i="21" s="1"/>
  <c r="C4973" i="21" s="1"/>
  <c r="C5338" i="21" s="1"/>
  <c r="C5703" i="21" s="1"/>
  <c r="C6068" i="21" s="1"/>
  <c r="C6433" i="21" s="1"/>
  <c r="C6798" i="21" s="1"/>
  <c r="C7163" i="21" s="1"/>
  <c r="C7528" i="21" s="1"/>
  <c r="C7893" i="21" s="1"/>
  <c r="C8258" i="21" s="1"/>
  <c r="C8623" i="21" s="1"/>
  <c r="C1690" i="21"/>
  <c r="C2055" i="21" s="1"/>
  <c r="C2420" i="21" s="1"/>
  <c r="C2785" i="21" s="1"/>
  <c r="C3150" i="21" s="1"/>
  <c r="C3515" i="21" s="1"/>
  <c r="C3880" i="21" s="1"/>
  <c r="C4245" i="21" s="1"/>
  <c r="C1699" i="21"/>
  <c r="C2064" i="21" s="1"/>
  <c r="C2429" i="21" s="1"/>
  <c r="C2794" i="21" s="1"/>
  <c r="C3159" i="21" s="1"/>
  <c r="C3524" i="21" s="1"/>
  <c r="C3889" i="21" s="1"/>
  <c r="C1706" i="21"/>
  <c r="C1711" i="21"/>
  <c r="C2076" i="21" s="1"/>
  <c r="C2441" i="21" s="1"/>
  <c r="C2806" i="21" s="1"/>
  <c r="C3171" i="21" s="1"/>
  <c r="C1738" i="21"/>
  <c r="C2103" i="21" s="1"/>
  <c r="C2468" i="21" s="1"/>
  <c r="C2833" i="21" s="1"/>
  <c r="C1744" i="21"/>
  <c r="C1746" i="21"/>
  <c r="C2111" i="21" s="1"/>
  <c r="C2476" i="21" s="1"/>
  <c r="C2841" i="21" s="1"/>
  <c r="C3206" i="21" s="1"/>
  <c r="C3571" i="21" s="1"/>
  <c r="C3936" i="21" s="1"/>
  <c r="C4301" i="21" s="1"/>
  <c r="C4666" i="21" s="1"/>
  <c r="C5031" i="21" s="1"/>
  <c r="C5396" i="21" s="1"/>
  <c r="C5761" i="21" s="1"/>
  <c r="C6126" i="21" s="1"/>
  <c r="C6491" i="21" s="1"/>
  <c r="C6856" i="21" s="1"/>
  <c r="C7221" i="21" s="1"/>
  <c r="C7586" i="21" s="1"/>
  <c r="C7951" i="21" s="1"/>
  <c r="C8316" i="21" s="1"/>
  <c r="C8681" i="21" s="1"/>
  <c r="C1767" i="21"/>
  <c r="C2132" i="21" s="1"/>
  <c r="C2497" i="21" s="1"/>
  <c r="C2862" i="21" s="1"/>
  <c r="C3227" i="21" s="1"/>
  <c r="C3592" i="21" s="1"/>
  <c r="C3957" i="21" s="1"/>
  <c r="C4322" i="21" s="1"/>
  <c r="C4687" i="21" s="1"/>
  <c r="C5052" i="21" s="1"/>
  <c r="C5417" i="21" s="1"/>
  <c r="C5782" i="21" s="1"/>
  <c r="C6147" i="21" s="1"/>
  <c r="C6512" i="21" s="1"/>
  <c r="C6877" i="21" s="1"/>
  <c r="C7242" i="21" s="1"/>
  <c r="C7607" i="21" s="1"/>
  <c r="C7972" i="21" s="1"/>
  <c r="C8337" i="21" s="1"/>
  <c r="C8702" i="21" s="1"/>
  <c r="C1771" i="21"/>
  <c r="C1783" i="21"/>
  <c r="C2148" i="21" s="1"/>
  <c r="C2513" i="21" s="1"/>
  <c r="C2878" i="21" s="1"/>
  <c r="C3243" i="21" s="1"/>
  <c r="C3608" i="21" s="1"/>
  <c r="C3973" i="21" s="1"/>
  <c r="C4338" i="21" s="1"/>
  <c r="C4703" i="21" s="1"/>
  <c r="C5068" i="21" s="1"/>
  <c r="C1792" i="21"/>
  <c r="C2157" i="21" s="1"/>
  <c r="C2522" i="21" s="1"/>
  <c r="C2887" i="21" s="1"/>
  <c r="C1795" i="21"/>
  <c r="C2160" i="21" s="1"/>
  <c r="C2525" i="21" s="1"/>
  <c r="C2890" i="21" s="1"/>
  <c r="C3255" i="21" s="1"/>
  <c r="C3620" i="21" s="1"/>
  <c r="C3985" i="21" s="1"/>
  <c r="C4350" i="21" s="1"/>
  <c r="C4715" i="21" s="1"/>
  <c r="C5080" i="21" s="1"/>
  <c r="C5445" i="21" s="1"/>
  <c r="C5810" i="21" s="1"/>
  <c r="C1807" i="21"/>
  <c r="C2172" i="21" s="1"/>
  <c r="C2537" i="21" s="1"/>
  <c r="C2902" i="21" s="1"/>
  <c r="C3267" i="21" s="1"/>
  <c r="C3632" i="21" s="1"/>
  <c r="C3997" i="21" s="1"/>
  <c r="C4362" i="21" s="1"/>
  <c r="C4727" i="21" s="1"/>
  <c r="C1815" i="21"/>
  <c r="C2180" i="21" s="1"/>
  <c r="C2545" i="21" s="1"/>
  <c r="C2910" i="21" s="1"/>
  <c r="C3275" i="21" s="1"/>
  <c r="C1816" i="21"/>
  <c r="C2181" i="21" s="1"/>
  <c r="C2546" i="21" s="1"/>
  <c r="C2911" i="21" s="1"/>
  <c r="C3276" i="21" s="1"/>
  <c r="C3641" i="21" s="1"/>
  <c r="C4006" i="21" s="1"/>
  <c r="C4371" i="21" s="1"/>
  <c r="C4736" i="21" s="1"/>
  <c r="C5101" i="21" s="1"/>
  <c r="C5466" i="21" s="1"/>
  <c r="C5831" i="21" s="1"/>
  <c r="C6196" i="21" s="1"/>
  <c r="C6561" i="21" s="1"/>
  <c r="C6926" i="21" s="1"/>
  <c r="C7291" i="21" s="1"/>
  <c r="C7656" i="21" s="1"/>
  <c r="C8021" i="21" s="1"/>
  <c r="C8386" i="21" s="1"/>
  <c r="C8751" i="21" s="1"/>
  <c r="C1826" i="21"/>
  <c r="C2191" i="21" s="1"/>
  <c r="C2556" i="21" s="1"/>
  <c r="C2921" i="21" s="1"/>
  <c r="C3286" i="21" s="1"/>
  <c r="C3651" i="21" s="1"/>
  <c r="C4016" i="21" s="1"/>
  <c r="C4381" i="21" s="1"/>
  <c r="C4746" i="21" s="1"/>
  <c r="C5111" i="21" s="1"/>
  <c r="C1839" i="21"/>
  <c r="C2204" i="21" s="1"/>
  <c r="C2569" i="21" s="1"/>
  <c r="C2934" i="21" s="1"/>
  <c r="C1840" i="21"/>
  <c r="C2205" i="21" s="1"/>
  <c r="C2570" i="21" s="1"/>
  <c r="C2935" i="21" s="1"/>
  <c r="C1842" i="21"/>
  <c r="C2207" i="21" s="1"/>
  <c r="C2572" i="21" s="1"/>
  <c r="C2937" i="21" s="1"/>
  <c r="C3302" i="21" s="1"/>
  <c r="C3667" i="21" s="1"/>
  <c r="C4032" i="21" s="1"/>
  <c r="C4397" i="21" s="1"/>
  <c r="C4762" i="21" s="1"/>
  <c r="C5127" i="21" s="1"/>
  <c r="C5492" i="21" s="1"/>
  <c r="C5857" i="21" s="1"/>
  <c r="C1849" i="21"/>
  <c r="C2214" i="21" s="1"/>
  <c r="C2579" i="21" s="1"/>
  <c r="C2944" i="21" s="1"/>
  <c r="C3309" i="21" s="1"/>
  <c r="C3674" i="21" s="1"/>
  <c r="C4039" i="21" s="1"/>
  <c r="C4404" i="21" s="1"/>
  <c r="C1852" i="21"/>
  <c r="C2217" i="21" s="1"/>
  <c r="C2582" i="21" s="1"/>
  <c r="C2947" i="21" s="1"/>
  <c r="C3312" i="21" s="1"/>
  <c r="C3677" i="21" s="1"/>
  <c r="C4042" i="21" s="1"/>
  <c r="C4407" i="21" s="1"/>
  <c r="C4772" i="21" s="1"/>
  <c r="C5137" i="21" s="1"/>
  <c r="C5502" i="21" s="1"/>
  <c r="C5867" i="21" s="1"/>
  <c r="C6232" i="21" s="1"/>
  <c r="C6597" i="21" s="1"/>
  <c r="C6962" i="21" s="1"/>
  <c r="C7327" i="21" s="1"/>
  <c r="C7692" i="21" s="1"/>
  <c r="C8057" i="21" s="1"/>
  <c r="C8422" i="21" s="1"/>
  <c r="C1863" i="21"/>
  <c r="C2228" i="21" s="1"/>
  <c r="C2593" i="21" s="1"/>
  <c r="C2958" i="21" s="1"/>
  <c r="C1870" i="21"/>
  <c r="C2235" i="21" s="1"/>
  <c r="C2600" i="21" s="1"/>
  <c r="C2965" i="21" s="1"/>
  <c r="C3330" i="21" s="1"/>
  <c r="C3695" i="21" s="1"/>
  <c r="C4060" i="21" s="1"/>
  <c r="C4425" i="21" s="1"/>
  <c r="C4790" i="21" s="1"/>
  <c r="C5155" i="21" s="1"/>
  <c r="C5520" i="21" s="1"/>
  <c r="C5885" i="21" s="1"/>
  <c r="C6250" i="21" s="1"/>
  <c r="C6615" i="21" s="1"/>
  <c r="C6980" i="21" s="1"/>
  <c r="C7345" i="21" s="1"/>
  <c r="C7710" i="21" s="1"/>
  <c r="C8075" i="21" s="1"/>
  <c r="C8440" i="21" s="1"/>
  <c r="C1887" i="21"/>
  <c r="C2252" i="21" s="1"/>
  <c r="C2617" i="21" s="1"/>
  <c r="C2982" i="21" s="1"/>
  <c r="C3347" i="21" s="1"/>
  <c r="C3712" i="21" s="1"/>
  <c r="C4077" i="21" s="1"/>
  <c r="C4442" i="21" s="1"/>
  <c r="C1888" i="21"/>
  <c r="C1901" i="21"/>
  <c r="C2266" i="21" s="1"/>
  <c r="C2631" i="21" s="1"/>
  <c r="C2996" i="21" s="1"/>
  <c r="C3361" i="21" s="1"/>
  <c r="C3726" i="21" s="1"/>
  <c r="C4091" i="21" s="1"/>
  <c r="C4456" i="21" s="1"/>
  <c r="C4821" i="21" s="1"/>
  <c r="C1903" i="21"/>
  <c r="C2268" i="21" s="1"/>
  <c r="C2633" i="21" s="1"/>
  <c r="C2998" i="21" s="1"/>
  <c r="C3363" i="21" s="1"/>
  <c r="C3728" i="21" s="1"/>
  <c r="C4093" i="21" s="1"/>
  <c r="C4458" i="21" s="1"/>
  <c r="C4823" i="21" s="1"/>
  <c r="C1911" i="21"/>
  <c r="C2276" i="21" s="1"/>
  <c r="C2641" i="21" s="1"/>
  <c r="C3006" i="21" s="1"/>
  <c r="C3371" i="21" s="1"/>
  <c r="C3736" i="21" s="1"/>
  <c r="C4101" i="21" s="1"/>
  <c r="C1917" i="21"/>
  <c r="C2282" i="21" s="1"/>
  <c r="C2647" i="21" s="1"/>
  <c r="C3012" i="21" s="1"/>
  <c r="C3377" i="21" s="1"/>
  <c r="C3742" i="21" s="1"/>
  <c r="C4107" i="21" s="1"/>
  <c r="C4472" i="21" s="1"/>
  <c r="C4837" i="21" s="1"/>
  <c r="C5202" i="21" s="1"/>
  <c r="C5567" i="21" s="1"/>
  <c r="C5932" i="21" s="1"/>
  <c r="C6297" i="21" s="1"/>
  <c r="C6662" i="21" s="1"/>
  <c r="C7027" i="21" s="1"/>
  <c r="C7392" i="21" s="1"/>
  <c r="C7757" i="21" s="1"/>
  <c r="C8122" i="21" s="1"/>
  <c r="C8487" i="21" s="1"/>
  <c r="C1924" i="21"/>
  <c r="C2289" i="21" s="1"/>
  <c r="C2654" i="21" s="1"/>
  <c r="C3019" i="21" s="1"/>
  <c r="C3384" i="21" s="1"/>
  <c r="C3749" i="21" s="1"/>
  <c r="C4114" i="21" s="1"/>
  <c r="C4479" i="21" s="1"/>
  <c r="C4844" i="21" s="1"/>
  <c r="C5209" i="21" s="1"/>
  <c r="C5574" i="21" s="1"/>
  <c r="C5939" i="21" s="1"/>
  <c r="C6304" i="21" s="1"/>
  <c r="C6669" i="21" s="1"/>
  <c r="C7034" i="21" s="1"/>
  <c r="C7399" i="21" s="1"/>
  <c r="C7764" i="21" s="1"/>
  <c r="C8129" i="21" s="1"/>
  <c r="C8494" i="21" s="1"/>
  <c r="C1935" i="21"/>
  <c r="C2300" i="21" s="1"/>
  <c r="C2665" i="21" s="1"/>
  <c r="C3030" i="21" s="1"/>
  <c r="C1941" i="21"/>
  <c r="C2306" i="21" s="1"/>
  <c r="C1944" i="21"/>
  <c r="C1948" i="21"/>
  <c r="C2313" i="21" s="1"/>
  <c r="C2678" i="21" s="1"/>
  <c r="C3043" i="21" s="1"/>
  <c r="C3408" i="21" s="1"/>
  <c r="C1950" i="21"/>
  <c r="C2315" i="21" s="1"/>
  <c r="C2680" i="21" s="1"/>
  <c r="C3045" i="21" s="1"/>
  <c r="C3410" i="21" s="1"/>
  <c r="C3775" i="21" s="1"/>
  <c r="C4140" i="21" s="1"/>
  <c r="C4505" i="21" s="1"/>
  <c r="C4870" i="21" s="1"/>
  <c r="C5235" i="21" s="1"/>
  <c r="C5600" i="21" s="1"/>
  <c r="C5965" i="21" s="1"/>
  <c r="C6330" i="21" s="1"/>
  <c r="C6695" i="21" s="1"/>
  <c r="C7060" i="21" s="1"/>
  <c r="C7425" i="21" s="1"/>
  <c r="C7790" i="21" s="1"/>
  <c r="C8155" i="21" s="1"/>
  <c r="C8520" i="21" s="1"/>
  <c r="C1957" i="21"/>
  <c r="C2322" i="21" s="1"/>
  <c r="C2687" i="21" s="1"/>
  <c r="C3052" i="21" s="1"/>
  <c r="C3417" i="21" s="1"/>
  <c r="C3782" i="21" s="1"/>
  <c r="C4147" i="21" s="1"/>
  <c r="C4512" i="21" s="1"/>
  <c r="C4877" i="21" s="1"/>
  <c r="C5242" i="21" s="1"/>
  <c r="C5607" i="21" s="1"/>
  <c r="C5972" i="21" s="1"/>
  <c r="C6337" i="21" s="1"/>
  <c r="C6702" i="21" s="1"/>
  <c r="C7067" i="21" s="1"/>
  <c r="C7432" i="21" s="1"/>
  <c r="C7797" i="21" s="1"/>
  <c r="C8162" i="21" s="1"/>
  <c r="C8527" i="21" s="1"/>
  <c r="C1959" i="21"/>
  <c r="C2324" i="21" s="1"/>
  <c r="C2689" i="21" s="1"/>
  <c r="C3054" i="21" s="1"/>
  <c r="C3419" i="21" s="1"/>
  <c r="C3784" i="21" s="1"/>
  <c r="C4149" i="21" s="1"/>
  <c r="C4514" i="21" s="1"/>
  <c r="C4879" i="21" s="1"/>
  <c r="C5244" i="21" s="1"/>
  <c r="C5609" i="21" s="1"/>
  <c r="C5974" i="21" s="1"/>
  <c r="C6339" i="21" s="1"/>
  <c r="C6704" i="21" s="1"/>
  <c r="C7069" i="21" s="1"/>
  <c r="C7434" i="21" s="1"/>
  <c r="C7799" i="21" s="1"/>
  <c r="C8164" i="21" s="1"/>
  <c r="C8529" i="21" s="1"/>
  <c r="C1965" i="21"/>
  <c r="C2330" i="21" s="1"/>
  <c r="C1983" i="21"/>
  <c r="C1989" i="21"/>
  <c r="C2354" i="21" s="1"/>
  <c r="C2719" i="21" s="1"/>
  <c r="C3084" i="21" s="1"/>
  <c r="C3449" i="21" s="1"/>
  <c r="C3814" i="21" s="1"/>
  <c r="C4179" i="21" s="1"/>
  <c r="C4544" i="21" s="1"/>
  <c r="C4909" i="21" s="1"/>
  <c r="C5274" i="21" s="1"/>
  <c r="C5639" i="21" s="1"/>
  <c r="C1996" i="21"/>
  <c r="C2361" i="21" s="1"/>
  <c r="C2726" i="21" s="1"/>
  <c r="C3091" i="21" s="1"/>
  <c r="C3456" i="21" s="1"/>
  <c r="C2000" i="21"/>
  <c r="C2365" i="21" s="1"/>
  <c r="C2007" i="21"/>
  <c r="C2372" i="21" s="1"/>
  <c r="C2737" i="21" s="1"/>
  <c r="C3102" i="21" s="1"/>
  <c r="C2012" i="21"/>
  <c r="C2377" i="21" s="1"/>
  <c r="C2742" i="21" s="1"/>
  <c r="C3107" i="21" s="1"/>
  <c r="C3472" i="21" s="1"/>
  <c r="C3837" i="21" s="1"/>
  <c r="C4202" i="21" s="1"/>
  <c r="C4567" i="21" s="1"/>
  <c r="C4932" i="21" s="1"/>
  <c r="C5297" i="21" s="1"/>
  <c r="C2013" i="21"/>
  <c r="C2378" i="21" s="1"/>
  <c r="C2743" i="21" s="1"/>
  <c r="C3108" i="21" s="1"/>
  <c r="C3473" i="21" s="1"/>
  <c r="C3838" i="21" s="1"/>
  <c r="C4203" i="21" s="1"/>
  <c r="C4568" i="21" s="1"/>
  <c r="C4933" i="21" s="1"/>
  <c r="C2025" i="21"/>
  <c r="C2390" i="21" s="1"/>
  <c r="C2755" i="21" s="1"/>
  <c r="C3120" i="21" s="1"/>
  <c r="C3485" i="21" s="1"/>
  <c r="C3850" i="21" s="1"/>
  <c r="C4215" i="21" s="1"/>
  <c r="C4580" i="21" s="1"/>
  <c r="C4945" i="21" s="1"/>
  <c r="C5310" i="21" s="1"/>
  <c r="C5675" i="21" s="1"/>
  <c r="C6040" i="21" s="1"/>
  <c r="C6405" i="21" s="1"/>
  <c r="C6770" i="21" s="1"/>
  <c r="C7135" i="21" s="1"/>
  <c r="C7500" i="21" s="1"/>
  <c r="C7865" i="21" s="1"/>
  <c r="C8230" i="21" s="1"/>
  <c r="C8595" i="21" s="1"/>
  <c r="C2029" i="21"/>
  <c r="C2394" i="21" s="1"/>
  <c r="C2759" i="21" s="1"/>
  <c r="C3124" i="21" s="1"/>
  <c r="C3489" i="21" s="1"/>
  <c r="C2037" i="21"/>
  <c r="C2402" i="21" s="1"/>
  <c r="C2767" i="21" s="1"/>
  <c r="C3132" i="21" s="1"/>
  <c r="C3497" i="21" s="1"/>
  <c r="C3862" i="21" s="1"/>
  <c r="C4227" i="21" s="1"/>
  <c r="C4592" i="21" s="1"/>
  <c r="C4957" i="21" s="1"/>
  <c r="C5322" i="21" s="1"/>
  <c r="C5687" i="21" s="1"/>
  <c r="C6052" i="21" s="1"/>
  <c r="C6417" i="21" s="1"/>
  <c r="C6782" i="21" s="1"/>
  <c r="C7147" i="21" s="1"/>
  <c r="C7512" i="21" s="1"/>
  <c r="C7877" i="21" s="1"/>
  <c r="C8242" i="21" s="1"/>
  <c r="C8607" i="21" s="1"/>
  <c r="C2041" i="21"/>
  <c r="C2045" i="21"/>
  <c r="C2410" i="21" s="1"/>
  <c r="C2775" i="21" s="1"/>
  <c r="C2048" i="21"/>
  <c r="C2413" i="21" s="1"/>
  <c r="C2778" i="21" s="1"/>
  <c r="C3143" i="21" s="1"/>
  <c r="C2056" i="21"/>
  <c r="C2421" i="21" s="1"/>
  <c r="C2786" i="21" s="1"/>
  <c r="C3151" i="21" s="1"/>
  <c r="C3516" i="21" s="1"/>
  <c r="C2061" i="21"/>
  <c r="C2426" i="21" s="1"/>
  <c r="C2791" i="21" s="1"/>
  <c r="C3156" i="21" s="1"/>
  <c r="C3521" i="21" s="1"/>
  <c r="C3886" i="21" s="1"/>
  <c r="C4251" i="21" s="1"/>
  <c r="C4616" i="21" s="1"/>
  <c r="C4981" i="21" s="1"/>
  <c r="C5346" i="21" s="1"/>
  <c r="C5711" i="21" s="1"/>
  <c r="C2071" i="21"/>
  <c r="C2436" i="21" s="1"/>
  <c r="C2072" i="21"/>
  <c r="C2437" i="21" s="1"/>
  <c r="C2802" i="21" s="1"/>
  <c r="C3167" i="21" s="1"/>
  <c r="C3532" i="21" s="1"/>
  <c r="C3897" i="21" s="1"/>
  <c r="C4262" i="21" s="1"/>
  <c r="C4627" i="21" s="1"/>
  <c r="C4992" i="21" s="1"/>
  <c r="C5357" i="21" s="1"/>
  <c r="C5722" i="21" s="1"/>
  <c r="C6087" i="21" s="1"/>
  <c r="C6452" i="21" s="1"/>
  <c r="C6817" i="21" s="1"/>
  <c r="C7182" i="21" s="1"/>
  <c r="C7547" i="21" s="1"/>
  <c r="C7912" i="21" s="1"/>
  <c r="C8277" i="21" s="1"/>
  <c r="C2084" i="21"/>
  <c r="C2449" i="21" s="1"/>
  <c r="C2814" i="21" s="1"/>
  <c r="C3179" i="21" s="1"/>
  <c r="C3544" i="21" s="1"/>
  <c r="C3909" i="21" s="1"/>
  <c r="C4274" i="21" s="1"/>
  <c r="C4639" i="21" s="1"/>
  <c r="C5004" i="21" s="1"/>
  <c r="C5369" i="21" s="1"/>
  <c r="C5734" i="21" s="1"/>
  <c r="C6099" i="21" s="1"/>
  <c r="C6464" i="21" s="1"/>
  <c r="C6829" i="21" s="1"/>
  <c r="C7194" i="21" s="1"/>
  <c r="C7559" i="21" s="1"/>
  <c r="C7924" i="21" s="1"/>
  <c r="C8289" i="21" s="1"/>
  <c r="C8654" i="21" s="1"/>
  <c r="C2085" i="21"/>
  <c r="C2450" i="21" s="1"/>
  <c r="C2815" i="21" s="1"/>
  <c r="C3180" i="21" s="1"/>
  <c r="C3545" i="21" s="1"/>
  <c r="C3910" i="21" s="1"/>
  <c r="C2095" i="21"/>
  <c r="C2460" i="21" s="1"/>
  <c r="C2825" i="21" s="1"/>
  <c r="C3190" i="21" s="1"/>
  <c r="C3555" i="21" s="1"/>
  <c r="C3920" i="21" s="1"/>
  <c r="C2101" i="21"/>
  <c r="C2466" i="21" s="1"/>
  <c r="C2109" i="21"/>
  <c r="C2474" i="21" s="1"/>
  <c r="C2839" i="21" s="1"/>
  <c r="C3204" i="21" s="1"/>
  <c r="C3569" i="21" s="1"/>
  <c r="C3934" i="21" s="1"/>
  <c r="C4299" i="21" s="1"/>
  <c r="C4664" i="21" s="1"/>
  <c r="C5029" i="21" s="1"/>
  <c r="C2112" i="21"/>
  <c r="C2477" i="21" s="1"/>
  <c r="C2842" i="21" s="1"/>
  <c r="C3207" i="21" s="1"/>
  <c r="C2120" i="21"/>
  <c r="C2485" i="21" s="1"/>
  <c r="C2850" i="21" s="1"/>
  <c r="C3215" i="21" s="1"/>
  <c r="C3580" i="21" s="1"/>
  <c r="C3945" i="21" s="1"/>
  <c r="C4310" i="21" s="1"/>
  <c r="C4675" i="21" s="1"/>
  <c r="C5040" i="21" s="1"/>
  <c r="C5405" i="21" s="1"/>
  <c r="C2136" i="21"/>
  <c r="C2501" i="21" s="1"/>
  <c r="C2866" i="21" s="1"/>
  <c r="C3231" i="21" s="1"/>
  <c r="C3596" i="21" s="1"/>
  <c r="C3961" i="21" s="1"/>
  <c r="C4326" i="21" s="1"/>
  <c r="C4691" i="21" s="1"/>
  <c r="C5056" i="21" s="1"/>
  <c r="C5421" i="21" s="1"/>
  <c r="C5786" i="21" s="1"/>
  <c r="C6151" i="21" s="1"/>
  <c r="C6516" i="21" s="1"/>
  <c r="C6881" i="21" s="1"/>
  <c r="C7246" i="21" s="1"/>
  <c r="C7611" i="21" s="1"/>
  <c r="C7976" i="21" s="1"/>
  <c r="C8341" i="21" s="1"/>
  <c r="C8706" i="21" s="1"/>
  <c r="C2161" i="21"/>
  <c r="C2526" i="21" s="1"/>
  <c r="C2891" i="21" s="1"/>
  <c r="C3256" i="21" s="1"/>
  <c r="C3621" i="21" s="1"/>
  <c r="C3986" i="21" s="1"/>
  <c r="C4351" i="21" s="1"/>
  <c r="C4716" i="21" s="1"/>
  <c r="C5081" i="21" s="1"/>
  <c r="C5446" i="21" s="1"/>
  <c r="C5811" i="21" s="1"/>
  <c r="C6176" i="21" s="1"/>
  <c r="C6541" i="21" s="1"/>
  <c r="C6906" i="21" s="1"/>
  <c r="C7271" i="21" s="1"/>
  <c r="C7636" i="21" s="1"/>
  <c r="C8001" i="21" s="1"/>
  <c r="C8366" i="21" s="1"/>
  <c r="C8731" i="21" s="1"/>
  <c r="C2164" i="21"/>
  <c r="C2529" i="21" s="1"/>
  <c r="C2894" i="21" s="1"/>
  <c r="C3259" i="21" s="1"/>
  <c r="C3624" i="21" s="1"/>
  <c r="C3989" i="21" s="1"/>
  <c r="C4354" i="21" s="1"/>
  <c r="C4719" i="21" s="1"/>
  <c r="C5084" i="21" s="1"/>
  <c r="C5449" i="21" s="1"/>
  <c r="C5814" i="21" s="1"/>
  <c r="C6179" i="21" s="1"/>
  <c r="C6544" i="21" s="1"/>
  <c r="C6909" i="21" s="1"/>
  <c r="C7274" i="21" s="1"/>
  <c r="C7639" i="21" s="1"/>
  <c r="C8004" i="21" s="1"/>
  <c r="C8369" i="21" s="1"/>
  <c r="C8734" i="21" s="1"/>
  <c r="C2233" i="21"/>
  <c r="C2598" i="21" s="1"/>
  <c r="C2963" i="21" s="1"/>
  <c r="C3328" i="21" s="1"/>
  <c r="C3693" i="21" s="1"/>
  <c r="C4058" i="21" s="1"/>
  <c r="C4423" i="21" s="1"/>
  <c r="C4788" i="21" s="1"/>
  <c r="C5153" i="21" s="1"/>
  <c r="C5518" i="21" s="1"/>
  <c r="C5883" i="21" s="1"/>
  <c r="C6248" i="21" s="1"/>
  <c r="C6613" i="21" s="1"/>
  <c r="C6978" i="21" s="1"/>
  <c r="C7343" i="21" s="1"/>
  <c r="C7708" i="21" s="1"/>
  <c r="C8073" i="21" s="1"/>
  <c r="C8438" i="21" s="1"/>
  <c r="C2236" i="21"/>
  <c r="C2601" i="21" s="1"/>
  <c r="C2966" i="21" s="1"/>
  <c r="C3331" i="21" s="1"/>
  <c r="C3696" i="21" s="1"/>
  <c r="C4061" i="21" s="1"/>
  <c r="C4426" i="21" s="1"/>
  <c r="C4791" i="21" s="1"/>
  <c r="C5156" i="21" s="1"/>
  <c r="C5521" i="21" s="1"/>
  <c r="C5886" i="21" s="1"/>
  <c r="C6251" i="21" s="1"/>
  <c r="C2245" i="21"/>
  <c r="C2610" i="21" s="1"/>
  <c r="C2975" i="21" s="1"/>
  <c r="C3340" i="21" s="1"/>
  <c r="C3705" i="21" s="1"/>
  <c r="C4070" i="21" s="1"/>
  <c r="C4435" i="21" s="1"/>
  <c r="C4800" i="21" s="1"/>
  <c r="C5165" i="21" s="1"/>
  <c r="C5530" i="21" s="1"/>
  <c r="C5895" i="21" s="1"/>
  <c r="C6260" i="21" s="1"/>
  <c r="C6625" i="21" s="1"/>
  <c r="C6990" i="21" s="1"/>
  <c r="C7355" i="21" s="1"/>
  <c r="C7720" i="21" s="1"/>
  <c r="C8085" i="21" s="1"/>
  <c r="C8450" i="21" s="1"/>
  <c r="C2253" i="21"/>
  <c r="C2618" i="21" s="1"/>
  <c r="C2983" i="21" s="1"/>
  <c r="C3348" i="21" s="1"/>
  <c r="C2260" i="21"/>
  <c r="C2625" i="21" s="1"/>
  <c r="C2990" i="21" s="1"/>
  <c r="C2283" i="21"/>
  <c r="C2648" i="21" s="1"/>
  <c r="C3013" i="21" s="1"/>
  <c r="C3378" i="21" s="1"/>
  <c r="C3743" i="21" s="1"/>
  <c r="C4108" i="21" s="1"/>
  <c r="C4473" i="21" s="1"/>
  <c r="C2309" i="21"/>
  <c r="C2674" i="21" s="1"/>
  <c r="C3039" i="21" s="1"/>
  <c r="C3404" i="21" s="1"/>
  <c r="C3769" i="21" s="1"/>
  <c r="C4134" i="21" s="1"/>
  <c r="C4499" i="21" s="1"/>
  <c r="C4864" i="21" s="1"/>
  <c r="C5229" i="21" s="1"/>
  <c r="C5594" i="21" s="1"/>
  <c r="C5959" i="21" s="1"/>
  <c r="C6324" i="21" s="1"/>
  <c r="C6689" i="21" s="1"/>
  <c r="C7054" i="21" s="1"/>
  <c r="C7419" i="21" s="1"/>
  <c r="C7784" i="21" s="1"/>
  <c r="C8149" i="21" s="1"/>
  <c r="C8514" i="21" s="1"/>
  <c r="C2329" i="21"/>
  <c r="C2694" i="21" s="1"/>
  <c r="C3059" i="21" s="1"/>
  <c r="C3424" i="21" s="1"/>
  <c r="C2348" i="21"/>
  <c r="C2356" i="21"/>
  <c r="C2721" i="21" s="1"/>
  <c r="C3086" i="21" s="1"/>
  <c r="C3451" i="21" s="1"/>
  <c r="C3816" i="21" s="1"/>
  <c r="C2357" i="21"/>
  <c r="C2722" i="21" s="1"/>
  <c r="C3087" i="21" s="1"/>
  <c r="C3452" i="21" s="1"/>
  <c r="C3817" i="21" s="1"/>
  <c r="C4182" i="21" s="1"/>
  <c r="C4547" i="21" s="1"/>
  <c r="C4912" i="21" s="1"/>
  <c r="C5277" i="21" s="1"/>
  <c r="C5642" i="21" s="1"/>
  <c r="C6007" i="21" s="1"/>
  <c r="C6372" i="21" s="1"/>
  <c r="C6737" i="21" s="1"/>
  <c r="C7102" i="21" s="1"/>
  <c r="C7467" i="21" s="1"/>
  <c r="C7832" i="21" s="1"/>
  <c r="C8197" i="21" s="1"/>
  <c r="C8562" i="21" s="1"/>
  <c r="C2379" i="21"/>
  <c r="C2744" i="21" s="1"/>
  <c r="C3109" i="21" s="1"/>
  <c r="C3474" i="21" s="1"/>
  <c r="C3839" i="21" s="1"/>
  <c r="C4204" i="21" s="1"/>
  <c r="C4569" i="21" s="1"/>
  <c r="C4934" i="21" s="1"/>
  <c r="C5299" i="21" s="1"/>
  <c r="C5664" i="21" s="1"/>
  <c r="C6029" i="21" s="1"/>
  <c r="C2380" i="21"/>
  <c r="C2745" i="21" s="1"/>
  <c r="C2397" i="21"/>
  <c r="C2762" i="21" s="1"/>
  <c r="C3127" i="21" s="1"/>
  <c r="C3492" i="21" s="1"/>
  <c r="C3857" i="21" s="1"/>
  <c r="C4222" i="21" s="1"/>
  <c r="C4587" i="21" s="1"/>
  <c r="C4952" i="21" s="1"/>
  <c r="C5317" i="21" s="1"/>
  <c r="C5682" i="21" s="1"/>
  <c r="C6047" i="21" s="1"/>
  <c r="C6412" i="21" s="1"/>
  <c r="C6777" i="21" s="1"/>
  <c r="C7142" i="21" s="1"/>
  <c r="C7507" i="21" s="1"/>
  <c r="C7872" i="21" s="1"/>
  <c r="C8237" i="21" s="1"/>
  <c r="C8602" i="21" s="1"/>
  <c r="C2406" i="21"/>
  <c r="C2771" i="21" s="1"/>
  <c r="C3136" i="21" s="1"/>
  <c r="C3501" i="21" s="1"/>
  <c r="C3866" i="21" s="1"/>
  <c r="C4231" i="21" s="1"/>
  <c r="C4596" i="21" s="1"/>
  <c r="C4961" i="21" s="1"/>
  <c r="C5326" i="21" s="1"/>
  <c r="C5691" i="21" s="1"/>
  <c r="C6056" i="21" s="1"/>
  <c r="C6421" i="21" s="1"/>
  <c r="C6786" i="21" s="1"/>
  <c r="C7151" i="21" s="1"/>
  <c r="C7516" i="21" s="1"/>
  <c r="C7881" i="21" s="1"/>
  <c r="C8246" i="21" s="1"/>
  <c r="C8611" i="21" s="1"/>
  <c r="C2427" i="21"/>
  <c r="C2792" i="21" s="1"/>
  <c r="C3157" i="21" s="1"/>
  <c r="C3522" i="21" s="1"/>
  <c r="C2452" i="21"/>
  <c r="C2817" i="21" s="1"/>
  <c r="C3182" i="21" s="1"/>
  <c r="C3547" i="21" s="1"/>
  <c r="C3912" i="21" s="1"/>
  <c r="C4277" i="21" s="1"/>
  <c r="C4642" i="21" s="1"/>
  <c r="C5007" i="21" s="1"/>
  <c r="C2509" i="21"/>
  <c r="C2874" i="21" s="1"/>
  <c r="C3239" i="21" s="1"/>
  <c r="C3604" i="21" s="1"/>
  <c r="C3969" i="21" s="1"/>
  <c r="C4334" i="21" s="1"/>
  <c r="C4699" i="21" s="1"/>
  <c r="C5064" i="21" s="1"/>
  <c r="C5429" i="21" s="1"/>
  <c r="C5794" i="21" s="1"/>
  <c r="C6159" i="21" s="1"/>
  <c r="C6524" i="21" s="1"/>
  <c r="C6889" i="21" s="1"/>
  <c r="C2532" i="21"/>
  <c r="C2897" i="21" s="1"/>
  <c r="C3262" i="21" s="1"/>
  <c r="C3627" i="21" s="1"/>
  <c r="C3992" i="21" s="1"/>
  <c r="C4357" i="21" s="1"/>
  <c r="C4722" i="21" s="1"/>
  <c r="C5087" i="21" s="1"/>
  <c r="C5452" i="21" s="1"/>
  <c r="C2575" i="21"/>
  <c r="C2940" i="21" s="1"/>
  <c r="C3305" i="21" s="1"/>
  <c r="C3670" i="21" s="1"/>
  <c r="C4035" i="21" s="1"/>
  <c r="C4400" i="21" s="1"/>
  <c r="C4765" i="21" s="1"/>
  <c r="C2632" i="21"/>
  <c r="C2997" i="21" s="1"/>
  <c r="C3362" i="21" s="1"/>
  <c r="C3727" i="21" s="1"/>
  <c r="C4092" i="21" s="1"/>
  <c r="C4457" i="21" s="1"/>
  <c r="C4822" i="21" s="1"/>
  <c r="C5187" i="21" s="1"/>
  <c r="C5552" i="21" s="1"/>
  <c r="C5917" i="21" s="1"/>
  <c r="C6282" i="21" s="1"/>
  <c r="C6647" i="21" s="1"/>
  <c r="C7012" i="21" s="1"/>
  <c r="C7377" i="21" s="1"/>
  <c r="C7742" i="21" s="1"/>
  <c r="C8107" i="21" s="1"/>
  <c r="C8472" i="21" s="1"/>
  <c r="C2634" i="21"/>
  <c r="C2999" i="21" s="1"/>
  <c r="C3364" i="21" s="1"/>
  <c r="C3729" i="21" s="1"/>
  <c r="C4094" i="21" s="1"/>
  <c r="C4459" i="21" s="1"/>
  <c r="C4824" i="21" s="1"/>
  <c r="C5189" i="21" s="1"/>
  <c r="C5554" i="21" s="1"/>
  <c r="C5919" i="21" s="1"/>
  <c r="C6284" i="21" s="1"/>
  <c r="C6649" i="21" s="1"/>
  <c r="C7014" i="21" s="1"/>
  <c r="C7379" i="21" s="1"/>
  <c r="C7744" i="21" s="1"/>
  <c r="C8109" i="21" s="1"/>
  <c r="C8474" i="21" s="1"/>
  <c r="C2671" i="21"/>
  <c r="C2695" i="21"/>
  <c r="C2713" i="21"/>
  <c r="C3078" i="21" s="1"/>
  <c r="C3443" i="21" s="1"/>
  <c r="C3808" i="21" s="1"/>
  <c r="C4173" i="21" s="1"/>
  <c r="C4538" i="21" s="1"/>
  <c r="C4903" i="21" s="1"/>
  <c r="C5268" i="21" s="1"/>
  <c r="C5633" i="21" s="1"/>
  <c r="C5998" i="21" s="1"/>
  <c r="C6363" i="21" s="1"/>
  <c r="C6728" i="21" s="1"/>
  <c r="C7093" i="21" s="1"/>
  <c r="C7458" i="21" s="1"/>
  <c r="C7823" i="21" s="1"/>
  <c r="C8188" i="21" s="1"/>
  <c r="C8553" i="21" s="1"/>
  <c r="C2730" i="21"/>
  <c r="C3095" i="21" s="1"/>
  <c r="C3460" i="21" s="1"/>
  <c r="C3825" i="21" s="1"/>
  <c r="C4190" i="21" s="1"/>
  <c r="C4555" i="21" s="1"/>
  <c r="C4920" i="21" s="1"/>
  <c r="C5285" i="21" s="1"/>
  <c r="C5650" i="21" s="1"/>
  <c r="C6015" i="21" s="1"/>
  <c r="C6380" i="21" s="1"/>
  <c r="C6745" i="21" s="1"/>
  <c r="C7110" i="21" s="1"/>
  <c r="C7475" i="21" s="1"/>
  <c r="C7840" i="21" s="1"/>
  <c r="C8205" i="21" s="1"/>
  <c r="C8570" i="21" s="1"/>
  <c r="C2763" i="21"/>
  <c r="C3128" i="21" s="1"/>
  <c r="C3493" i="21" s="1"/>
  <c r="C3858" i="21" s="1"/>
  <c r="C4223" i="21" s="1"/>
  <c r="C4588" i="21" s="1"/>
  <c r="C4953" i="21" s="1"/>
  <c r="C5318" i="21" s="1"/>
  <c r="C5683" i="21" s="1"/>
  <c r="C6048" i="21" s="1"/>
  <c r="C6413" i="21" s="1"/>
  <c r="C6778" i="21" s="1"/>
  <c r="C7143" i="21" s="1"/>
  <c r="C7508" i="21" s="1"/>
  <c r="C7873" i="21" s="1"/>
  <c r="C8238" i="21" s="1"/>
  <c r="C8603" i="21" s="1"/>
  <c r="C2776" i="21"/>
  <c r="C3141" i="21" s="1"/>
  <c r="C3506" i="21" s="1"/>
  <c r="C3871" i="21" s="1"/>
  <c r="C4236" i="21" s="1"/>
  <c r="C4601" i="21" s="1"/>
  <c r="C4966" i="21" s="1"/>
  <c r="C5331" i="21" s="1"/>
  <c r="C2801" i="21"/>
  <c r="C3166" i="21" s="1"/>
  <c r="C3531" i="21" s="1"/>
  <c r="C3896" i="21" s="1"/>
  <c r="C4261" i="21" s="1"/>
  <c r="C4626" i="21" s="1"/>
  <c r="C4991" i="21" s="1"/>
  <c r="C5356" i="21" s="1"/>
  <c r="C5721" i="21" s="1"/>
  <c r="C6086" i="21" s="1"/>
  <c r="C6451" i="21" s="1"/>
  <c r="C6816" i="21" s="1"/>
  <c r="C7181" i="21" s="1"/>
  <c r="C7546" i="21" s="1"/>
  <c r="C7911" i="21" s="1"/>
  <c r="C8276" i="21" s="1"/>
  <c r="C8641" i="21" s="1"/>
  <c r="C2831" i="21"/>
  <c r="C3196" i="21" s="1"/>
  <c r="C3561" i="21" s="1"/>
  <c r="C3926" i="21" s="1"/>
  <c r="C4291" i="21" s="1"/>
  <c r="C4656" i="21" s="1"/>
  <c r="C2838" i="21"/>
  <c r="C3203" i="21" s="1"/>
  <c r="C3568" i="21" s="1"/>
  <c r="C3933" i="21" s="1"/>
  <c r="C4298" i="21" s="1"/>
  <c r="C4663" i="21" s="1"/>
  <c r="C5028" i="21" s="1"/>
  <c r="C5393" i="21" s="1"/>
  <c r="C5758" i="21" s="1"/>
  <c r="C6123" i="21" s="1"/>
  <c r="C6488" i="21" s="1"/>
  <c r="C6853" i="21" s="1"/>
  <c r="C7218" i="21" s="1"/>
  <c r="C7583" i="21" s="1"/>
  <c r="C7948" i="21" s="1"/>
  <c r="C8313" i="21" s="1"/>
  <c r="C8678" i="21" s="1"/>
  <c r="C2871" i="21"/>
  <c r="C3236" i="21" s="1"/>
  <c r="C3601" i="21" s="1"/>
  <c r="C3966" i="21" s="1"/>
  <c r="C4331" i="21" s="1"/>
  <c r="C4696" i="21" s="1"/>
  <c r="C5061" i="21" s="1"/>
  <c r="C5426" i="21" s="1"/>
  <c r="C5791" i="21" s="1"/>
  <c r="C6156" i="21" s="1"/>
  <c r="C6521" i="21" s="1"/>
  <c r="C6886" i="21" s="1"/>
  <c r="C7251" i="21" s="1"/>
  <c r="C7616" i="21" s="1"/>
  <c r="C7981" i="21" s="1"/>
  <c r="C8346" i="21" s="1"/>
  <c r="C8711" i="21" s="1"/>
  <c r="C2879" i="21"/>
  <c r="C3244" i="21" s="1"/>
  <c r="C3609" i="21" s="1"/>
  <c r="C3974" i="21" s="1"/>
  <c r="C4339" i="21" s="1"/>
  <c r="C4704" i="21" s="1"/>
  <c r="C5069" i="21" s="1"/>
  <c r="C5434" i="21" s="1"/>
  <c r="C5799" i="21" s="1"/>
  <c r="C6164" i="21" s="1"/>
  <c r="C6529" i="21" s="1"/>
  <c r="C6894" i="21" s="1"/>
  <c r="C7259" i="21" s="1"/>
  <c r="C7624" i="21" s="1"/>
  <c r="C7989" i="21" s="1"/>
  <c r="C8354" i="21" s="1"/>
  <c r="C8719" i="21" s="1"/>
  <c r="C2889" i="21"/>
  <c r="C3254" i="21" s="1"/>
  <c r="C3619" i="21" s="1"/>
  <c r="C3984" i="21" s="1"/>
  <c r="C4349" i="21" s="1"/>
  <c r="C4714" i="21" s="1"/>
  <c r="C5079" i="21" s="1"/>
  <c r="C5444" i="21" s="1"/>
  <c r="C5809" i="21" s="1"/>
  <c r="C6174" i="21" s="1"/>
  <c r="C6539" i="21" s="1"/>
  <c r="C6904" i="21" s="1"/>
  <c r="C7269" i="21" s="1"/>
  <c r="C7634" i="21" s="1"/>
  <c r="C7999" i="21" s="1"/>
  <c r="C8364" i="21" s="1"/>
  <c r="C8729" i="21" s="1"/>
  <c r="C2952" i="21"/>
  <c r="C3317" i="21" s="1"/>
  <c r="C3682" i="21" s="1"/>
  <c r="C4047" i="21" s="1"/>
  <c r="C4412" i="21" s="1"/>
  <c r="C4777" i="21" s="1"/>
  <c r="C5142" i="21" s="1"/>
  <c r="C5507" i="21" s="1"/>
  <c r="C5872" i="21" s="1"/>
  <c r="C6237" i="21" s="1"/>
  <c r="C6602" i="21" s="1"/>
  <c r="C6967" i="21" s="1"/>
  <c r="C7332" i="21" s="1"/>
  <c r="C7697" i="21" s="1"/>
  <c r="C8062" i="21" s="1"/>
  <c r="C8427" i="21" s="1"/>
  <c r="C2960" i="21"/>
  <c r="C3325" i="21" s="1"/>
  <c r="C3690" i="21" s="1"/>
  <c r="C2973" i="21"/>
  <c r="C3338" i="21" s="1"/>
  <c r="C3703" i="21" s="1"/>
  <c r="C4068" i="21" s="1"/>
  <c r="C4433" i="21" s="1"/>
  <c r="C4798" i="21" s="1"/>
  <c r="C5163" i="21" s="1"/>
  <c r="C5528" i="21" s="1"/>
  <c r="C5893" i="21" s="1"/>
  <c r="C6258" i="21" s="1"/>
  <c r="C6623" i="21" s="1"/>
  <c r="C6988" i="21" s="1"/>
  <c r="C7353" i="21" s="1"/>
  <c r="C7718" i="21" s="1"/>
  <c r="C8083" i="21" s="1"/>
  <c r="C8448" i="21" s="1"/>
  <c r="C3007" i="21"/>
  <c r="C3372" i="21" s="1"/>
  <c r="C3737" i="21" s="1"/>
  <c r="C4102" i="21" s="1"/>
  <c r="C4467" i="21" s="1"/>
  <c r="C4832" i="21" s="1"/>
  <c r="C5197" i="21" s="1"/>
  <c r="C5562" i="21" s="1"/>
  <c r="C5927" i="21" s="1"/>
  <c r="C6292" i="21" s="1"/>
  <c r="C6657" i="21" s="1"/>
  <c r="C7022" i="21" s="1"/>
  <c r="C3016" i="21"/>
  <c r="C3036" i="21"/>
  <c r="C3401" i="21" s="1"/>
  <c r="C3766" i="21" s="1"/>
  <c r="C4131" i="21" s="1"/>
  <c r="C4496" i="21" s="1"/>
  <c r="C4861" i="21" s="1"/>
  <c r="C5226" i="21" s="1"/>
  <c r="C5591" i="21" s="1"/>
  <c r="C5956" i="21" s="1"/>
  <c r="C6321" i="21" s="1"/>
  <c r="C6686" i="21" s="1"/>
  <c r="C7051" i="21" s="1"/>
  <c r="C7416" i="21" s="1"/>
  <c r="C7781" i="21" s="1"/>
  <c r="C8146" i="21" s="1"/>
  <c r="C8511" i="21" s="1"/>
  <c r="C3060" i="21"/>
  <c r="C3425" i="21" s="1"/>
  <c r="C3790" i="21" s="1"/>
  <c r="C4155" i="21" s="1"/>
  <c r="C4520" i="21" s="1"/>
  <c r="C4885" i="21" s="1"/>
  <c r="C5250" i="21" s="1"/>
  <c r="C5615" i="21" s="1"/>
  <c r="C5980" i="21" s="1"/>
  <c r="C6345" i="21" s="1"/>
  <c r="C6710" i="21" s="1"/>
  <c r="C7075" i="21" s="1"/>
  <c r="C7440" i="21" s="1"/>
  <c r="C7805" i="21" s="1"/>
  <c r="C8170" i="21" s="1"/>
  <c r="C8535" i="21" s="1"/>
  <c r="C3064" i="21"/>
  <c r="C3429" i="21" s="1"/>
  <c r="C3794" i="21" s="1"/>
  <c r="C4159" i="21" s="1"/>
  <c r="C4524" i="21" s="1"/>
  <c r="C4889" i="21" s="1"/>
  <c r="C5254" i="21" s="1"/>
  <c r="C5619" i="21" s="1"/>
  <c r="C5984" i="21" s="1"/>
  <c r="C6349" i="21" s="1"/>
  <c r="C6714" i="21" s="1"/>
  <c r="C7079" i="21" s="1"/>
  <c r="C7444" i="21" s="1"/>
  <c r="C7809" i="21" s="1"/>
  <c r="C8174" i="21" s="1"/>
  <c r="C8539" i="21" s="1"/>
  <c r="C3068" i="21"/>
  <c r="C3433" i="21" s="1"/>
  <c r="C3798" i="21" s="1"/>
  <c r="C4163" i="21" s="1"/>
  <c r="C4528" i="21" s="1"/>
  <c r="C4893" i="21" s="1"/>
  <c r="C5258" i="21" s="1"/>
  <c r="C5623" i="21" s="1"/>
  <c r="C3110" i="21"/>
  <c r="C3475" i="21" s="1"/>
  <c r="C3840" i="21" s="1"/>
  <c r="C4205" i="21" s="1"/>
  <c r="C4570" i="21" s="1"/>
  <c r="C4935" i="21" s="1"/>
  <c r="C3140" i="21"/>
  <c r="C3505" i="21" s="1"/>
  <c r="C3870" i="21" s="1"/>
  <c r="C4235" i="21" s="1"/>
  <c r="C4600" i="21" s="1"/>
  <c r="C4965" i="21" s="1"/>
  <c r="C5330" i="21" s="1"/>
  <c r="C5695" i="21" s="1"/>
  <c r="C6060" i="21" s="1"/>
  <c r="C6425" i="21" s="1"/>
  <c r="C3165" i="21"/>
  <c r="C3530" i="21" s="1"/>
  <c r="C3895" i="21" s="1"/>
  <c r="C4260" i="21" s="1"/>
  <c r="C4625" i="21" s="1"/>
  <c r="C4990" i="21" s="1"/>
  <c r="C5355" i="21" s="1"/>
  <c r="C5720" i="21" s="1"/>
  <c r="C6085" i="21" s="1"/>
  <c r="C6450" i="21" s="1"/>
  <c r="C6815" i="21" s="1"/>
  <c r="C7180" i="21" s="1"/>
  <c r="C7545" i="21" s="1"/>
  <c r="C7910" i="21" s="1"/>
  <c r="C8275" i="21" s="1"/>
  <c r="C8640" i="21" s="1"/>
  <c r="C3168" i="21"/>
  <c r="C3533" i="21" s="1"/>
  <c r="C3898" i="21" s="1"/>
  <c r="C4263" i="21" s="1"/>
  <c r="C4628" i="21" s="1"/>
  <c r="C4993" i="21" s="1"/>
  <c r="C3198" i="21"/>
  <c r="C3563" i="21" s="1"/>
  <c r="C3928" i="21" s="1"/>
  <c r="C4293" i="21" s="1"/>
  <c r="C4658" i="21" s="1"/>
  <c r="C5023" i="21" s="1"/>
  <c r="C5388" i="21" s="1"/>
  <c r="C5753" i="21" s="1"/>
  <c r="C6118" i="21" s="1"/>
  <c r="C6483" i="21" s="1"/>
  <c r="C6848" i="21" s="1"/>
  <c r="C7213" i="21" s="1"/>
  <c r="C3251" i="21"/>
  <c r="C3616" i="21" s="1"/>
  <c r="C3252" i="21"/>
  <c r="C3617" i="21" s="1"/>
  <c r="C3982" i="21" s="1"/>
  <c r="C4347" i="21" s="1"/>
  <c r="C4712" i="21" s="1"/>
  <c r="C5077" i="21" s="1"/>
  <c r="C5442" i="21" s="1"/>
  <c r="C5807" i="21" s="1"/>
  <c r="C6172" i="21" s="1"/>
  <c r="C6537" i="21" s="1"/>
  <c r="C6902" i="21" s="1"/>
  <c r="C7267" i="21" s="1"/>
  <c r="C7632" i="21" s="1"/>
  <c r="C7997" i="21" s="1"/>
  <c r="C8362" i="21" s="1"/>
  <c r="C8727" i="21" s="1"/>
  <c r="C3268" i="21"/>
  <c r="C3633" i="21" s="1"/>
  <c r="C3998" i="21" s="1"/>
  <c r="C4363" i="21" s="1"/>
  <c r="C4728" i="21" s="1"/>
  <c r="C5093" i="21" s="1"/>
  <c r="C5458" i="21" s="1"/>
  <c r="C5823" i="21" s="1"/>
  <c r="C6188" i="21" s="1"/>
  <c r="C6553" i="21" s="1"/>
  <c r="C6918" i="21" s="1"/>
  <c r="C7283" i="21" s="1"/>
  <c r="C7648" i="21" s="1"/>
  <c r="C8013" i="21" s="1"/>
  <c r="C8378" i="21" s="1"/>
  <c r="C8743" i="21" s="1"/>
  <c r="C3299" i="21"/>
  <c r="C3300" i="21"/>
  <c r="C3313" i="21"/>
  <c r="C3678" i="21" s="1"/>
  <c r="C4043" i="21" s="1"/>
  <c r="C4408" i="21" s="1"/>
  <c r="C4773" i="21" s="1"/>
  <c r="C5138" i="21" s="1"/>
  <c r="C5503" i="21" s="1"/>
  <c r="C5868" i="21" s="1"/>
  <c r="C6233" i="21" s="1"/>
  <c r="C6598" i="21" s="1"/>
  <c r="C6963" i="21" s="1"/>
  <c r="C7328" i="21" s="1"/>
  <c r="C7693" i="21" s="1"/>
  <c r="C8058" i="21" s="1"/>
  <c r="C8423" i="21" s="1"/>
  <c r="C3323" i="21"/>
  <c r="C3688" i="21" s="1"/>
  <c r="C4053" i="21" s="1"/>
  <c r="C4418" i="21" s="1"/>
  <c r="C4783" i="21" s="1"/>
  <c r="C5148" i="21" s="1"/>
  <c r="C5513" i="21" s="1"/>
  <c r="C5878" i="21" s="1"/>
  <c r="C6243" i="21" s="1"/>
  <c r="C6608" i="21" s="1"/>
  <c r="C6973" i="21" s="1"/>
  <c r="C7338" i="21" s="1"/>
  <c r="C7703" i="21" s="1"/>
  <c r="C8068" i="21" s="1"/>
  <c r="C8433" i="21" s="1"/>
  <c r="C3332" i="21"/>
  <c r="C3697" i="21" s="1"/>
  <c r="C4062" i="21" s="1"/>
  <c r="C4427" i="21" s="1"/>
  <c r="C4792" i="21" s="1"/>
  <c r="C5157" i="21" s="1"/>
  <c r="C5522" i="21" s="1"/>
  <c r="C5887" i="21" s="1"/>
  <c r="C6252" i="21" s="1"/>
  <c r="C6617" i="21" s="1"/>
  <c r="C6982" i="21" s="1"/>
  <c r="C7347" i="21" s="1"/>
  <c r="C7712" i="21" s="1"/>
  <c r="C8077" i="21" s="1"/>
  <c r="C8442" i="21" s="1"/>
  <c r="C3345" i="21"/>
  <c r="C3710" i="21" s="1"/>
  <c r="C4075" i="21" s="1"/>
  <c r="C4440" i="21" s="1"/>
  <c r="C3354" i="21"/>
  <c r="C3719" i="21" s="1"/>
  <c r="C4084" i="21" s="1"/>
  <c r="C4449" i="21" s="1"/>
  <c r="C4814" i="21" s="1"/>
  <c r="C5179" i="21" s="1"/>
  <c r="C5544" i="21" s="1"/>
  <c r="C5909" i="21" s="1"/>
  <c r="C6274" i="21" s="1"/>
  <c r="C6639" i="21" s="1"/>
  <c r="C7004" i="21" s="1"/>
  <c r="C7369" i="21" s="1"/>
  <c r="C7734" i="21" s="1"/>
  <c r="C8099" i="21" s="1"/>
  <c r="C8464" i="21" s="1"/>
  <c r="C3355" i="21"/>
  <c r="C3720" i="21" s="1"/>
  <c r="C4085" i="21" s="1"/>
  <c r="C4450" i="21" s="1"/>
  <c r="C4815" i="21" s="1"/>
  <c r="C5180" i="21" s="1"/>
  <c r="C3368" i="21"/>
  <c r="C3733" i="21" s="1"/>
  <c r="C4098" i="21" s="1"/>
  <c r="C4463" i="21" s="1"/>
  <c r="C4828" i="21" s="1"/>
  <c r="C5193" i="21" s="1"/>
  <c r="C3373" i="21"/>
  <c r="C3738" i="21" s="1"/>
  <c r="C4103" i="21" s="1"/>
  <c r="C4468" i="21" s="1"/>
  <c r="C4833" i="21" s="1"/>
  <c r="C5198" i="21" s="1"/>
  <c r="C5563" i="21" s="1"/>
  <c r="C5928" i="21" s="1"/>
  <c r="C6293" i="21" s="1"/>
  <c r="C6658" i="21" s="1"/>
  <c r="C7023" i="21" s="1"/>
  <c r="C7388" i="21" s="1"/>
  <c r="C7753" i="21" s="1"/>
  <c r="C8118" i="21" s="1"/>
  <c r="C8483" i="21" s="1"/>
  <c r="C3381" i="21"/>
  <c r="C3746" i="21" s="1"/>
  <c r="C4111" i="21" s="1"/>
  <c r="C4476" i="21" s="1"/>
  <c r="C4841" i="21" s="1"/>
  <c r="C5206" i="21" s="1"/>
  <c r="C5571" i="21" s="1"/>
  <c r="C5936" i="21" s="1"/>
  <c r="C6301" i="21" s="1"/>
  <c r="C6666" i="21" s="1"/>
  <c r="C7031" i="21" s="1"/>
  <c r="C7396" i="21" s="1"/>
  <c r="C7761" i="21" s="1"/>
  <c r="C8126" i="21" s="1"/>
  <c r="C8491" i="21" s="1"/>
  <c r="C3395" i="21"/>
  <c r="C3760" i="21" s="1"/>
  <c r="C4125" i="21" s="1"/>
  <c r="C4490" i="21" s="1"/>
  <c r="C4855" i="21" s="1"/>
  <c r="C5220" i="21" s="1"/>
  <c r="C5585" i="21" s="1"/>
  <c r="C5950" i="21" s="1"/>
  <c r="C6315" i="21" s="1"/>
  <c r="C6680" i="21" s="1"/>
  <c r="C7045" i="21" s="1"/>
  <c r="C7410" i="21" s="1"/>
  <c r="C7775" i="21" s="1"/>
  <c r="C8140" i="21" s="1"/>
  <c r="C8505" i="21" s="1"/>
  <c r="C3420" i="21"/>
  <c r="C3785" i="21" s="1"/>
  <c r="C4150" i="21" s="1"/>
  <c r="C4515" i="21" s="1"/>
  <c r="C4880" i="21" s="1"/>
  <c r="C3426" i="21"/>
  <c r="C3791" i="21" s="1"/>
  <c r="C4156" i="21" s="1"/>
  <c r="C4521" i="21" s="1"/>
  <c r="C4886" i="21" s="1"/>
  <c r="C5251" i="21" s="1"/>
  <c r="C5616" i="21" s="1"/>
  <c r="C5981" i="21" s="1"/>
  <c r="C6346" i="21" s="1"/>
  <c r="C6711" i="21" s="1"/>
  <c r="C7076" i="21" s="1"/>
  <c r="C7441" i="21" s="1"/>
  <c r="C7806" i="21" s="1"/>
  <c r="C8171" i="21" s="1"/>
  <c r="C8536" i="21" s="1"/>
  <c r="C3461" i="21"/>
  <c r="C3826" i="21" s="1"/>
  <c r="C4191" i="21" s="1"/>
  <c r="C4556" i="21" s="1"/>
  <c r="C4921" i="21" s="1"/>
  <c r="C3467" i="21"/>
  <c r="C3832" i="21" s="1"/>
  <c r="C4197" i="21" s="1"/>
  <c r="C4562" i="21" s="1"/>
  <c r="C4927" i="21" s="1"/>
  <c r="C5292" i="21" s="1"/>
  <c r="C5657" i="21" s="1"/>
  <c r="C6022" i="21" s="1"/>
  <c r="C6387" i="21" s="1"/>
  <c r="C6752" i="21" s="1"/>
  <c r="C7117" i="21" s="1"/>
  <c r="C7482" i="21" s="1"/>
  <c r="C7847" i="21" s="1"/>
  <c r="C8212" i="21" s="1"/>
  <c r="C8577" i="21" s="1"/>
  <c r="C3508" i="21"/>
  <c r="C3873" i="21" s="1"/>
  <c r="C4238" i="21" s="1"/>
  <c r="C4603" i="21" s="1"/>
  <c r="C4968" i="21" s="1"/>
  <c r="C5333" i="21" s="1"/>
  <c r="C3536" i="21"/>
  <c r="C3901" i="21" s="1"/>
  <c r="C4266" i="21" s="1"/>
  <c r="C4631" i="21" s="1"/>
  <c r="C4996" i="21" s="1"/>
  <c r="C5361" i="21" s="1"/>
  <c r="C5726" i="21" s="1"/>
  <c r="C6091" i="21" s="1"/>
  <c r="C6456" i="21" s="1"/>
  <c r="C6821" i="21" s="1"/>
  <c r="C7186" i="21" s="1"/>
  <c r="C7551" i="21" s="1"/>
  <c r="C7916" i="21" s="1"/>
  <c r="C8281" i="21" s="1"/>
  <c r="C8646" i="21" s="1"/>
  <c r="C3539" i="21"/>
  <c r="C3554" i="21"/>
  <c r="C3919" i="21" s="1"/>
  <c r="C4284" i="21" s="1"/>
  <c r="C4649" i="21" s="1"/>
  <c r="C5014" i="21" s="1"/>
  <c r="C3564" i="21"/>
  <c r="C3929" i="21" s="1"/>
  <c r="C4294" i="21" s="1"/>
  <c r="C4659" i="21" s="1"/>
  <c r="C5024" i="21" s="1"/>
  <c r="C5389" i="21" s="1"/>
  <c r="C5754" i="21" s="1"/>
  <c r="C6119" i="21" s="1"/>
  <c r="C6484" i="21" s="1"/>
  <c r="C6849" i="21" s="1"/>
  <c r="C7214" i="21" s="1"/>
  <c r="C7579" i="21" s="1"/>
  <c r="C7944" i="21" s="1"/>
  <c r="C8309" i="21" s="1"/>
  <c r="C8674" i="21" s="1"/>
  <c r="C3572" i="21"/>
  <c r="C3937" i="21" s="1"/>
  <c r="C4302" i="21" s="1"/>
  <c r="C4667" i="21" s="1"/>
  <c r="C5032" i="21" s="1"/>
  <c r="C5397" i="21" s="1"/>
  <c r="C5762" i="21" s="1"/>
  <c r="C6127" i="21" s="1"/>
  <c r="C6492" i="21" s="1"/>
  <c r="C6857" i="21" s="1"/>
  <c r="C7222" i="21" s="1"/>
  <c r="C7587" i="21" s="1"/>
  <c r="C7952" i="21" s="1"/>
  <c r="C8317" i="21" s="1"/>
  <c r="C8682" i="21" s="1"/>
  <c r="C3579" i="21"/>
  <c r="C3944" i="21" s="1"/>
  <c r="C4309" i="21" s="1"/>
  <c r="C4674" i="21" s="1"/>
  <c r="C5039" i="21" s="1"/>
  <c r="C5404" i="21" s="1"/>
  <c r="C5769" i="21" s="1"/>
  <c r="C6134" i="21" s="1"/>
  <c r="C6499" i="21" s="1"/>
  <c r="C6864" i="21" s="1"/>
  <c r="C7229" i="21" s="1"/>
  <c r="C7594" i="21" s="1"/>
  <c r="C7959" i="21" s="1"/>
  <c r="C8324" i="21" s="1"/>
  <c r="C8689" i="21" s="1"/>
  <c r="C3587" i="21"/>
  <c r="C3952" i="21" s="1"/>
  <c r="C3611" i="21"/>
  <c r="C3976" i="21" s="1"/>
  <c r="C4341" i="21" s="1"/>
  <c r="C4706" i="21" s="1"/>
  <c r="C5071" i="21" s="1"/>
  <c r="C5436" i="21" s="1"/>
  <c r="C5801" i="21" s="1"/>
  <c r="C6166" i="21" s="1"/>
  <c r="C6531" i="21" s="1"/>
  <c r="C6896" i="21" s="1"/>
  <c r="C7261" i="21" s="1"/>
  <c r="C7626" i="21" s="1"/>
  <c r="C7991" i="21" s="1"/>
  <c r="C8356" i="21" s="1"/>
  <c r="C8721" i="21" s="1"/>
  <c r="C3635" i="21"/>
  <c r="C4000" i="21" s="1"/>
  <c r="C4365" i="21" s="1"/>
  <c r="C4730" i="21" s="1"/>
  <c r="C5095" i="21" s="1"/>
  <c r="C5460" i="21" s="1"/>
  <c r="C3640" i="21"/>
  <c r="C4005" i="21" s="1"/>
  <c r="C4370" i="21" s="1"/>
  <c r="C4735" i="21" s="1"/>
  <c r="C5100" i="21" s="1"/>
  <c r="C5465" i="21" s="1"/>
  <c r="C5830" i="21" s="1"/>
  <c r="C6195" i="21" s="1"/>
  <c r="C6560" i="21" s="1"/>
  <c r="C6925" i="21" s="1"/>
  <c r="C7290" i="21" s="1"/>
  <c r="C7655" i="21" s="1"/>
  <c r="C8020" i="21" s="1"/>
  <c r="C8385" i="21" s="1"/>
  <c r="C8750" i="21" s="1"/>
  <c r="C3662" i="21"/>
  <c r="C4027" i="21" s="1"/>
  <c r="C4392" i="21" s="1"/>
  <c r="C4757" i="21" s="1"/>
  <c r="C5122" i="21" s="1"/>
  <c r="C5487" i="21" s="1"/>
  <c r="C5852" i="21" s="1"/>
  <c r="C6217" i="21" s="1"/>
  <c r="C6582" i="21" s="1"/>
  <c r="C6947" i="21" s="1"/>
  <c r="C7312" i="21" s="1"/>
  <c r="C7677" i="21" s="1"/>
  <c r="C8042" i="21" s="1"/>
  <c r="C8407" i="21" s="1"/>
  <c r="C3664" i="21"/>
  <c r="C4029" i="21" s="1"/>
  <c r="C4394" i="21" s="1"/>
  <c r="C4759" i="21" s="1"/>
  <c r="C5124" i="21" s="1"/>
  <c r="C5489" i="21" s="1"/>
  <c r="C5854" i="21" s="1"/>
  <c r="C6219" i="21" s="1"/>
  <c r="C6584" i="21" s="1"/>
  <c r="C6949" i="21" s="1"/>
  <c r="C7314" i="21" s="1"/>
  <c r="C7679" i="21" s="1"/>
  <c r="C8044" i="21" s="1"/>
  <c r="C8409" i="21" s="1"/>
  <c r="C3665" i="21"/>
  <c r="C4030" i="21" s="1"/>
  <c r="C4395" i="21" s="1"/>
  <c r="C4760" i="21" s="1"/>
  <c r="C5125" i="21" s="1"/>
  <c r="C5490" i="21" s="1"/>
  <c r="C5855" i="21" s="1"/>
  <c r="C6220" i="21" s="1"/>
  <c r="C6585" i="21" s="1"/>
  <c r="C6950" i="21" s="1"/>
  <c r="C7315" i="21" s="1"/>
  <c r="C7680" i="21" s="1"/>
  <c r="C8045" i="21" s="1"/>
  <c r="C8410" i="21" s="1"/>
  <c r="C3686" i="21"/>
  <c r="C4051" i="21" s="1"/>
  <c r="C4416" i="21" s="1"/>
  <c r="C4781" i="21" s="1"/>
  <c r="C5146" i="21" s="1"/>
  <c r="C5511" i="21" s="1"/>
  <c r="C5876" i="21" s="1"/>
  <c r="C6241" i="21" s="1"/>
  <c r="C6606" i="21" s="1"/>
  <c r="C6971" i="21" s="1"/>
  <c r="C7336" i="21" s="1"/>
  <c r="C7701" i="21" s="1"/>
  <c r="C8066" i="21" s="1"/>
  <c r="C8431" i="21" s="1"/>
  <c r="C3713" i="21"/>
  <c r="C4078" i="21" s="1"/>
  <c r="C3767" i="21"/>
  <c r="C4132" i="21" s="1"/>
  <c r="C4497" i="21" s="1"/>
  <c r="C4862" i="21" s="1"/>
  <c r="C3773" i="21"/>
  <c r="C4138" i="21" s="1"/>
  <c r="C4503" i="21" s="1"/>
  <c r="C4868" i="21" s="1"/>
  <c r="C5233" i="21" s="1"/>
  <c r="C5598" i="21" s="1"/>
  <c r="C5963" i="21" s="1"/>
  <c r="C6328" i="21" s="1"/>
  <c r="C6693" i="21" s="1"/>
  <c r="C7058" i="21" s="1"/>
  <c r="C3774" i="21"/>
  <c r="C4139" i="21" s="1"/>
  <c r="C3789" i="21"/>
  <c r="C4154" i="21" s="1"/>
  <c r="C4519" i="21" s="1"/>
  <c r="C4884" i="21" s="1"/>
  <c r="C5249" i="21" s="1"/>
  <c r="C5614" i="21" s="1"/>
  <c r="C5979" i="21" s="1"/>
  <c r="C6344" i="21" s="1"/>
  <c r="C6709" i="21" s="1"/>
  <c r="C7074" i="21" s="1"/>
  <c r="C7439" i="21" s="1"/>
  <c r="C7804" i="21" s="1"/>
  <c r="C8169" i="21" s="1"/>
  <c r="C8534" i="21" s="1"/>
  <c r="C3821" i="21"/>
  <c r="C4186" i="21" s="1"/>
  <c r="C4551" i="21" s="1"/>
  <c r="C4916" i="21" s="1"/>
  <c r="C5281" i="21" s="1"/>
  <c r="C5646" i="21" s="1"/>
  <c r="C6011" i="21" s="1"/>
  <c r="C6376" i="21" s="1"/>
  <c r="C6741" i="21" s="1"/>
  <c r="C7106" i="21" s="1"/>
  <c r="C7471" i="21" s="1"/>
  <c r="C7836" i="21" s="1"/>
  <c r="C8201" i="21" s="1"/>
  <c r="C8566" i="21" s="1"/>
  <c r="C3834" i="21"/>
  <c r="C4199" i="21" s="1"/>
  <c r="C4564" i="21" s="1"/>
  <c r="C4929" i="21" s="1"/>
  <c r="C5294" i="21" s="1"/>
  <c r="C5659" i="21" s="1"/>
  <c r="C6024" i="21" s="1"/>
  <c r="C6389" i="21" s="1"/>
  <c r="C6754" i="21" s="1"/>
  <c r="C7119" i="21" s="1"/>
  <c r="C7484" i="21" s="1"/>
  <c r="C7849" i="21" s="1"/>
  <c r="C8214" i="21" s="1"/>
  <c r="C8579" i="21" s="1"/>
  <c r="C3854" i="21"/>
  <c r="C4219" i="21" s="1"/>
  <c r="C3881" i="21"/>
  <c r="C4246" i="21" s="1"/>
  <c r="C4611" i="21" s="1"/>
  <c r="C4976" i="21" s="1"/>
  <c r="C5341" i="21" s="1"/>
  <c r="C5706" i="21" s="1"/>
  <c r="C6071" i="21" s="1"/>
  <c r="C6436" i="21" s="1"/>
  <c r="C6801" i="21" s="1"/>
  <c r="C7166" i="21" s="1"/>
  <c r="C7531" i="21" s="1"/>
  <c r="C7896" i="21" s="1"/>
  <c r="C8261" i="21" s="1"/>
  <c r="C8626" i="21" s="1"/>
  <c r="C3887" i="21"/>
  <c r="C3890" i="21"/>
  <c r="C4255" i="21" s="1"/>
  <c r="C4620" i="21" s="1"/>
  <c r="C4985" i="21" s="1"/>
  <c r="C3893" i="21"/>
  <c r="C4258" i="21" s="1"/>
  <c r="C4623" i="21" s="1"/>
  <c r="C4988" i="21" s="1"/>
  <c r="C5353" i="21" s="1"/>
  <c r="C5718" i="21" s="1"/>
  <c r="C6083" i="21" s="1"/>
  <c r="C6448" i="21" s="1"/>
  <c r="C6813" i="21" s="1"/>
  <c r="C7178" i="21" s="1"/>
  <c r="C7543" i="21" s="1"/>
  <c r="C7908" i="21" s="1"/>
  <c r="C8273" i="21" s="1"/>
  <c r="C8638" i="21" s="1"/>
  <c r="C3904" i="21"/>
  <c r="C3914" i="21"/>
  <c r="C4279" i="21" s="1"/>
  <c r="C4644" i="21" s="1"/>
  <c r="C5009" i="21" s="1"/>
  <c r="C5374" i="21" s="1"/>
  <c r="C5739" i="21" s="1"/>
  <c r="C6104" i="21" s="1"/>
  <c r="C6469" i="21" s="1"/>
  <c r="C6834" i="21" s="1"/>
  <c r="C7199" i="21" s="1"/>
  <c r="C7564" i="21" s="1"/>
  <c r="C7929" i="21" s="1"/>
  <c r="C8294" i="21" s="1"/>
  <c r="C8659" i="21" s="1"/>
  <c r="C3935" i="21"/>
  <c r="C4300" i="21" s="1"/>
  <c r="C4665" i="21" s="1"/>
  <c r="C5030" i="21" s="1"/>
  <c r="C5395" i="21" s="1"/>
  <c r="C5760" i="21" s="1"/>
  <c r="C6125" i="21" s="1"/>
  <c r="C6490" i="21" s="1"/>
  <c r="C6855" i="21" s="1"/>
  <c r="C7220" i="21" s="1"/>
  <c r="C7585" i="21" s="1"/>
  <c r="C7950" i="21" s="1"/>
  <c r="C8315" i="21" s="1"/>
  <c r="C8680" i="21" s="1"/>
  <c r="C3965" i="21"/>
  <c r="C4330" i="21" s="1"/>
  <c r="C4695" i="21" s="1"/>
  <c r="C5060" i="21" s="1"/>
  <c r="C5425" i="21" s="1"/>
  <c r="C5790" i="21" s="1"/>
  <c r="C6155" i="21" s="1"/>
  <c r="C6520" i="21" s="1"/>
  <c r="C6885" i="21" s="1"/>
  <c r="C7250" i="21" s="1"/>
  <c r="C7615" i="21" s="1"/>
  <c r="C7980" i="21" s="1"/>
  <c r="C8345" i="21" s="1"/>
  <c r="C8710" i="21" s="1"/>
  <c r="C3981" i="21"/>
  <c r="C4346" i="21" s="1"/>
  <c r="C4711" i="21" s="1"/>
  <c r="C5076" i="21" s="1"/>
  <c r="C5441" i="21" s="1"/>
  <c r="C5806" i="21" s="1"/>
  <c r="C6171" i="21" s="1"/>
  <c r="C6536" i="21" s="1"/>
  <c r="C6901" i="21" s="1"/>
  <c r="C7266" i="21" s="1"/>
  <c r="C7631" i="21" s="1"/>
  <c r="C7996" i="21" s="1"/>
  <c r="C8361" i="21" s="1"/>
  <c r="C8726" i="21" s="1"/>
  <c r="C3990" i="21"/>
  <c r="C4001" i="21"/>
  <c r="C4366" i="21" s="1"/>
  <c r="C4731" i="21" s="1"/>
  <c r="C5096" i="21" s="1"/>
  <c r="C5461" i="21" s="1"/>
  <c r="C5826" i="21" s="1"/>
  <c r="C4022" i="21"/>
  <c r="C4048" i="21"/>
  <c r="C4413" i="21" s="1"/>
  <c r="C4778" i="21" s="1"/>
  <c r="C5143" i="21" s="1"/>
  <c r="C5508" i="21" s="1"/>
  <c r="C4055" i="21"/>
  <c r="C4420" i="21" s="1"/>
  <c r="C4785" i="21" s="1"/>
  <c r="C5150" i="21" s="1"/>
  <c r="C5515" i="21" s="1"/>
  <c r="C5880" i="21" s="1"/>
  <c r="C6245" i="21" s="1"/>
  <c r="C6610" i="21" s="1"/>
  <c r="C6975" i="21" s="1"/>
  <c r="C7340" i="21" s="1"/>
  <c r="C7705" i="21" s="1"/>
  <c r="C8070" i="21" s="1"/>
  <c r="C8435" i="21" s="1"/>
  <c r="C4074" i="21"/>
  <c r="C4439" i="21" s="1"/>
  <c r="C4804" i="21" s="1"/>
  <c r="C5169" i="21" s="1"/>
  <c r="C5534" i="21" s="1"/>
  <c r="C5899" i="21" s="1"/>
  <c r="C6264" i="21" s="1"/>
  <c r="C6629" i="21" s="1"/>
  <c r="C6994" i="21" s="1"/>
  <c r="C7359" i="21" s="1"/>
  <c r="C7724" i="21" s="1"/>
  <c r="C8089" i="21" s="1"/>
  <c r="C8454" i="21" s="1"/>
  <c r="C4086" i="21"/>
  <c r="C4451" i="21" s="1"/>
  <c r="C4816" i="21" s="1"/>
  <c r="C5181" i="21" s="1"/>
  <c r="C5546" i="21" s="1"/>
  <c r="C5911" i="21" s="1"/>
  <c r="C6276" i="21" s="1"/>
  <c r="C6641" i="21" s="1"/>
  <c r="C7006" i="21" s="1"/>
  <c r="C7371" i="21" s="1"/>
  <c r="C7736" i="21" s="1"/>
  <c r="C8101" i="21" s="1"/>
  <c r="C8466" i="21" s="1"/>
  <c r="C4170" i="21"/>
  <c r="C4535" i="21" s="1"/>
  <c r="C4900" i="21" s="1"/>
  <c r="C5265" i="21" s="1"/>
  <c r="C5630" i="21" s="1"/>
  <c r="C5995" i="21" s="1"/>
  <c r="C6360" i="21" s="1"/>
  <c r="C6725" i="21" s="1"/>
  <c r="C7090" i="21" s="1"/>
  <c r="C7455" i="21" s="1"/>
  <c r="C7820" i="21" s="1"/>
  <c r="C8185" i="21" s="1"/>
  <c r="C8550" i="21" s="1"/>
  <c r="C4181" i="21"/>
  <c r="C4546" i="21" s="1"/>
  <c r="C4911" i="21" s="1"/>
  <c r="C5276" i="21" s="1"/>
  <c r="C5641" i="21" s="1"/>
  <c r="C6006" i="21" s="1"/>
  <c r="C6371" i="21" s="1"/>
  <c r="C6736" i="21" s="1"/>
  <c r="C7101" i="21" s="1"/>
  <c r="C7466" i="21" s="1"/>
  <c r="C7831" i="21" s="1"/>
  <c r="C8196" i="21" s="1"/>
  <c r="C8561" i="21" s="1"/>
  <c r="C4211" i="21"/>
  <c r="C4576" i="21" s="1"/>
  <c r="C4941" i="21" s="1"/>
  <c r="C5306" i="21" s="1"/>
  <c r="C5671" i="21" s="1"/>
  <c r="C6036" i="21" s="1"/>
  <c r="C6401" i="21" s="1"/>
  <c r="C6766" i="21" s="1"/>
  <c r="C7131" i="21" s="1"/>
  <c r="C7496" i="21" s="1"/>
  <c r="C7861" i="21" s="1"/>
  <c r="C8226" i="21" s="1"/>
  <c r="C8591" i="21" s="1"/>
  <c r="C4212" i="21"/>
  <c r="C4577" i="21" s="1"/>
  <c r="C4942" i="21" s="1"/>
  <c r="C5307" i="21" s="1"/>
  <c r="C5672" i="21" s="1"/>
  <c r="C6037" i="21" s="1"/>
  <c r="C6402" i="21" s="1"/>
  <c r="C6767" i="21" s="1"/>
  <c r="C7132" i="21" s="1"/>
  <c r="C4228" i="21"/>
  <c r="C4593" i="21" s="1"/>
  <c r="C4958" i="21" s="1"/>
  <c r="C5323" i="21" s="1"/>
  <c r="C5688" i="21" s="1"/>
  <c r="C6053" i="21" s="1"/>
  <c r="C6418" i="21" s="1"/>
  <c r="C6783" i="21" s="1"/>
  <c r="C7148" i="21" s="1"/>
  <c r="C4252" i="21"/>
  <c r="C4617" i="21" s="1"/>
  <c r="C4982" i="21" s="1"/>
  <c r="C5347" i="21" s="1"/>
  <c r="C5712" i="21" s="1"/>
  <c r="C6077" i="21" s="1"/>
  <c r="C6442" i="21" s="1"/>
  <c r="C6807" i="21" s="1"/>
  <c r="C7172" i="21" s="1"/>
  <c r="C7537" i="21" s="1"/>
  <c r="C7902" i="21" s="1"/>
  <c r="C8267" i="21" s="1"/>
  <c r="C8632" i="21" s="1"/>
  <c r="C4254" i="21"/>
  <c r="C4619" i="21" s="1"/>
  <c r="C4984" i="21" s="1"/>
  <c r="C5349" i="21" s="1"/>
  <c r="C5714" i="21" s="1"/>
  <c r="C6079" i="21" s="1"/>
  <c r="C6444" i="21" s="1"/>
  <c r="C6809" i="21" s="1"/>
  <c r="C7174" i="21" s="1"/>
  <c r="C7539" i="21" s="1"/>
  <c r="C7904" i="21" s="1"/>
  <c r="C8269" i="21" s="1"/>
  <c r="C8634" i="21" s="1"/>
  <c r="C4269" i="21"/>
  <c r="C4634" i="21" s="1"/>
  <c r="C4275" i="21"/>
  <c r="C4640" i="21" s="1"/>
  <c r="C5005" i="21" s="1"/>
  <c r="C5370" i="21" s="1"/>
  <c r="C5735" i="21" s="1"/>
  <c r="C6100" i="21" s="1"/>
  <c r="C6465" i="21" s="1"/>
  <c r="C6830" i="21" s="1"/>
  <c r="C7195" i="21" s="1"/>
  <c r="C7560" i="21" s="1"/>
  <c r="C7925" i="21" s="1"/>
  <c r="C8290" i="21" s="1"/>
  <c r="C8655" i="21" s="1"/>
  <c r="C4285" i="21"/>
  <c r="C4650" i="21" s="1"/>
  <c r="C5015" i="21" s="1"/>
  <c r="C5380" i="21" s="1"/>
  <c r="C5745" i="21" s="1"/>
  <c r="C6110" i="21" s="1"/>
  <c r="C6475" i="21" s="1"/>
  <c r="C6840" i="21" s="1"/>
  <c r="C7205" i="21" s="1"/>
  <c r="C7570" i="21" s="1"/>
  <c r="C7935" i="21" s="1"/>
  <c r="C8300" i="21" s="1"/>
  <c r="C8665" i="21" s="1"/>
  <c r="C4315" i="21"/>
  <c r="C4680" i="21" s="1"/>
  <c r="C4317" i="21"/>
  <c r="C4682" i="21" s="1"/>
  <c r="C5047" i="21" s="1"/>
  <c r="C5412" i="21" s="1"/>
  <c r="C5777" i="21" s="1"/>
  <c r="C6142" i="21" s="1"/>
  <c r="C6507" i="21" s="1"/>
  <c r="C6872" i="21" s="1"/>
  <c r="C7237" i="21" s="1"/>
  <c r="C7602" i="21" s="1"/>
  <c r="C7967" i="21" s="1"/>
  <c r="C8332" i="21" s="1"/>
  <c r="C8697" i="21" s="1"/>
  <c r="C4332" i="21"/>
  <c r="C4697" i="21" s="1"/>
  <c r="C5062" i="21" s="1"/>
  <c r="C4355" i="21"/>
  <c r="C4720" i="21" s="1"/>
  <c r="C5085" i="21" s="1"/>
  <c r="C5450" i="21" s="1"/>
  <c r="C5815" i="21" s="1"/>
  <c r="C6180" i="21" s="1"/>
  <c r="C6545" i="21" s="1"/>
  <c r="C6910" i="21" s="1"/>
  <c r="C7275" i="21" s="1"/>
  <c r="C7640" i="21" s="1"/>
  <c r="C8005" i="21" s="1"/>
  <c r="C8370" i="21" s="1"/>
  <c r="C8735" i="21" s="1"/>
  <c r="C4374" i="21"/>
  <c r="C4739" i="21" s="1"/>
  <c r="C5104" i="21" s="1"/>
  <c r="C5469" i="21" s="1"/>
  <c r="C5834" i="21" s="1"/>
  <c r="C6199" i="21" s="1"/>
  <c r="C6564" i="21" s="1"/>
  <c r="C6929" i="21" s="1"/>
  <c r="C7294" i="21" s="1"/>
  <c r="C7659" i="21" s="1"/>
  <c r="C8024" i="21" s="1"/>
  <c r="C8389" i="21" s="1"/>
  <c r="C8754" i="21" s="1"/>
  <c r="C4387" i="21"/>
  <c r="C4752" i="21" s="1"/>
  <c r="C5117" i="21" s="1"/>
  <c r="C5482" i="21" s="1"/>
  <c r="C5847" i="21" s="1"/>
  <c r="C6212" i="21" s="1"/>
  <c r="C6577" i="21" s="1"/>
  <c r="C6942" i="21" s="1"/>
  <c r="C7307" i="21" s="1"/>
  <c r="C7672" i="21" s="1"/>
  <c r="C8037" i="21" s="1"/>
  <c r="C8402" i="21" s="1"/>
  <c r="C4443" i="21"/>
  <c r="C4808" i="21" s="1"/>
  <c r="C5173" i="21" s="1"/>
  <c r="C5538" i="21" s="1"/>
  <c r="C5903" i="21" s="1"/>
  <c r="C6268" i="21" s="1"/>
  <c r="C6633" i="21" s="1"/>
  <c r="C6998" i="21" s="1"/>
  <c r="C7363" i="21" s="1"/>
  <c r="C4445" i="21"/>
  <c r="C4810" i="21" s="1"/>
  <c r="C5175" i="21" s="1"/>
  <c r="C5540" i="21" s="1"/>
  <c r="C5905" i="21" s="1"/>
  <c r="C6270" i="21" s="1"/>
  <c r="C6635" i="21" s="1"/>
  <c r="C4466" i="21"/>
  <c r="C4831" i="21" s="1"/>
  <c r="C5196" i="21" s="1"/>
  <c r="C5561" i="21" s="1"/>
  <c r="C5926" i="21" s="1"/>
  <c r="C6291" i="21" s="1"/>
  <c r="C6656" i="21" s="1"/>
  <c r="C7021" i="21" s="1"/>
  <c r="C7386" i="21" s="1"/>
  <c r="C7751" i="21" s="1"/>
  <c r="C8116" i="21" s="1"/>
  <c r="C8481" i="21" s="1"/>
  <c r="C4487" i="21"/>
  <c r="C4852" i="21" s="1"/>
  <c r="C5217" i="21" s="1"/>
  <c r="C5582" i="21" s="1"/>
  <c r="C5947" i="21" s="1"/>
  <c r="C6312" i="21" s="1"/>
  <c r="C6677" i="21" s="1"/>
  <c r="C7042" i="21" s="1"/>
  <c r="C7407" i="21" s="1"/>
  <c r="C7772" i="21" s="1"/>
  <c r="C8137" i="21" s="1"/>
  <c r="C8502" i="21" s="1"/>
  <c r="C4488" i="21"/>
  <c r="C4853" i="21" s="1"/>
  <c r="C5218" i="21" s="1"/>
  <c r="C5583" i="21" s="1"/>
  <c r="C5948" i="21" s="1"/>
  <c r="C6313" i="21" s="1"/>
  <c r="C6678" i="21" s="1"/>
  <c r="C7043" i="21" s="1"/>
  <c r="C7408" i="21" s="1"/>
  <c r="C7773" i="21" s="1"/>
  <c r="C8138" i="21" s="1"/>
  <c r="C8503" i="21" s="1"/>
  <c r="C4504" i="21"/>
  <c r="C4869" i="21" s="1"/>
  <c r="C5234" i="21" s="1"/>
  <c r="C5599" i="21" s="1"/>
  <c r="C5964" i="21" s="1"/>
  <c r="C6329" i="21" s="1"/>
  <c r="C6694" i="21" s="1"/>
  <c r="C7059" i="21" s="1"/>
  <c r="C7424" i="21" s="1"/>
  <c r="C7789" i="21" s="1"/>
  <c r="C8154" i="21" s="1"/>
  <c r="C8519" i="21" s="1"/>
  <c r="C4531" i="21"/>
  <c r="C4896" i="21" s="1"/>
  <c r="C4536" i="21"/>
  <c r="C4901" i="21" s="1"/>
  <c r="C5266" i="21" s="1"/>
  <c r="C5631" i="21" s="1"/>
  <c r="C5996" i="21" s="1"/>
  <c r="C6361" i="21" s="1"/>
  <c r="C6726" i="21" s="1"/>
  <c r="C7091" i="21" s="1"/>
  <c r="C7456" i="21" s="1"/>
  <c r="C7821" i="21" s="1"/>
  <c r="C8186" i="21" s="1"/>
  <c r="C8551" i="21" s="1"/>
  <c r="C4548" i="21"/>
  <c r="C4913" i="21" s="1"/>
  <c r="C5278" i="21" s="1"/>
  <c r="C5643" i="21" s="1"/>
  <c r="C6008" i="21" s="1"/>
  <c r="C6373" i="21" s="1"/>
  <c r="C6738" i="21" s="1"/>
  <c r="C7103" i="21" s="1"/>
  <c r="C7468" i="21" s="1"/>
  <c r="C7833" i="21" s="1"/>
  <c r="C8198" i="21" s="1"/>
  <c r="C8563" i="21" s="1"/>
  <c r="C4552" i="21"/>
  <c r="C4917" i="21" s="1"/>
  <c r="C5282" i="21" s="1"/>
  <c r="C4583" i="21"/>
  <c r="C4948" i="21" s="1"/>
  <c r="C5313" i="21" s="1"/>
  <c r="C5678" i="21" s="1"/>
  <c r="C6043" i="21" s="1"/>
  <c r="C6408" i="21" s="1"/>
  <c r="C6773" i="21" s="1"/>
  <c r="C7138" i="21" s="1"/>
  <c r="C7503" i="21" s="1"/>
  <c r="C7868" i="21" s="1"/>
  <c r="C8233" i="21" s="1"/>
  <c r="C8598" i="21" s="1"/>
  <c r="C4584" i="21"/>
  <c r="C4949" i="21" s="1"/>
  <c r="C5314" i="21" s="1"/>
  <c r="C5679" i="21" s="1"/>
  <c r="C6044" i="21" s="1"/>
  <c r="C6409" i="21" s="1"/>
  <c r="C6774" i="21" s="1"/>
  <c r="C7139" i="21" s="1"/>
  <c r="C7504" i="21" s="1"/>
  <c r="C7869" i="21" s="1"/>
  <c r="C8234" i="21" s="1"/>
  <c r="C8599" i="21" s="1"/>
  <c r="C4610" i="21"/>
  <c r="C4975" i="21" s="1"/>
  <c r="C5340" i="21" s="1"/>
  <c r="C5705" i="21" s="1"/>
  <c r="C6070" i="21" s="1"/>
  <c r="C6435" i="21" s="1"/>
  <c r="C6800" i="21" s="1"/>
  <c r="C7165" i="21" s="1"/>
  <c r="C7530" i="21" s="1"/>
  <c r="C7895" i="21" s="1"/>
  <c r="C8260" i="21" s="1"/>
  <c r="C8625" i="21" s="1"/>
  <c r="C4636" i="21"/>
  <c r="C5001" i="21" s="1"/>
  <c r="C5366" i="21" s="1"/>
  <c r="C5731" i="21" s="1"/>
  <c r="C6096" i="21" s="1"/>
  <c r="C6461" i="21" s="1"/>
  <c r="C4683" i="21"/>
  <c r="C5048" i="21" s="1"/>
  <c r="C4744" i="21"/>
  <c r="C5109" i="21" s="1"/>
  <c r="C4745" i="21"/>
  <c r="C5110" i="21" s="1"/>
  <c r="C5475" i="21" s="1"/>
  <c r="C5840" i="21" s="1"/>
  <c r="C6205" i="21" s="1"/>
  <c r="C6570" i="21" s="1"/>
  <c r="C6935" i="21" s="1"/>
  <c r="C7300" i="21" s="1"/>
  <c r="C7665" i="21" s="1"/>
  <c r="C8030" i="21" s="1"/>
  <c r="C8395" i="21" s="1"/>
  <c r="C8760" i="21" s="1"/>
  <c r="C4754" i="21"/>
  <c r="C5119" i="21" s="1"/>
  <c r="C5484" i="21" s="1"/>
  <c r="C5849" i="21" s="1"/>
  <c r="C6214" i="21" s="1"/>
  <c r="C6579" i="21" s="1"/>
  <c r="C6944" i="21" s="1"/>
  <c r="C7309" i="21" s="1"/>
  <c r="C7674" i="21" s="1"/>
  <c r="C8039" i="21" s="1"/>
  <c r="C8404" i="21" s="1"/>
  <c r="C4768" i="21"/>
  <c r="C5133" i="21" s="1"/>
  <c r="C4769" i="21"/>
  <c r="C5134" i="21" s="1"/>
  <c r="C4793" i="21"/>
  <c r="C5158" i="21" s="1"/>
  <c r="C5523" i="21" s="1"/>
  <c r="C5888" i="21" s="1"/>
  <c r="C6253" i="21" s="1"/>
  <c r="C6618" i="21" s="1"/>
  <c r="C6983" i="21" s="1"/>
  <c r="C7348" i="21" s="1"/>
  <c r="C7713" i="21" s="1"/>
  <c r="C8078" i="21" s="1"/>
  <c r="C8443" i="21" s="1"/>
  <c r="C4805" i="21"/>
  <c r="C5170" i="21" s="1"/>
  <c r="C5535" i="21" s="1"/>
  <c r="C4807" i="21"/>
  <c r="C5172" i="21" s="1"/>
  <c r="C5537" i="21" s="1"/>
  <c r="C5902" i="21" s="1"/>
  <c r="C6267" i="21" s="1"/>
  <c r="C6632" i="21" s="1"/>
  <c r="C6997" i="21" s="1"/>
  <c r="C7362" i="21" s="1"/>
  <c r="C7727" i="21" s="1"/>
  <c r="C8092" i="21" s="1"/>
  <c r="C8457" i="21" s="1"/>
  <c r="C4829" i="21"/>
  <c r="C5194" i="21" s="1"/>
  <c r="C5559" i="21" s="1"/>
  <c r="C5924" i="21" s="1"/>
  <c r="C6289" i="21" s="1"/>
  <c r="C6654" i="21" s="1"/>
  <c r="C7019" i="21" s="1"/>
  <c r="C7384" i="21" s="1"/>
  <c r="C7749" i="21" s="1"/>
  <c r="C8114" i="21" s="1"/>
  <c r="C8479" i="21" s="1"/>
  <c r="C4838" i="21"/>
  <c r="C5203" i="21" s="1"/>
  <c r="C5568" i="21" s="1"/>
  <c r="C5933" i="21" s="1"/>
  <c r="C6298" i="21" s="1"/>
  <c r="C6663" i="21" s="1"/>
  <c r="C7028" i="21" s="1"/>
  <c r="C4848" i="21"/>
  <c r="C5213" i="21" s="1"/>
  <c r="C5578" i="21" s="1"/>
  <c r="C5943" i="21" s="1"/>
  <c r="C6308" i="21" s="1"/>
  <c r="C6673" i="21" s="1"/>
  <c r="C7038" i="21" s="1"/>
  <c r="C7403" i="21" s="1"/>
  <c r="C7768" i="21" s="1"/>
  <c r="C8133" i="21" s="1"/>
  <c r="C8498" i="21" s="1"/>
  <c r="C4960" i="21"/>
  <c r="C5325" i="21" s="1"/>
  <c r="C5690" i="21" s="1"/>
  <c r="C4972" i="21"/>
  <c r="C5337" i="21" s="1"/>
  <c r="C5702" i="21" s="1"/>
  <c r="C6067" i="21" s="1"/>
  <c r="C6432" i="21" s="1"/>
  <c r="C6797" i="21" s="1"/>
  <c r="C7162" i="21" s="1"/>
  <c r="C7527" i="21" s="1"/>
  <c r="C7892" i="21" s="1"/>
  <c r="C8257" i="21" s="1"/>
  <c r="C8622" i="21" s="1"/>
  <c r="C4999" i="21"/>
  <c r="C5364" i="21" s="1"/>
  <c r="C5729" i="21" s="1"/>
  <c r="C6094" i="21" s="1"/>
  <c r="C6459" i="21" s="1"/>
  <c r="C6824" i="21" s="1"/>
  <c r="C7189" i="21" s="1"/>
  <c r="C7554" i="21" s="1"/>
  <c r="C7919" i="21" s="1"/>
  <c r="C8284" i="21" s="1"/>
  <c r="C8649" i="21" s="1"/>
  <c r="C5006" i="21"/>
  <c r="C5371" i="21" s="1"/>
  <c r="C5736" i="21" s="1"/>
  <c r="C6101" i="21" s="1"/>
  <c r="C6466" i="21" s="1"/>
  <c r="C6831" i="21" s="1"/>
  <c r="C7196" i="21" s="1"/>
  <c r="C7561" i="21" s="1"/>
  <c r="C7926" i="21" s="1"/>
  <c r="C8291" i="21" s="1"/>
  <c r="C8656" i="21" s="1"/>
  <c r="C5021" i="21"/>
  <c r="C5386" i="21" s="1"/>
  <c r="C5751" i="21" s="1"/>
  <c r="C6116" i="21" s="1"/>
  <c r="C6481" i="21" s="1"/>
  <c r="C6846" i="21" s="1"/>
  <c r="C7211" i="21" s="1"/>
  <c r="C7576" i="21" s="1"/>
  <c r="C7941" i="21" s="1"/>
  <c r="C8306" i="21" s="1"/>
  <c r="C8671" i="21" s="1"/>
  <c r="C5045" i="21"/>
  <c r="C5410" i="21" s="1"/>
  <c r="C5775" i="21" s="1"/>
  <c r="C6140" i="21" s="1"/>
  <c r="C6505" i="21" s="1"/>
  <c r="C6870" i="21" s="1"/>
  <c r="C7235" i="21" s="1"/>
  <c r="C7600" i="21" s="1"/>
  <c r="C7965" i="21" s="1"/>
  <c r="C8330" i="21" s="1"/>
  <c r="C8695" i="21" s="1"/>
  <c r="C5092" i="21"/>
  <c r="C5457" i="21" s="1"/>
  <c r="C5822" i="21" s="1"/>
  <c r="C6187" i="21" s="1"/>
  <c r="C6552" i="21" s="1"/>
  <c r="C6917" i="21" s="1"/>
  <c r="C7282" i="21" s="1"/>
  <c r="C7647" i="21" s="1"/>
  <c r="C8012" i="21" s="1"/>
  <c r="C8377" i="21" s="1"/>
  <c r="C8742" i="21" s="1"/>
  <c r="C5130" i="21"/>
  <c r="C5495" i="21" s="1"/>
  <c r="C5860" i="21" s="1"/>
  <c r="C6225" i="21" s="1"/>
  <c r="C6590" i="21" s="1"/>
  <c r="C6955" i="21" s="1"/>
  <c r="C7320" i="21" s="1"/>
  <c r="C7685" i="21" s="1"/>
  <c r="C8050" i="21" s="1"/>
  <c r="C8415" i="21" s="1"/>
  <c r="C5139" i="21"/>
  <c r="C5504" i="21" s="1"/>
  <c r="C5869" i="21" s="1"/>
  <c r="C6234" i="21" s="1"/>
  <c r="C6599" i="21" s="1"/>
  <c r="C6964" i="21" s="1"/>
  <c r="C7329" i="21" s="1"/>
  <c r="C7694" i="21" s="1"/>
  <c r="C8059" i="21" s="1"/>
  <c r="C8424" i="21" s="1"/>
  <c r="C5140" i="21"/>
  <c r="C5505" i="21" s="1"/>
  <c r="C5870" i="21" s="1"/>
  <c r="C6235" i="21" s="1"/>
  <c r="C6600" i="21" s="1"/>
  <c r="C6965" i="21" s="1"/>
  <c r="C7330" i="21" s="1"/>
  <c r="C7695" i="21" s="1"/>
  <c r="C8060" i="21" s="1"/>
  <c r="C8425" i="21" s="1"/>
  <c r="C5186" i="21"/>
  <c r="C5551" i="21" s="1"/>
  <c r="C5916" i="21" s="1"/>
  <c r="C6281" i="21" s="1"/>
  <c r="C6646" i="21" s="1"/>
  <c r="C5188" i="21"/>
  <c r="C5553" i="21" s="1"/>
  <c r="C5918" i="21" s="1"/>
  <c r="C6283" i="21" s="1"/>
  <c r="C6648" i="21" s="1"/>
  <c r="C7013" i="21" s="1"/>
  <c r="C7378" i="21" s="1"/>
  <c r="C5214" i="21"/>
  <c r="C5579" i="21" s="1"/>
  <c r="C5944" i="21" s="1"/>
  <c r="C5227" i="21"/>
  <c r="C5592" i="21" s="1"/>
  <c r="C5957" i="21" s="1"/>
  <c r="C5236" i="21"/>
  <c r="C5601" i="21" s="1"/>
  <c r="C5966" i="21" s="1"/>
  <c r="C6331" i="21" s="1"/>
  <c r="C6696" i="21" s="1"/>
  <c r="C7061" i="21" s="1"/>
  <c r="C7426" i="21" s="1"/>
  <c r="C7791" i="21" s="1"/>
  <c r="C8156" i="21" s="1"/>
  <c r="C8521" i="21" s="1"/>
  <c r="C5238" i="21"/>
  <c r="C5603" i="21" s="1"/>
  <c r="C5968" i="21" s="1"/>
  <c r="C6333" i="21" s="1"/>
  <c r="C6698" i="21" s="1"/>
  <c r="C7063" i="21" s="1"/>
  <c r="C7428" i="21" s="1"/>
  <c r="C7793" i="21" s="1"/>
  <c r="C8158" i="21" s="1"/>
  <c r="C8523" i="21" s="1"/>
  <c r="C5245" i="21"/>
  <c r="C5610" i="21" s="1"/>
  <c r="C5975" i="21" s="1"/>
  <c r="C6340" i="21" s="1"/>
  <c r="C5261" i="21"/>
  <c r="C5270" i="21"/>
  <c r="C5635" i="21" s="1"/>
  <c r="C6000" i="21" s="1"/>
  <c r="C6365" i="21" s="1"/>
  <c r="C6730" i="21" s="1"/>
  <c r="C7095" i="21" s="1"/>
  <c r="C7460" i="21" s="1"/>
  <c r="C7825" i="21" s="1"/>
  <c r="C8190" i="21" s="1"/>
  <c r="C8555" i="21" s="1"/>
  <c r="C5286" i="21"/>
  <c r="C5651" i="21" s="1"/>
  <c r="C6016" i="21" s="1"/>
  <c r="C6381" i="21" s="1"/>
  <c r="C6746" i="21" s="1"/>
  <c r="C7111" i="21" s="1"/>
  <c r="C7476" i="21" s="1"/>
  <c r="C7841" i="21" s="1"/>
  <c r="C8206" i="21" s="1"/>
  <c r="C8571" i="21" s="1"/>
  <c r="C5298" i="21"/>
  <c r="C5663" i="21" s="1"/>
  <c r="C6028" i="21" s="1"/>
  <c r="C6393" i="21" s="1"/>
  <c r="C6758" i="21" s="1"/>
  <c r="C7123" i="21" s="1"/>
  <c r="C7488" i="21" s="1"/>
  <c r="C7853" i="21" s="1"/>
  <c r="C8218" i="21" s="1"/>
  <c r="C8583" i="21" s="1"/>
  <c r="C5300" i="21"/>
  <c r="C5665" i="21" s="1"/>
  <c r="C6030" i="21" s="1"/>
  <c r="C6395" i="21" s="1"/>
  <c r="C6760" i="21" s="1"/>
  <c r="C7125" i="21" s="1"/>
  <c r="C7490" i="21" s="1"/>
  <c r="C7855" i="21" s="1"/>
  <c r="C8220" i="21" s="1"/>
  <c r="C8585" i="21" s="1"/>
  <c r="C5324" i="21"/>
  <c r="C5689" i="21" s="1"/>
  <c r="C6054" i="21" s="1"/>
  <c r="C6419" i="21" s="1"/>
  <c r="C6784" i="21" s="1"/>
  <c r="C7149" i="21" s="1"/>
  <c r="C7514" i="21" s="1"/>
  <c r="C7879" i="21" s="1"/>
  <c r="C8244" i="21" s="1"/>
  <c r="C8609" i="21" s="1"/>
  <c r="C5342" i="21"/>
  <c r="C5707" i="21" s="1"/>
  <c r="C6072" i="21" s="1"/>
  <c r="C6437" i="21" s="1"/>
  <c r="C6802" i="21" s="1"/>
  <c r="C7167" i="21" s="1"/>
  <c r="C7532" i="21" s="1"/>
  <c r="C7897" i="21" s="1"/>
  <c r="C8262" i="21" s="1"/>
  <c r="C5350" i="21"/>
  <c r="C5715" i="21" s="1"/>
  <c r="C6080" i="21" s="1"/>
  <c r="C6445" i="21" s="1"/>
  <c r="C6810" i="21" s="1"/>
  <c r="C7175" i="21" s="1"/>
  <c r="C7540" i="21" s="1"/>
  <c r="C7905" i="21" s="1"/>
  <c r="C8270" i="21" s="1"/>
  <c r="C8635" i="21" s="1"/>
  <c r="C5358" i="21"/>
  <c r="C5723" i="21" s="1"/>
  <c r="C6088" i="21" s="1"/>
  <c r="C6453" i="21" s="1"/>
  <c r="C6818" i="21" s="1"/>
  <c r="C7183" i="21" s="1"/>
  <c r="C7548" i="21" s="1"/>
  <c r="C7913" i="21" s="1"/>
  <c r="C8278" i="21" s="1"/>
  <c r="C8643" i="21" s="1"/>
  <c r="C5372" i="21"/>
  <c r="C5737" i="21" s="1"/>
  <c r="C6102" i="21" s="1"/>
  <c r="C6467" i="21" s="1"/>
  <c r="C6832" i="21" s="1"/>
  <c r="C7197" i="21" s="1"/>
  <c r="C7562" i="21" s="1"/>
  <c r="C7927" i="21" s="1"/>
  <c r="C8292" i="21" s="1"/>
  <c r="C8657" i="21" s="1"/>
  <c r="C5378" i="21"/>
  <c r="C5379" i="21"/>
  <c r="C5744" i="21" s="1"/>
  <c r="C6109" i="21" s="1"/>
  <c r="C6474" i="21" s="1"/>
  <c r="C6839" i="21" s="1"/>
  <c r="C7204" i="21" s="1"/>
  <c r="C7569" i="21" s="1"/>
  <c r="C7934" i="21" s="1"/>
  <c r="C8299" i="21" s="1"/>
  <c r="C8664" i="21" s="1"/>
  <c r="C5394" i="21"/>
  <c r="C5759" i="21" s="1"/>
  <c r="C6124" i="21" s="1"/>
  <c r="C6489" i="21" s="1"/>
  <c r="C6854" i="21" s="1"/>
  <c r="C7219" i="21" s="1"/>
  <c r="C7584" i="21" s="1"/>
  <c r="C7949" i="21" s="1"/>
  <c r="C8314" i="21" s="1"/>
  <c r="C8679" i="21" s="1"/>
  <c r="C5407" i="21"/>
  <c r="C5772" i="21" s="1"/>
  <c r="C6137" i="21" s="1"/>
  <c r="C6502" i="21" s="1"/>
  <c r="C6867" i="21" s="1"/>
  <c r="C7232" i="21" s="1"/>
  <c r="C7597" i="21" s="1"/>
  <c r="C7962" i="21" s="1"/>
  <c r="C8327" i="21" s="1"/>
  <c r="C8692" i="21" s="1"/>
  <c r="C5409" i="21"/>
  <c r="C5774" i="21" s="1"/>
  <c r="C5413" i="21"/>
  <c r="C5414" i="21"/>
  <c r="C5779" i="21" s="1"/>
  <c r="C6144" i="21" s="1"/>
  <c r="C6509" i="21" s="1"/>
  <c r="C6874" i="21" s="1"/>
  <c r="C7239" i="21" s="1"/>
  <c r="C7604" i="21" s="1"/>
  <c r="C7969" i="21" s="1"/>
  <c r="C8334" i="21" s="1"/>
  <c r="C8699" i="21" s="1"/>
  <c r="C5427" i="21"/>
  <c r="C5792" i="21" s="1"/>
  <c r="C6157" i="21" s="1"/>
  <c r="C6522" i="21" s="1"/>
  <c r="C6887" i="21" s="1"/>
  <c r="C7252" i="21" s="1"/>
  <c r="C5430" i="21"/>
  <c r="C5795" i="21" s="1"/>
  <c r="C6160" i="21" s="1"/>
  <c r="C6525" i="21" s="1"/>
  <c r="C6890" i="21" s="1"/>
  <c r="C7255" i="21" s="1"/>
  <c r="C7620" i="21" s="1"/>
  <c r="C7985" i="21" s="1"/>
  <c r="C8350" i="21" s="1"/>
  <c r="C8715" i="21" s="1"/>
  <c r="C5433" i="21"/>
  <c r="C5798" i="21" s="1"/>
  <c r="C5443" i="21"/>
  <c r="C5808" i="21" s="1"/>
  <c r="C6173" i="21" s="1"/>
  <c r="C6538" i="21" s="1"/>
  <c r="C5474" i="21"/>
  <c r="C5839" i="21" s="1"/>
  <c r="C6204" i="21" s="1"/>
  <c r="C6569" i="21" s="1"/>
  <c r="C6934" i="21" s="1"/>
  <c r="C7299" i="21" s="1"/>
  <c r="C7664" i="21" s="1"/>
  <c r="C8029" i="21" s="1"/>
  <c r="C8394" i="21" s="1"/>
  <c r="C8759" i="21" s="1"/>
  <c r="C5476" i="21"/>
  <c r="C5841" i="21" s="1"/>
  <c r="C6206" i="21" s="1"/>
  <c r="C6571" i="21" s="1"/>
  <c r="C6936" i="21" s="1"/>
  <c r="C7301" i="21" s="1"/>
  <c r="C7666" i="21" s="1"/>
  <c r="C8031" i="21" s="1"/>
  <c r="C8396" i="21" s="1"/>
  <c r="C8761" i="21" s="1"/>
  <c r="C5498" i="21"/>
  <c r="C5863" i="21" s="1"/>
  <c r="C6228" i="21" s="1"/>
  <c r="C6593" i="21" s="1"/>
  <c r="C5499" i="21"/>
  <c r="C5516" i="21"/>
  <c r="C5881" i="21" s="1"/>
  <c r="C6246" i="21" s="1"/>
  <c r="C6611" i="21" s="1"/>
  <c r="C6976" i="21" s="1"/>
  <c r="C7341" i="21" s="1"/>
  <c r="C7706" i="21" s="1"/>
  <c r="C8071" i="21" s="1"/>
  <c r="C8436" i="21" s="1"/>
  <c r="C5545" i="21"/>
  <c r="C5910" i="21" s="1"/>
  <c r="C6275" i="21" s="1"/>
  <c r="C6640" i="21" s="1"/>
  <c r="C7005" i="21" s="1"/>
  <c r="C7370" i="21" s="1"/>
  <c r="C7735" i="21" s="1"/>
  <c r="C8100" i="21" s="1"/>
  <c r="C8465" i="21" s="1"/>
  <c r="C5558" i="21"/>
  <c r="C5923" i="21" s="1"/>
  <c r="C6288" i="21" s="1"/>
  <c r="C6653" i="21" s="1"/>
  <c r="C7018" i="21" s="1"/>
  <c r="C7383" i="21" s="1"/>
  <c r="C7748" i="21" s="1"/>
  <c r="C8113" i="21" s="1"/>
  <c r="C8478" i="21" s="1"/>
  <c r="C5626" i="21"/>
  <c r="C5991" i="21" s="1"/>
  <c r="C6356" i="21" s="1"/>
  <c r="C6721" i="21" s="1"/>
  <c r="C7086" i="21" s="1"/>
  <c r="C7451" i="21" s="1"/>
  <c r="C7816" i="21" s="1"/>
  <c r="C8181" i="21" s="1"/>
  <c r="C8546" i="21" s="1"/>
  <c r="C5647" i="21"/>
  <c r="C6012" i="21" s="1"/>
  <c r="C6377" i="21" s="1"/>
  <c r="C6742" i="21" s="1"/>
  <c r="C7107" i="21" s="1"/>
  <c r="C7472" i="21" s="1"/>
  <c r="C7837" i="21" s="1"/>
  <c r="C8202" i="21" s="1"/>
  <c r="C8567" i="21" s="1"/>
  <c r="C5660" i="21"/>
  <c r="C6025" i="21" s="1"/>
  <c r="C6390" i="21" s="1"/>
  <c r="C6755" i="21" s="1"/>
  <c r="C7120" i="21" s="1"/>
  <c r="C7485" i="21" s="1"/>
  <c r="C7850" i="21" s="1"/>
  <c r="C8215" i="21" s="1"/>
  <c r="C8580" i="21" s="1"/>
  <c r="C5662" i="21"/>
  <c r="C6027" i="21" s="1"/>
  <c r="C6392" i="21" s="1"/>
  <c r="C6757" i="21" s="1"/>
  <c r="C7122" i="21" s="1"/>
  <c r="C7487" i="21" s="1"/>
  <c r="C7852" i="21" s="1"/>
  <c r="C8217" i="21" s="1"/>
  <c r="C8582" i="21" s="1"/>
  <c r="C5670" i="21"/>
  <c r="C6035" i="21" s="1"/>
  <c r="C6400" i="21" s="1"/>
  <c r="C6765" i="21" s="1"/>
  <c r="C7130" i="21" s="1"/>
  <c r="C5696" i="21"/>
  <c r="C6061" i="21" s="1"/>
  <c r="C6426" i="21" s="1"/>
  <c r="C6791" i="21" s="1"/>
  <c r="C7156" i="21" s="1"/>
  <c r="C7521" i="21" s="1"/>
  <c r="C7886" i="21" s="1"/>
  <c r="C8251" i="21" s="1"/>
  <c r="C8616" i="21" s="1"/>
  <c r="C5698" i="21"/>
  <c r="C6063" i="21" s="1"/>
  <c r="C6428" i="21" s="1"/>
  <c r="C6793" i="21" s="1"/>
  <c r="C7158" i="21" s="1"/>
  <c r="C7523" i="21" s="1"/>
  <c r="C7888" i="21" s="1"/>
  <c r="C8253" i="21" s="1"/>
  <c r="C8618" i="21" s="1"/>
  <c r="C5743" i="21"/>
  <c r="C6108" i="21" s="1"/>
  <c r="C6473" i="21" s="1"/>
  <c r="C6838" i="21" s="1"/>
  <c r="C7203" i="21" s="1"/>
  <c r="C7568" i="21" s="1"/>
  <c r="C7933" i="21" s="1"/>
  <c r="C8298" i="21" s="1"/>
  <c r="C8663" i="21" s="1"/>
  <c r="C5770" i="21"/>
  <c r="C6135" i="21" s="1"/>
  <c r="C6500" i="21" s="1"/>
  <c r="C6865" i="21" s="1"/>
  <c r="C7230" i="21" s="1"/>
  <c r="C7595" i="21" s="1"/>
  <c r="C7960" i="21" s="1"/>
  <c r="C8325" i="21" s="1"/>
  <c r="C8690" i="21" s="1"/>
  <c r="C5778" i="21"/>
  <c r="C6143" i="21" s="1"/>
  <c r="C6508" i="21" s="1"/>
  <c r="C6873" i="21" s="1"/>
  <c r="C7238" i="21" s="1"/>
  <c r="C7603" i="21" s="1"/>
  <c r="C7968" i="21" s="1"/>
  <c r="C8333" i="21" s="1"/>
  <c r="C8698" i="21" s="1"/>
  <c r="C5781" i="21"/>
  <c r="C6146" i="21" s="1"/>
  <c r="C6511" i="21" s="1"/>
  <c r="C6876" i="21" s="1"/>
  <c r="C7241" i="21" s="1"/>
  <c r="C7606" i="21" s="1"/>
  <c r="C7971" i="21" s="1"/>
  <c r="C8336" i="21" s="1"/>
  <c r="C8701" i="21" s="1"/>
  <c r="C5817" i="21"/>
  <c r="C6182" i="21" s="1"/>
  <c r="C5825" i="21"/>
  <c r="C5864" i="21"/>
  <c r="C6229" i="21" s="1"/>
  <c r="C6594" i="21" s="1"/>
  <c r="C6959" i="21" s="1"/>
  <c r="C7324" i="21" s="1"/>
  <c r="C7689" i="21" s="1"/>
  <c r="C8054" i="21" s="1"/>
  <c r="C8419" i="21" s="1"/>
  <c r="C5871" i="21"/>
  <c r="C6236" i="21" s="1"/>
  <c r="C6601" i="21" s="1"/>
  <c r="C6966" i="21" s="1"/>
  <c r="C7331" i="21" s="1"/>
  <c r="C7696" i="21" s="1"/>
  <c r="C8061" i="21" s="1"/>
  <c r="C8426" i="21" s="1"/>
  <c r="C5873" i="21"/>
  <c r="C6238" i="21" s="1"/>
  <c r="C6603" i="21" s="1"/>
  <c r="C6968" i="21" s="1"/>
  <c r="C7333" i="21" s="1"/>
  <c r="C7698" i="21" s="1"/>
  <c r="C8063" i="21" s="1"/>
  <c r="C8428" i="21" s="1"/>
  <c r="C5884" i="21"/>
  <c r="C6249" i="21" s="1"/>
  <c r="C6614" i="21" s="1"/>
  <c r="C6979" i="21" s="1"/>
  <c r="C7344" i="21" s="1"/>
  <c r="C7709" i="21" s="1"/>
  <c r="C8074" i="21" s="1"/>
  <c r="C8439" i="21" s="1"/>
  <c r="C5900" i="21"/>
  <c r="C5912" i="21"/>
  <c r="C6277" i="21" s="1"/>
  <c r="C6642" i="21" s="1"/>
  <c r="C7007" i="21" s="1"/>
  <c r="C7372" i="21" s="1"/>
  <c r="C7737" i="21" s="1"/>
  <c r="C8102" i="21" s="1"/>
  <c r="C8467" i="21" s="1"/>
  <c r="C5945" i="21"/>
  <c r="C6310" i="21" s="1"/>
  <c r="C6675" i="21" s="1"/>
  <c r="C7040" i="21" s="1"/>
  <c r="C7405" i="21" s="1"/>
  <c r="C7770" i="21" s="1"/>
  <c r="C8135" i="21" s="1"/>
  <c r="C8500" i="21" s="1"/>
  <c r="C5988" i="21"/>
  <c r="C6353" i="21" s="1"/>
  <c r="C6004" i="21"/>
  <c r="C6369" i="21" s="1"/>
  <c r="C6734" i="21" s="1"/>
  <c r="C7099" i="21" s="1"/>
  <c r="C7464" i="21" s="1"/>
  <c r="C7829" i="21" s="1"/>
  <c r="C8194" i="21" s="1"/>
  <c r="C8559" i="21" s="1"/>
  <c r="C6055" i="21"/>
  <c r="C6420" i="21" s="1"/>
  <c r="C6785" i="21" s="1"/>
  <c r="C7150" i="21" s="1"/>
  <c r="C7515" i="21" s="1"/>
  <c r="C7880" i="21" s="1"/>
  <c r="C8245" i="21" s="1"/>
  <c r="C8610" i="21" s="1"/>
  <c r="C6076" i="21"/>
  <c r="C6441" i="21" s="1"/>
  <c r="C6806" i="21" s="1"/>
  <c r="C7171" i="21" s="1"/>
  <c r="C7536" i="21" s="1"/>
  <c r="C7901" i="21" s="1"/>
  <c r="C8266" i="21" s="1"/>
  <c r="C8631" i="21" s="1"/>
  <c r="C6139" i="21"/>
  <c r="C6163" i="21"/>
  <c r="C6528" i="21" s="1"/>
  <c r="C6893" i="21" s="1"/>
  <c r="C7258" i="21" s="1"/>
  <c r="C7623" i="21" s="1"/>
  <c r="C7988" i="21" s="1"/>
  <c r="C8353" i="21" s="1"/>
  <c r="C8718" i="21" s="1"/>
  <c r="C6175" i="21"/>
  <c r="C6540" i="21" s="1"/>
  <c r="C6905" i="21" s="1"/>
  <c r="C7270" i="21" s="1"/>
  <c r="C7635" i="21" s="1"/>
  <c r="C8000" i="21" s="1"/>
  <c r="C8365" i="21" s="1"/>
  <c r="C8730" i="21" s="1"/>
  <c r="C6190" i="21"/>
  <c r="C6555" i="21" s="1"/>
  <c r="C6920" i="21" s="1"/>
  <c r="C7285" i="21" s="1"/>
  <c r="C7650" i="21" s="1"/>
  <c r="C8015" i="21" s="1"/>
  <c r="C8380" i="21" s="1"/>
  <c r="C8745" i="21" s="1"/>
  <c r="C6191" i="21"/>
  <c r="C6556" i="21" s="1"/>
  <c r="C6921" i="21" s="1"/>
  <c r="C7286" i="21" s="1"/>
  <c r="C7651" i="21" s="1"/>
  <c r="C8016" i="21" s="1"/>
  <c r="C8381" i="21" s="1"/>
  <c r="C8746" i="21" s="1"/>
  <c r="C6222" i="21"/>
  <c r="C6587" i="21" s="1"/>
  <c r="C6952" i="21" s="1"/>
  <c r="C7317" i="21" s="1"/>
  <c r="C7682" i="21" s="1"/>
  <c r="C8047" i="21" s="1"/>
  <c r="C8412" i="21" s="1"/>
  <c r="C6265" i="21"/>
  <c r="C6630" i="21" s="1"/>
  <c r="C6995" i="21" s="1"/>
  <c r="C7360" i="21" s="1"/>
  <c r="C7725" i="21" s="1"/>
  <c r="C6309" i="21"/>
  <c r="C6674" i="21" s="1"/>
  <c r="C7039" i="21" s="1"/>
  <c r="C7404" i="21" s="1"/>
  <c r="C7769" i="21" s="1"/>
  <c r="C8134" i="21" s="1"/>
  <c r="C8499" i="21" s="1"/>
  <c r="C6322" i="21"/>
  <c r="C6687" i="21" s="1"/>
  <c r="C7052" i="21" s="1"/>
  <c r="C7417" i="21" s="1"/>
  <c r="C7782" i="21" s="1"/>
  <c r="C8147" i="21" s="1"/>
  <c r="C8512" i="21" s="1"/>
  <c r="C6394" i="21"/>
  <c r="C6759" i="21" s="1"/>
  <c r="C7124" i="21" s="1"/>
  <c r="C7489" i="21" s="1"/>
  <c r="C7854" i="21" s="1"/>
  <c r="C8219" i="21" s="1"/>
  <c r="C8584" i="21" s="1"/>
  <c r="C6504" i="21"/>
  <c r="C6869" i="21" s="1"/>
  <c r="C7234" i="21" s="1"/>
  <c r="C7599" i="21" s="1"/>
  <c r="C7964" i="21" s="1"/>
  <c r="C8329" i="21" s="1"/>
  <c r="C8694" i="21" s="1"/>
  <c r="C6547" i="21"/>
  <c r="C6912" i="21" s="1"/>
  <c r="C7277" i="21" s="1"/>
  <c r="C7642" i="21" s="1"/>
  <c r="C8007" i="21" s="1"/>
  <c r="C8372" i="21" s="1"/>
  <c r="C8737" i="21" s="1"/>
  <c r="C6616" i="21"/>
  <c r="C6981" i="21" s="1"/>
  <c r="C7346" i="21" s="1"/>
  <c r="C7711" i="21" s="1"/>
  <c r="C8076" i="21" s="1"/>
  <c r="C8441" i="21" s="1"/>
  <c r="C6679" i="21"/>
  <c r="C7044" i="21" s="1"/>
  <c r="C7409" i="21" s="1"/>
  <c r="C7774" i="21" s="1"/>
  <c r="C8139" i="21" s="1"/>
  <c r="C8504" i="21" s="1"/>
  <c r="C6705" i="21"/>
  <c r="C7070" i="21" s="1"/>
  <c r="C7435" i="21" s="1"/>
  <c r="C7800" i="21" s="1"/>
  <c r="C8165" i="21" s="1"/>
  <c r="C8530" i="21" s="1"/>
  <c r="C6718" i="21"/>
  <c r="C7083" i="21" s="1"/>
  <c r="C7448" i="21" s="1"/>
  <c r="C7813" i="21" s="1"/>
  <c r="C8178" i="21" s="1"/>
  <c r="C6790" i="21"/>
  <c r="C7155" i="21" s="1"/>
  <c r="C7520" i="21" s="1"/>
  <c r="C6826" i="21"/>
  <c r="C7191" i="21" s="1"/>
  <c r="C7556" i="21" s="1"/>
  <c r="C7921" i="21" s="1"/>
  <c r="C8286" i="21" s="1"/>
  <c r="C8651" i="21" s="1"/>
  <c r="C6903" i="21"/>
  <c r="C7268" i="21" s="1"/>
  <c r="C7633" i="21" s="1"/>
  <c r="C7998" i="21" s="1"/>
  <c r="C8363" i="21" s="1"/>
  <c r="C8728" i="21" s="1"/>
  <c r="C6958" i="21"/>
  <c r="C7323" i="21" s="1"/>
  <c r="C7688" i="21" s="1"/>
  <c r="C8053" i="21" s="1"/>
  <c r="C8418" i="21" s="1"/>
  <c r="C7000" i="21"/>
  <c r="C7365" i="21" s="1"/>
  <c r="C7730" i="21" s="1"/>
  <c r="C8095" i="21" s="1"/>
  <c r="C8460" i="21" s="1"/>
  <c r="C7011" i="21"/>
  <c r="C7376" i="21" s="1"/>
  <c r="C7741" i="21" s="1"/>
  <c r="C8106" i="21" s="1"/>
  <c r="C8471" i="21" s="1"/>
  <c r="C7170" i="21"/>
  <c r="C7535" i="21" s="1"/>
  <c r="C7900" i="21" s="1"/>
  <c r="C8265" i="21" s="1"/>
  <c r="C8630" i="21" s="1"/>
  <c r="C7215" i="21"/>
  <c r="C7580" i="21" s="1"/>
  <c r="C7945" i="21" s="1"/>
  <c r="C8310" i="21" s="1"/>
  <c r="C8675" i="21" s="1"/>
  <c r="C7254" i="21"/>
  <c r="C7619" i="21" s="1"/>
  <c r="C7984" i="21" s="1"/>
  <c r="C8349" i="21" s="1"/>
  <c r="C8714" i="21" s="1"/>
  <c r="C7311" i="21"/>
  <c r="C7676" i="21" s="1"/>
  <c r="C8041" i="21" s="1"/>
  <c r="C8406" i="21" s="1"/>
  <c r="C7387" i="21"/>
  <c r="C7752" i="21" s="1"/>
  <c r="C8117" i="21" s="1"/>
  <c r="C8482" i="21" s="1"/>
  <c r="C7393" i="21"/>
  <c r="C7758" i="21" s="1"/>
  <c r="C8123" i="21" s="1"/>
  <c r="C8488" i="21" s="1"/>
  <c r="C7423" i="21"/>
  <c r="C7788" i="21" s="1"/>
  <c r="C8153" i="21" s="1"/>
  <c r="C8518" i="21" s="1"/>
  <c r="C7459" i="21"/>
  <c r="C7824" i="21" s="1"/>
  <c r="C8189" i="21" s="1"/>
  <c r="C8554" i="21" s="1"/>
  <c r="C7495" i="21"/>
  <c r="C7860" i="21" s="1"/>
  <c r="C8225" i="21" s="1"/>
  <c r="C8590" i="21" s="1"/>
  <c r="C7497" i="21"/>
  <c r="C7862" i="21" s="1"/>
  <c r="C8227" i="21" s="1"/>
  <c r="C8592" i="21" s="1"/>
  <c r="C7513" i="21"/>
  <c r="C7878" i="21" s="1"/>
  <c r="C8243" i="21" s="1"/>
  <c r="C8608" i="21" s="1"/>
  <c r="C7567" i="21"/>
  <c r="C7932" i="21" s="1"/>
  <c r="C8297" i="21" s="1"/>
  <c r="C8662" i="21" s="1"/>
  <c r="C7578" i="21"/>
  <c r="C7943" i="21" s="1"/>
  <c r="C8308" i="21" s="1"/>
  <c r="C8673" i="21" s="1"/>
  <c r="C7608" i="21"/>
  <c r="C7973" i="21" s="1"/>
  <c r="C8338" i="21" s="1"/>
  <c r="C7617" i="21"/>
  <c r="C7982" i="21" s="1"/>
  <c r="C8347" i="21" s="1"/>
  <c r="C8712" i="21" s="1"/>
  <c r="C7728" i="21"/>
  <c r="C8093" i="21" s="1"/>
  <c r="C8458" i="21" s="1"/>
  <c r="C7743" i="21"/>
  <c r="C8108" i="21" s="1"/>
  <c r="C8473" i="21" s="1"/>
  <c r="C7885" i="21"/>
  <c r="C8250" i="21" s="1"/>
  <c r="C8615" i="21" s="1"/>
  <c r="C8090" i="21"/>
  <c r="C8455" i="21" s="1"/>
  <c r="C8130" i="21"/>
  <c r="C8193" i="21"/>
  <c r="C8558" i="21" s="1"/>
  <c r="C8355" i="21"/>
  <c r="C8720" i="21" s="1"/>
  <c r="C8388" i="21"/>
  <c r="C8753" i="21" s="1"/>
  <c r="C8495" i="21"/>
  <c r="C8543" i="21"/>
  <c r="C8547" i="21"/>
  <c r="C8627" i="21"/>
  <c r="C8642" i="21"/>
  <c r="C8703" i="21"/>
  <c r="C367" i="21"/>
  <c r="C732" i="21" s="1"/>
  <c r="C1097" i="21" s="1"/>
  <c r="C1462" i="21" s="1"/>
  <c r="C1827" i="21" s="1"/>
  <c r="C2192" i="21" s="1"/>
  <c r="C2557" i="21" s="1"/>
  <c r="C2922" i="21" s="1"/>
  <c r="C3287" i="21" s="1"/>
  <c r="C3652" i="21" s="1"/>
  <c r="C4017" i="21" s="1"/>
  <c r="C4382" i="21" s="1"/>
  <c r="C4747" i="21" s="1"/>
  <c r="C5112" i="21" s="1"/>
  <c r="C5477" i="21" s="1"/>
  <c r="C5842" i="21" s="1"/>
  <c r="C6207" i="21" s="1"/>
  <c r="C6572" i="21" s="1"/>
  <c r="C6937" i="21" s="1"/>
  <c r="C7302" i="21" s="1"/>
  <c r="C7667" i="21" s="1"/>
  <c r="C8032" i="21" s="1"/>
  <c r="C8397" i="21" s="1"/>
  <c r="F9" i="19" l="1"/>
  <c r="E9" i="19"/>
  <c r="F8" i="19"/>
  <c r="E8" i="19"/>
  <c r="F7" i="19"/>
  <c r="E7" i="19"/>
  <c r="F6" i="19"/>
  <c r="E6" i="19"/>
  <c r="F5" i="19"/>
  <c r="E5" i="19"/>
  <c r="F4" i="19"/>
  <c r="E4" i="19"/>
  <c r="F3" i="19"/>
  <c r="E3" i="19"/>
  <c r="F4" i="20"/>
  <c r="H4" i="20" s="1"/>
  <c r="E4" i="20"/>
  <c r="G4" i="20" s="1"/>
  <c r="H1461" i="22"/>
  <c r="G1461" i="22"/>
  <c r="H1460" i="22"/>
  <c r="G1460" i="22"/>
  <c r="H1459" i="22"/>
  <c r="G1459" i="22"/>
  <c r="H1458" i="22"/>
  <c r="G1458" i="22"/>
  <c r="H1457" i="22"/>
  <c r="G1457" i="22"/>
  <c r="H1456" i="22"/>
  <c r="G1456" i="22"/>
  <c r="H1455" i="22"/>
  <c r="G1455" i="22"/>
  <c r="H1454" i="22"/>
  <c r="G1454" i="22"/>
  <c r="I1454" i="22" s="1"/>
  <c r="H1453" i="22"/>
  <c r="G1453" i="22"/>
  <c r="H1452" i="22"/>
  <c r="G1452" i="22"/>
  <c r="H1451" i="22"/>
  <c r="G1451" i="22"/>
  <c r="H1450" i="22"/>
  <c r="G1450" i="22"/>
  <c r="H1449" i="22"/>
  <c r="G1449" i="22"/>
  <c r="H1448" i="22"/>
  <c r="G1448" i="22"/>
  <c r="H1447" i="22"/>
  <c r="G1447" i="22"/>
  <c r="H1446" i="22"/>
  <c r="G1446" i="22"/>
  <c r="H1445" i="22"/>
  <c r="G1445" i="22"/>
  <c r="H1444" i="22"/>
  <c r="G1444" i="22"/>
  <c r="H1443" i="22"/>
  <c r="G1443" i="22"/>
  <c r="H1442" i="22"/>
  <c r="G1442" i="22"/>
  <c r="H1441" i="22"/>
  <c r="G1441" i="22"/>
  <c r="H1440" i="22"/>
  <c r="G1440" i="22"/>
  <c r="H1439" i="22"/>
  <c r="G1439" i="22"/>
  <c r="H1438" i="22"/>
  <c r="G1438" i="22"/>
  <c r="H1437" i="22"/>
  <c r="G1437" i="22"/>
  <c r="H1436" i="22"/>
  <c r="G1436" i="22"/>
  <c r="H1435" i="22"/>
  <c r="G1435" i="22"/>
  <c r="H1434" i="22"/>
  <c r="G1434" i="22"/>
  <c r="H1433" i="22"/>
  <c r="G1433" i="22"/>
  <c r="H1432" i="22"/>
  <c r="G1432" i="22"/>
  <c r="H1431" i="22"/>
  <c r="G1431" i="22"/>
  <c r="H1430" i="22"/>
  <c r="G1430" i="22"/>
  <c r="H1429" i="22"/>
  <c r="G1429" i="22"/>
  <c r="H1428" i="22"/>
  <c r="G1428" i="22"/>
  <c r="H1427" i="22"/>
  <c r="G1427" i="22"/>
  <c r="H1426" i="22"/>
  <c r="G1426" i="22"/>
  <c r="H1425" i="22"/>
  <c r="G1425" i="22"/>
  <c r="H1424" i="22"/>
  <c r="G1424" i="22"/>
  <c r="H1423" i="22"/>
  <c r="G1423" i="22"/>
  <c r="H1422" i="22"/>
  <c r="G1422" i="22"/>
  <c r="H1421" i="22"/>
  <c r="G1421" i="22"/>
  <c r="H1420" i="22"/>
  <c r="G1420" i="22"/>
  <c r="H1419" i="22"/>
  <c r="G1419" i="22"/>
  <c r="H1418" i="22"/>
  <c r="G1418" i="22"/>
  <c r="H1417" i="22"/>
  <c r="G1417" i="22"/>
  <c r="H1416" i="22"/>
  <c r="G1416" i="22"/>
  <c r="H1415" i="22"/>
  <c r="G1415" i="22"/>
  <c r="H1414" i="22"/>
  <c r="G1414" i="22"/>
  <c r="H1413" i="22"/>
  <c r="G1413" i="22"/>
  <c r="H1412" i="22"/>
  <c r="G1412" i="22"/>
  <c r="H1411" i="22"/>
  <c r="G1411" i="22"/>
  <c r="H1410" i="22"/>
  <c r="G1410" i="22"/>
  <c r="H1409" i="22"/>
  <c r="G1409" i="22"/>
  <c r="H1408" i="22"/>
  <c r="G1408" i="22"/>
  <c r="H1407" i="22"/>
  <c r="G1407" i="22"/>
  <c r="H1406" i="22"/>
  <c r="G1406" i="22"/>
  <c r="H1405" i="22"/>
  <c r="G1405" i="22"/>
  <c r="H1404" i="22"/>
  <c r="G1404" i="22"/>
  <c r="H1403" i="22"/>
  <c r="G1403" i="22"/>
  <c r="H1402" i="22"/>
  <c r="G1402" i="22"/>
  <c r="H1401" i="22"/>
  <c r="G1401" i="22"/>
  <c r="H1400" i="22"/>
  <c r="G1400" i="22"/>
  <c r="H1399" i="22"/>
  <c r="G1399" i="22"/>
  <c r="H1398" i="22"/>
  <c r="G1398" i="22"/>
  <c r="H1397" i="22"/>
  <c r="G1397" i="22"/>
  <c r="H1396" i="22"/>
  <c r="G1396" i="22"/>
  <c r="H1395" i="22"/>
  <c r="G1395" i="22"/>
  <c r="H1394" i="22"/>
  <c r="G1394" i="22"/>
  <c r="H1393" i="22"/>
  <c r="G1393" i="22"/>
  <c r="H1392" i="22"/>
  <c r="G1392" i="22"/>
  <c r="H1391" i="22"/>
  <c r="G1391" i="22"/>
  <c r="H1390" i="22"/>
  <c r="G1390" i="22"/>
  <c r="H1389" i="22"/>
  <c r="G1389" i="22"/>
  <c r="H1388" i="22"/>
  <c r="G1388" i="22"/>
  <c r="H1387" i="22"/>
  <c r="G1387" i="22"/>
  <c r="H1386" i="22"/>
  <c r="G1386" i="22"/>
  <c r="H1385" i="22"/>
  <c r="G1385" i="22"/>
  <c r="H1384" i="22"/>
  <c r="G1384" i="22"/>
  <c r="H1383" i="22"/>
  <c r="G1383" i="22"/>
  <c r="H1382" i="22"/>
  <c r="G1382" i="22"/>
  <c r="H1381" i="22"/>
  <c r="G1381" i="22"/>
  <c r="H1380" i="22"/>
  <c r="G1380" i="22"/>
  <c r="H1379" i="22"/>
  <c r="G1379" i="22"/>
  <c r="H1378" i="22"/>
  <c r="G1378" i="22"/>
  <c r="H1377" i="22"/>
  <c r="G1377" i="22"/>
  <c r="H1376" i="22"/>
  <c r="G1376" i="22"/>
  <c r="H1375" i="22"/>
  <c r="G1375" i="22"/>
  <c r="H1374" i="22"/>
  <c r="G1374" i="22"/>
  <c r="H1373" i="22"/>
  <c r="G1373" i="22"/>
  <c r="H1372" i="22"/>
  <c r="G1372" i="22"/>
  <c r="H1371" i="22"/>
  <c r="G1371" i="22"/>
  <c r="H1370" i="22"/>
  <c r="G1370" i="22"/>
  <c r="H1369" i="22"/>
  <c r="G1369" i="22"/>
  <c r="H1368" i="22"/>
  <c r="G1368" i="22"/>
  <c r="H1367" i="22"/>
  <c r="G1367" i="22"/>
  <c r="H1366" i="22"/>
  <c r="G1366" i="22"/>
  <c r="H1365" i="22"/>
  <c r="G1365" i="22"/>
  <c r="H1364" i="22"/>
  <c r="G1364" i="22"/>
  <c r="H1363" i="22"/>
  <c r="G1363" i="22"/>
  <c r="H1362" i="22"/>
  <c r="G1362" i="22"/>
  <c r="H1361" i="22"/>
  <c r="G1361" i="22"/>
  <c r="H1360" i="22"/>
  <c r="G1360" i="22"/>
  <c r="H1359" i="22"/>
  <c r="G1359" i="22"/>
  <c r="H1358" i="22"/>
  <c r="G1358" i="22"/>
  <c r="H1357" i="22"/>
  <c r="G1357" i="22"/>
  <c r="H1356" i="22"/>
  <c r="G1356" i="22"/>
  <c r="H1355" i="22"/>
  <c r="G1355" i="22"/>
  <c r="H1354" i="22"/>
  <c r="G1354" i="22"/>
  <c r="H1353" i="22"/>
  <c r="G1353" i="22"/>
  <c r="H1352" i="22"/>
  <c r="G1352" i="22"/>
  <c r="H1351" i="22"/>
  <c r="G1351" i="22"/>
  <c r="H1350" i="22"/>
  <c r="G1350" i="22"/>
  <c r="H1349" i="22"/>
  <c r="G1349" i="22"/>
  <c r="H1348" i="22"/>
  <c r="G1348" i="22"/>
  <c r="H1347" i="22"/>
  <c r="G1347" i="22"/>
  <c r="H1346" i="22"/>
  <c r="G1346" i="22"/>
  <c r="H1345" i="22"/>
  <c r="G1345" i="22"/>
  <c r="H1344" i="22"/>
  <c r="G1344" i="22"/>
  <c r="H1343" i="22"/>
  <c r="G1343" i="22"/>
  <c r="H1342" i="22"/>
  <c r="G1342" i="22"/>
  <c r="H1341" i="22"/>
  <c r="G1341" i="22"/>
  <c r="H1340" i="22"/>
  <c r="G1340" i="22"/>
  <c r="H1339" i="22"/>
  <c r="G1339" i="22"/>
  <c r="H1338" i="22"/>
  <c r="G1338" i="22"/>
  <c r="H1337" i="22"/>
  <c r="G1337" i="22"/>
  <c r="H1336" i="22"/>
  <c r="G1336" i="22"/>
  <c r="H1335" i="22"/>
  <c r="G1335" i="22"/>
  <c r="H1334" i="22"/>
  <c r="G1334" i="22"/>
  <c r="H1333" i="22"/>
  <c r="G1333" i="22"/>
  <c r="H1332" i="22"/>
  <c r="G1332" i="22"/>
  <c r="H1331" i="22"/>
  <c r="G1331" i="22"/>
  <c r="H1330" i="22"/>
  <c r="G1330" i="22"/>
  <c r="H1329" i="22"/>
  <c r="G1329" i="22"/>
  <c r="H1328" i="22"/>
  <c r="G1328" i="22"/>
  <c r="H1327" i="22"/>
  <c r="G1327" i="22"/>
  <c r="H1326" i="22"/>
  <c r="G1326" i="22"/>
  <c r="H1325" i="22"/>
  <c r="G1325" i="22"/>
  <c r="H1324" i="22"/>
  <c r="G1324" i="22"/>
  <c r="H1323" i="22"/>
  <c r="G1323" i="22"/>
  <c r="H1322" i="22"/>
  <c r="G1322" i="22"/>
  <c r="H1321" i="22"/>
  <c r="G1321" i="22"/>
  <c r="H1320" i="22"/>
  <c r="G1320" i="22"/>
  <c r="H1319" i="22"/>
  <c r="G1319" i="22"/>
  <c r="H1318" i="22"/>
  <c r="G1318" i="22"/>
  <c r="H1317" i="22"/>
  <c r="I1317" i="22" s="1"/>
  <c r="G1317" i="22"/>
  <c r="H1316" i="22"/>
  <c r="G1316" i="22"/>
  <c r="H1315" i="22"/>
  <c r="G1315" i="22"/>
  <c r="H1314" i="22"/>
  <c r="G1314" i="22"/>
  <c r="H1313" i="22"/>
  <c r="I1313" i="22" s="1"/>
  <c r="G1313" i="22"/>
  <c r="H1312" i="22"/>
  <c r="G1312" i="22"/>
  <c r="H1311" i="22"/>
  <c r="G1311" i="22"/>
  <c r="H1310" i="22"/>
  <c r="G1310" i="22"/>
  <c r="H1309" i="22"/>
  <c r="I1309" i="22" s="1"/>
  <c r="G1309" i="22"/>
  <c r="H1308" i="22"/>
  <c r="G1308" i="22"/>
  <c r="H1307" i="22"/>
  <c r="G1307" i="22"/>
  <c r="H1306" i="22"/>
  <c r="G1306" i="22"/>
  <c r="H1305" i="22"/>
  <c r="G1305" i="22"/>
  <c r="H1304" i="22"/>
  <c r="G1304" i="22"/>
  <c r="H1303" i="22"/>
  <c r="G1303" i="22"/>
  <c r="H1302" i="22"/>
  <c r="G1302" i="22"/>
  <c r="H1301" i="22"/>
  <c r="I1301" i="22" s="1"/>
  <c r="G1301" i="22"/>
  <c r="H1300" i="22"/>
  <c r="G1300" i="22"/>
  <c r="H1299" i="22"/>
  <c r="G1299" i="22"/>
  <c r="H1298" i="22"/>
  <c r="G1298" i="22"/>
  <c r="H1297" i="22"/>
  <c r="I1297" i="22" s="1"/>
  <c r="G1297" i="22"/>
  <c r="H1296" i="22"/>
  <c r="G1296" i="22"/>
  <c r="H1295" i="22"/>
  <c r="G1295" i="22"/>
  <c r="H1294" i="22"/>
  <c r="G1294" i="22"/>
  <c r="H1293" i="22"/>
  <c r="I1293" i="22" s="1"/>
  <c r="G1293" i="22"/>
  <c r="H1292" i="22"/>
  <c r="G1292" i="22"/>
  <c r="H1291" i="22"/>
  <c r="G1291" i="22"/>
  <c r="H1290" i="22"/>
  <c r="G1290" i="22"/>
  <c r="H1289" i="22"/>
  <c r="G1289" i="22"/>
  <c r="H1288" i="22"/>
  <c r="G1288" i="22"/>
  <c r="H1287" i="22"/>
  <c r="G1287" i="22"/>
  <c r="H1286" i="22"/>
  <c r="G1286" i="22"/>
  <c r="H1285" i="22"/>
  <c r="I1285" i="22" s="1"/>
  <c r="G1285" i="22"/>
  <c r="H1284" i="22"/>
  <c r="G1284" i="22"/>
  <c r="H1283" i="22"/>
  <c r="G1283" i="22"/>
  <c r="H1282" i="22"/>
  <c r="G1282" i="22"/>
  <c r="H1281" i="22"/>
  <c r="I1281" i="22" s="1"/>
  <c r="G1281" i="22"/>
  <c r="H1280" i="22"/>
  <c r="G1280" i="22"/>
  <c r="H1279" i="22"/>
  <c r="G1279" i="22"/>
  <c r="H1278" i="22"/>
  <c r="G1278" i="22"/>
  <c r="H1277" i="22"/>
  <c r="I1277" i="22" s="1"/>
  <c r="G1277" i="22"/>
  <c r="H1276" i="22"/>
  <c r="G1276" i="22"/>
  <c r="H1275" i="22"/>
  <c r="G1275" i="22"/>
  <c r="H1274" i="22"/>
  <c r="G1274" i="22"/>
  <c r="H1273" i="22"/>
  <c r="G1273" i="22"/>
  <c r="H1272" i="22"/>
  <c r="G1272" i="22"/>
  <c r="H1271" i="22"/>
  <c r="G1271" i="22"/>
  <c r="H1270" i="22"/>
  <c r="G1270" i="22"/>
  <c r="H1269" i="22"/>
  <c r="G1269" i="22"/>
  <c r="H1268" i="22"/>
  <c r="G1268" i="22"/>
  <c r="H1267" i="22"/>
  <c r="G1267" i="22"/>
  <c r="H1266" i="22"/>
  <c r="G1266" i="22"/>
  <c r="H1265" i="22"/>
  <c r="G1265" i="22"/>
  <c r="H1264" i="22"/>
  <c r="G1264" i="22"/>
  <c r="H1263" i="22"/>
  <c r="G1263" i="22"/>
  <c r="H1262" i="22"/>
  <c r="G1262" i="22"/>
  <c r="H1261" i="22"/>
  <c r="G1261" i="22"/>
  <c r="H1260" i="22"/>
  <c r="G1260" i="22"/>
  <c r="H1259" i="22"/>
  <c r="G1259" i="22"/>
  <c r="H1258" i="22"/>
  <c r="G1258" i="22"/>
  <c r="H1257" i="22"/>
  <c r="G1257" i="22"/>
  <c r="H1256" i="22"/>
  <c r="G1256" i="22"/>
  <c r="H1255" i="22"/>
  <c r="G1255" i="22"/>
  <c r="H1254" i="22"/>
  <c r="G1254" i="22"/>
  <c r="H1253" i="22"/>
  <c r="G1253" i="22"/>
  <c r="H1252" i="22"/>
  <c r="G1252" i="22"/>
  <c r="H1251" i="22"/>
  <c r="G1251" i="22"/>
  <c r="H1250" i="22"/>
  <c r="G1250" i="22"/>
  <c r="H1249" i="22"/>
  <c r="G1249" i="22"/>
  <c r="H1248" i="22"/>
  <c r="G1248" i="22"/>
  <c r="H1247" i="22"/>
  <c r="G1247" i="22"/>
  <c r="H1246" i="22"/>
  <c r="G1246" i="22"/>
  <c r="H1245" i="22"/>
  <c r="G1245" i="22"/>
  <c r="H1244" i="22"/>
  <c r="G1244" i="22"/>
  <c r="H1243" i="22"/>
  <c r="G1243" i="22"/>
  <c r="H1242" i="22"/>
  <c r="G1242" i="22"/>
  <c r="H1241" i="22"/>
  <c r="G1241" i="22"/>
  <c r="H1240" i="22"/>
  <c r="G1240" i="22"/>
  <c r="H1239" i="22"/>
  <c r="G1239" i="22"/>
  <c r="H1238" i="22"/>
  <c r="G1238" i="22"/>
  <c r="H1237" i="22"/>
  <c r="G1237" i="22"/>
  <c r="H1236" i="22"/>
  <c r="G1236" i="22"/>
  <c r="H1235" i="22"/>
  <c r="G1235" i="22"/>
  <c r="H1234" i="22"/>
  <c r="G1234" i="22"/>
  <c r="H1233" i="22"/>
  <c r="G1233" i="22"/>
  <c r="H1232" i="22"/>
  <c r="G1232" i="22"/>
  <c r="H1231" i="22"/>
  <c r="G1231" i="22"/>
  <c r="H1230" i="22"/>
  <c r="G1230" i="22"/>
  <c r="H1229" i="22"/>
  <c r="G1229" i="22"/>
  <c r="H1228" i="22"/>
  <c r="G1228" i="22"/>
  <c r="H1227" i="22"/>
  <c r="G1227" i="22"/>
  <c r="H1226" i="22"/>
  <c r="G1226" i="22"/>
  <c r="H1225" i="22"/>
  <c r="G1225" i="22"/>
  <c r="H1224" i="22"/>
  <c r="G1224" i="22"/>
  <c r="H1223" i="22"/>
  <c r="G1223" i="22"/>
  <c r="H1222" i="22"/>
  <c r="G1222" i="22"/>
  <c r="H1221" i="22"/>
  <c r="G1221" i="22"/>
  <c r="H1220" i="22"/>
  <c r="G1220" i="22"/>
  <c r="H1219" i="22"/>
  <c r="G1219" i="22"/>
  <c r="H1218" i="22"/>
  <c r="G1218" i="22"/>
  <c r="H1217" i="22"/>
  <c r="G1217" i="22"/>
  <c r="H1216" i="22"/>
  <c r="G1216" i="22"/>
  <c r="H1215" i="22"/>
  <c r="G1215" i="22"/>
  <c r="H1214" i="22"/>
  <c r="G1214" i="22"/>
  <c r="H1213" i="22"/>
  <c r="G1213" i="22"/>
  <c r="H1212" i="22"/>
  <c r="G1212" i="22"/>
  <c r="H1211" i="22"/>
  <c r="G1211" i="22"/>
  <c r="H1210" i="22"/>
  <c r="G1210" i="22"/>
  <c r="H1209" i="22"/>
  <c r="G1209" i="22"/>
  <c r="H1208" i="22"/>
  <c r="G1208" i="22"/>
  <c r="H1207" i="22"/>
  <c r="G1207" i="22"/>
  <c r="H1206" i="22"/>
  <c r="G1206" i="22"/>
  <c r="H1205" i="22"/>
  <c r="G1205" i="22"/>
  <c r="H1204" i="22"/>
  <c r="G1204" i="22"/>
  <c r="H1203" i="22"/>
  <c r="G1203" i="22"/>
  <c r="H1202" i="22"/>
  <c r="G1202" i="22"/>
  <c r="H1201" i="22"/>
  <c r="G1201" i="22"/>
  <c r="H1200" i="22"/>
  <c r="G1200" i="22"/>
  <c r="H1199" i="22"/>
  <c r="G1199" i="22"/>
  <c r="H1198" i="22"/>
  <c r="G1198" i="22"/>
  <c r="H1197" i="22"/>
  <c r="G1197" i="22"/>
  <c r="H1196" i="22"/>
  <c r="G1196" i="22"/>
  <c r="H1195" i="22"/>
  <c r="G1195" i="22"/>
  <c r="H1194" i="22"/>
  <c r="G1194" i="22"/>
  <c r="H1193" i="22"/>
  <c r="G1193" i="22"/>
  <c r="H1192" i="22"/>
  <c r="G1192" i="22"/>
  <c r="H1191" i="22"/>
  <c r="G1191" i="22"/>
  <c r="H1190" i="22"/>
  <c r="G1190" i="22"/>
  <c r="H1189" i="22"/>
  <c r="G1189" i="22"/>
  <c r="H1188" i="22"/>
  <c r="G1188" i="22"/>
  <c r="H1187" i="22"/>
  <c r="G1187" i="22"/>
  <c r="H1186" i="22"/>
  <c r="G1186" i="22"/>
  <c r="H1185" i="22"/>
  <c r="G1185" i="22"/>
  <c r="H1184" i="22"/>
  <c r="G1184" i="22"/>
  <c r="H1183" i="22"/>
  <c r="G1183" i="22"/>
  <c r="H1182" i="22"/>
  <c r="G1182" i="22"/>
  <c r="H1181" i="22"/>
  <c r="G1181" i="22"/>
  <c r="H1180" i="22"/>
  <c r="G1180" i="22"/>
  <c r="H1179" i="22"/>
  <c r="G1179" i="22"/>
  <c r="H1178" i="22"/>
  <c r="G1178" i="22"/>
  <c r="H1177" i="22"/>
  <c r="G1177" i="22"/>
  <c r="H1176" i="22"/>
  <c r="G1176" i="22"/>
  <c r="H1175" i="22"/>
  <c r="G1175" i="22"/>
  <c r="H1174" i="22"/>
  <c r="G1174" i="22"/>
  <c r="H1173" i="22"/>
  <c r="I1173" i="22" s="1"/>
  <c r="G1173" i="22"/>
  <c r="H1172" i="22"/>
  <c r="G1172" i="22"/>
  <c r="H1171" i="22"/>
  <c r="G1171" i="22"/>
  <c r="H1170" i="22"/>
  <c r="G1170" i="22"/>
  <c r="H1169" i="22"/>
  <c r="I1169" i="22" s="1"/>
  <c r="G1169" i="22"/>
  <c r="H1168" i="22"/>
  <c r="G1168" i="22"/>
  <c r="H1167" i="22"/>
  <c r="G1167" i="22"/>
  <c r="H1166" i="22"/>
  <c r="G1166" i="22"/>
  <c r="H1165" i="22"/>
  <c r="I1165" i="22" s="1"/>
  <c r="G1165" i="22"/>
  <c r="H1164" i="22"/>
  <c r="G1164" i="22"/>
  <c r="H1163" i="22"/>
  <c r="G1163" i="22"/>
  <c r="H1162" i="22"/>
  <c r="G1162" i="22"/>
  <c r="H1161" i="22"/>
  <c r="G1161" i="22"/>
  <c r="H1160" i="22"/>
  <c r="G1160" i="22"/>
  <c r="H1159" i="22"/>
  <c r="G1159" i="22"/>
  <c r="H1158" i="22"/>
  <c r="G1158" i="22"/>
  <c r="H1157" i="22"/>
  <c r="I1157" i="22" s="1"/>
  <c r="G1157" i="22"/>
  <c r="H1156" i="22"/>
  <c r="G1156" i="22"/>
  <c r="H1155" i="22"/>
  <c r="G1155" i="22"/>
  <c r="H1154" i="22"/>
  <c r="G1154" i="22"/>
  <c r="H1153" i="22"/>
  <c r="I1153" i="22" s="1"/>
  <c r="G1153" i="22"/>
  <c r="H1152" i="22"/>
  <c r="G1152" i="22"/>
  <c r="H1151" i="22"/>
  <c r="G1151" i="22"/>
  <c r="H1150" i="22"/>
  <c r="G1150" i="22"/>
  <c r="H1149" i="22"/>
  <c r="G1149" i="22"/>
  <c r="H1148" i="22"/>
  <c r="G1148" i="22"/>
  <c r="H1147" i="22"/>
  <c r="G1147" i="22"/>
  <c r="H1146" i="22"/>
  <c r="G1146" i="22"/>
  <c r="H1145" i="22"/>
  <c r="G1145" i="22"/>
  <c r="H1144" i="22"/>
  <c r="G1144" i="22"/>
  <c r="H1143" i="22"/>
  <c r="G1143" i="22"/>
  <c r="H1142" i="22"/>
  <c r="G1142" i="22"/>
  <c r="H1141" i="22"/>
  <c r="I1141" i="22" s="1"/>
  <c r="G1141" i="22"/>
  <c r="H1140" i="22"/>
  <c r="G1140" i="22"/>
  <c r="H1139" i="22"/>
  <c r="G1139" i="22"/>
  <c r="H1138" i="22"/>
  <c r="G1138" i="22"/>
  <c r="H1137" i="22"/>
  <c r="I1137" i="22" s="1"/>
  <c r="G1137" i="22"/>
  <c r="H1136" i="22"/>
  <c r="G1136" i="22"/>
  <c r="H1135" i="22"/>
  <c r="G1135" i="22"/>
  <c r="H1134" i="22"/>
  <c r="G1134" i="22"/>
  <c r="H1133" i="22"/>
  <c r="G1133" i="22"/>
  <c r="H1132" i="22"/>
  <c r="G1132" i="22"/>
  <c r="H1131" i="22"/>
  <c r="G1131" i="22"/>
  <c r="H1130" i="22"/>
  <c r="G1130" i="22"/>
  <c r="H1129" i="22"/>
  <c r="I1129" i="22" s="1"/>
  <c r="G1129" i="22"/>
  <c r="H1128" i="22"/>
  <c r="G1128" i="22"/>
  <c r="H1127" i="22"/>
  <c r="G1127" i="22"/>
  <c r="H1126" i="22"/>
  <c r="G1126" i="22"/>
  <c r="H1125" i="22"/>
  <c r="I1125" i="22" s="1"/>
  <c r="G1125" i="22"/>
  <c r="H1124" i="22"/>
  <c r="G1124" i="22"/>
  <c r="H1123" i="22"/>
  <c r="G1123" i="22"/>
  <c r="H1122" i="22"/>
  <c r="G1122" i="22"/>
  <c r="H1121" i="22"/>
  <c r="G1121" i="22"/>
  <c r="H1120" i="22"/>
  <c r="G1120" i="22"/>
  <c r="H1119" i="22"/>
  <c r="G1119" i="22"/>
  <c r="H1118" i="22"/>
  <c r="G1118" i="22"/>
  <c r="H1117" i="22"/>
  <c r="I1117" i="22" s="1"/>
  <c r="G1117" i="22"/>
  <c r="H1116" i="22"/>
  <c r="G1116" i="22"/>
  <c r="H1115" i="22"/>
  <c r="G1115" i="22"/>
  <c r="H1114" i="22"/>
  <c r="G1114" i="22"/>
  <c r="H1113" i="22"/>
  <c r="I1113" i="22" s="1"/>
  <c r="G1113" i="22"/>
  <c r="H1112" i="22"/>
  <c r="G1112" i="22"/>
  <c r="H1111" i="22"/>
  <c r="G1111" i="22"/>
  <c r="H1110" i="22"/>
  <c r="G1110" i="22"/>
  <c r="H1109" i="22"/>
  <c r="G1109" i="22"/>
  <c r="H1108" i="22"/>
  <c r="G1108" i="22"/>
  <c r="H1107" i="22"/>
  <c r="G1107" i="22"/>
  <c r="H1106" i="22"/>
  <c r="G1106" i="22"/>
  <c r="H1105" i="22"/>
  <c r="I1105" i="22" s="1"/>
  <c r="G1105" i="22"/>
  <c r="H1104" i="22"/>
  <c r="G1104" i="22"/>
  <c r="H1103" i="22"/>
  <c r="G1103" i="22"/>
  <c r="H1102" i="22"/>
  <c r="G1102" i="22"/>
  <c r="H1101" i="22"/>
  <c r="I1101" i="22" s="1"/>
  <c r="G1101" i="22"/>
  <c r="H1100" i="22"/>
  <c r="G1100" i="22"/>
  <c r="H1099" i="22"/>
  <c r="G1099" i="22"/>
  <c r="H1098" i="22"/>
  <c r="G1098" i="22"/>
  <c r="H1097" i="22"/>
  <c r="G1097" i="22"/>
  <c r="H1096" i="22"/>
  <c r="G1096" i="22"/>
  <c r="H1095" i="22"/>
  <c r="G1095" i="22"/>
  <c r="H1094" i="22"/>
  <c r="G1094" i="22"/>
  <c r="H1093" i="22"/>
  <c r="I1093" i="22" s="1"/>
  <c r="G1093" i="22"/>
  <c r="H1092" i="22"/>
  <c r="G1092" i="22"/>
  <c r="H1091" i="22"/>
  <c r="G1091" i="22"/>
  <c r="H1090" i="22"/>
  <c r="G1090" i="22"/>
  <c r="H1089" i="22"/>
  <c r="I1089" i="22" s="1"/>
  <c r="G1089" i="22"/>
  <c r="H1088" i="22"/>
  <c r="G1088" i="22"/>
  <c r="H1087" i="22"/>
  <c r="G1087" i="22"/>
  <c r="H1086" i="22"/>
  <c r="G1086" i="22"/>
  <c r="H1085" i="22"/>
  <c r="I1085" i="22" s="1"/>
  <c r="G1085" i="22"/>
  <c r="H1084" i="22"/>
  <c r="G1084" i="22"/>
  <c r="H1083" i="22"/>
  <c r="G1083" i="22"/>
  <c r="H1082" i="22"/>
  <c r="G1082" i="22"/>
  <c r="H1081" i="22"/>
  <c r="I1081" i="22" s="1"/>
  <c r="G1081" i="22"/>
  <c r="H1080" i="22"/>
  <c r="G1080" i="22"/>
  <c r="H1079" i="22"/>
  <c r="G1079" i="22"/>
  <c r="H1078" i="22"/>
  <c r="G1078" i="22"/>
  <c r="H1077" i="22"/>
  <c r="G1077" i="22"/>
  <c r="H1076" i="22"/>
  <c r="G1076" i="22"/>
  <c r="H1075" i="22"/>
  <c r="G1075" i="22"/>
  <c r="H1074" i="22"/>
  <c r="G1074" i="22"/>
  <c r="H1073" i="22"/>
  <c r="G1073" i="22"/>
  <c r="H1072" i="22"/>
  <c r="G1072" i="22"/>
  <c r="H1071" i="22"/>
  <c r="G1071" i="22"/>
  <c r="H1070" i="22"/>
  <c r="G1070" i="22"/>
  <c r="H1069" i="22"/>
  <c r="G1069" i="22"/>
  <c r="H1068" i="22"/>
  <c r="G1068" i="22"/>
  <c r="H1067" i="22"/>
  <c r="G1067" i="22"/>
  <c r="H1066" i="22"/>
  <c r="G1066" i="22"/>
  <c r="H1065" i="22"/>
  <c r="G1065" i="22"/>
  <c r="H1064" i="22"/>
  <c r="G1064" i="22"/>
  <c r="H1063" i="22"/>
  <c r="G1063" i="22"/>
  <c r="H1062" i="22"/>
  <c r="G1062" i="22"/>
  <c r="H1061" i="22"/>
  <c r="G1061" i="22"/>
  <c r="H1060" i="22"/>
  <c r="G1060" i="22"/>
  <c r="H1059" i="22"/>
  <c r="G1059" i="22"/>
  <c r="H1058" i="22"/>
  <c r="G1058" i="22"/>
  <c r="H1057" i="22"/>
  <c r="G1057" i="22"/>
  <c r="H1056" i="22"/>
  <c r="I1056" i="22" s="1"/>
  <c r="G1056" i="22"/>
  <c r="H1055" i="22"/>
  <c r="G1055" i="22"/>
  <c r="H1054" i="22"/>
  <c r="G1054" i="22"/>
  <c r="H1053" i="22"/>
  <c r="G1053" i="22"/>
  <c r="H1052" i="22"/>
  <c r="I1052" i="22" s="1"/>
  <c r="G1052" i="22"/>
  <c r="H1051" i="22"/>
  <c r="G1051" i="22"/>
  <c r="H1050" i="22"/>
  <c r="G1050" i="22"/>
  <c r="H1049" i="22"/>
  <c r="G1049" i="22"/>
  <c r="H1048" i="22"/>
  <c r="I1048" i="22" s="1"/>
  <c r="G1048" i="22"/>
  <c r="H1047" i="22"/>
  <c r="G1047" i="22"/>
  <c r="H1046" i="22"/>
  <c r="G1046" i="22"/>
  <c r="H1045" i="22"/>
  <c r="G1045" i="22"/>
  <c r="H1044" i="22"/>
  <c r="I1044" i="22" s="1"/>
  <c r="G1044" i="22"/>
  <c r="H1043" i="22"/>
  <c r="G1043" i="22"/>
  <c r="H1042" i="22"/>
  <c r="G1042" i="22"/>
  <c r="H1041" i="22"/>
  <c r="G1041" i="22"/>
  <c r="H1040" i="22"/>
  <c r="I1040" i="22" s="1"/>
  <c r="G1040" i="22"/>
  <c r="H1039" i="22"/>
  <c r="G1039" i="22"/>
  <c r="H1038" i="22"/>
  <c r="G1038" i="22"/>
  <c r="H1037" i="22"/>
  <c r="G1037" i="22"/>
  <c r="H1036" i="22"/>
  <c r="I1036" i="22" s="1"/>
  <c r="G1036" i="22"/>
  <c r="H1035" i="22"/>
  <c r="G1035" i="22"/>
  <c r="H1034" i="22"/>
  <c r="G1034" i="22"/>
  <c r="H1033" i="22"/>
  <c r="G1033" i="22"/>
  <c r="H1032" i="22"/>
  <c r="I1032" i="22" s="1"/>
  <c r="G1032" i="22"/>
  <c r="H1031" i="22"/>
  <c r="G1031" i="22"/>
  <c r="H1030" i="22"/>
  <c r="G1030" i="22"/>
  <c r="H1029" i="22"/>
  <c r="G1029" i="22"/>
  <c r="H1028" i="22"/>
  <c r="I1028" i="22" s="1"/>
  <c r="G1028" i="22"/>
  <c r="H1027" i="22"/>
  <c r="G1027" i="22"/>
  <c r="H1026" i="22"/>
  <c r="G1026" i="22"/>
  <c r="H1025" i="22"/>
  <c r="G1025" i="22"/>
  <c r="H1024" i="22"/>
  <c r="G1024" i="22"/>
  <c r="H1023" i="22"/>
  <c r="G1023" i="22"/>
  <c r="H1022" i="22"/>
  <c r="G1022" i="22"/>
  <c r="H1021" i="22"/>
  <c r="G1021" i="22"/>
  <c r="H1020" i="22"/>
  <c r="G1020" i="22"/>
  <c r="H1019" i="22"/>
  <c r="G1019" i="22"/>
  <c r="H1018" i="22"/>
  <c r="G1018" i="22"/>
  <c r="H1017" i="22"/>
  <c r="G1017" i="22"/>
  <c r="H1016" i="22"/>
  <c r="G1016" i="22"/>
  <c r="H1015" i="22"/>
  <c r="G1015" i="22"/>
  <c r="H1014" i="22"/>
  <c r="G1014" i="22"/>
  <c r="H1013" i="22"/>
  <c r="G1013" i="22"/>
  <c r="H1012" i="22"/>
  <c r="G1012" i="22"/>
  <c r="H1011" i="22"/>
  <c r="G1011" i="22"/>
  <c r="H1010" i="22"/>
  <c r="G1010" i="22"/>
  <c r="H1009" i="22"/>
  <c r="G1009" i="22"/>
  <c r="H1008" i="22"/>
  <c r="G1008" i="22"/>
  <c r="H1007" i="22"/>
  <c r="G1007" i="22"/>
  <c r="H1006" i="22"/>
  <c r="G1006" i="22"/>
  <c r="H1005" i="22"/>
  <c r="G1005" i="22"/>
  <c r="H1004" i="22"/>
  <c r="G1004" i="22"/>
  <c r="H1003" i="22"/>
  <c r="G1003" i="22"/>
  <c r="H1002" i="22"/>
  <c r="G1002" i="22"/>
  <c r="H1001" i="22"/>
  <c r="G1001" i="22"/>
  <c r="H1000" i="22"/>
  <c r="G1000" i="22"/>
  <c r="H999" i="22"/>
  <c r="G999" i="22"/>
  <c r="H998" i="22"/>
  <c r="G998" i="22"/>
  <c r="H997" i="22"/>
  <c r="G997" i="22"/>
  <c r="H996" i="22"/>
  <c r="G996" i="22"/>
  <c r="H995" i="22"/>
  <c r="G995" i="22"/>
  <c r="H994" i="22"/>
  <c r="G994" i="22"/>
  <c r="H993" i="22"/>
  <c r="G993" i="22"/>
  <c r="H992" i="22"/>
  <c r="G992" i="22"/>
  <c r="H991" i="22"/>
  <c r="G991" i="22"/>
  <c r="H990" i="22"/>
  <c r="G990" i="22"/>
  <c r="H989" i="22"/>
  <c r="G989" i="22"/>
  <c r="H988" i="22"/>
  <c r="G988" i="22"/>
  <c r="H987" i="22"/>
  <c r="G987" i="22"/>
  <c r="H986" i="22"/>
  <c r="G986" i="22"/>
  <c r="H985" i="22"/>
  <c r="G985" i="22"/>
  <c r="H984" i="22"/>
  <c r="G984" i="22"/>
  <c r="H983" i="22"/>
  <c r="G983" i="22"/>
  <c r="H982" i="22"/>
  <c r="G982" i="22"/>
  <c r="H981" i="22"/>
  <c r="G981" i="22"/>
  <c r="H980" i="22"/>
  <c r="G980" i="22"/>
  <c r="H979" i="22"/>
  <c r="G979" i="22"/>
  <c r="H978" i="22"/>
  <c r="G978" i="22"/>
  <c r="H977" i="22"/>
  <c r="G977" i="22"/>
  <c r="H976" i="22"/>
  <c r="G976" i="22"/>
  <c r="H975" i="22"/>
  <c r="G975" i="22"/>
  <c r="H974" i="22"/>
  <c r="G974" i="22"/>
  <c r="H973" i="22"/>
  <c r="G973" i="22"/>
  <c r="H972" i="22"/>
  <c r="G972" i="22"/>
  <c r="H971" i="22"/>
  <c r="G971" i="22"/>
  <c r="H970" i="22"/>
  <c r="G970" i="22"/>
  <c r="H969" i="22"/>
  <c r="G969" i="22"/>
  <c r="H968" i="22"/>
  <c r="G968" i="22"/>
  <c r="H967" i="22"/>
  <c r="G967" i="22"/>
  <c r="H966" i="22"/>
  <c r="G966" i="22"/>
  <c r="H965" i="22"/>
  <c r="G965" i="22"/>
  <c r="H964" i="22"/>
  <c r="G964" i="22"/>
  <c r="H963" i="22"/>
  <c r="G963" i="22"/>
  <c r="H962" i="22"/>
  <c r="G962" i="22"/>
  <c r="H961" i="22"/>
  <c r="G961" i="22"/>
  <c r="H960" i="22"/>
  <c r="G960" i="22"/>
  <c r="H959" i="22"/>
  <c r="G959" i="22"/>
  <c r="H958" i="22"/>
  <c r="G958" i="22"/>
  <c r="H957" i="22"/>
  <c r="G957" i="22"/>
  <c r="H956" i="22"/>
  <c r="G956" i="22"/>
  <c r="H955" i="22"/>
  <c r="G955" i="22"/>
  <c r="H954" i="22"/>
  <c r="G954" i="22"/>
  <c r="H953" i="22"/>
  <c r="I953" i="22" s="1"/>
  <c r="G953" i="22"/>
  <c r="H952" i="22"/>
  <c r="G952" i="22"/>
  <c r="H951" i="22"/>
  <c r="G951" i="22"/>
  <c r="H950" i="22"/>
  <c r="G950" i="22"/>
  <c r="H949" i="22"/>
  <c r="G949" i="22"/>
  <c r="H948" i="22"/>
  <c r="G948" i="22"/>
  <c r="H947" i="22"/>
  <c r="G947" i="22"/>
  <c r="H946" i="22"/>
  <c r="G946" i="22"/>
  <c r="H945" i="22"/>
  <c r="G945" i="22"/>
  <c r="H944" i="22"/>
  <c r="G944" i="22"/>
  <c r="H943" i="22"/>
  <c r="G943" i="22"/>
  <c r="H942" i="22"/>
  <c r="G942" i="22"/>
  <c r="H941" i="22"/>
  <c r="G941" i="22"/>
  <c r="H940" i="22"/>
  <c r="G940" i="22"/>
  <c r="H939" i="22"/>
  <c r="G939" i="22"/>
  <c r="H938" i="22"/>
  <c r="G938" i="22"/>
  <c r="H937" i="22"/>
  <c r="I937" i="22" s="1"/>
  <c r="G937" i="22"/>
  <c r="H936" i="22"/>
  <c r="G936" i="22"/>
  <c r="H935" i="22"/>
  <c r="G935" i="22"/>
  <c r="H934" i="22"/>
  <c r="G934" i="22"/>
  <c r="H933" i="22"/>
  <c r="I933" i="22" s="1"/>
  <c r="G933" i="22"/>
  <c r="H932" i="22"/>
  <c r="G932" i="22"/>
  <c r="H931" i="22"/>
  <c r="G931" i="22"/>
  <c r="H930" i="22"/>
  <c r="G930" i="22"/>
  <c r="H929" i="22"/>
  <c r="I929" i="22" s="1"/>
  <c r="G929" i="22"/>
  <c r="H928" i="22"/>
  <c r="G928" i="22"/>
  <c r="H927" i="22"/>
  <c r="G927" i="22"/>
  <c r="H926" i="22"/>
  <c r="G926" i="22"/>
  <c r="H925" i="22"/>
  <c r="G925" i="22"/>
  <c r="H924" i="22"/>
  <c r="G924" i="22"/>
  <c r="H923" i="22"/>
  <c r="G923" i="22"/>
  <c r="H922" i="22"/>
  <c r="G922" i="22"/>
  <c r="H921" i="22"/>
  <c r="G921" i="22"/>
  <c r="H920" i="22"/>
  <c r="G920" i="22"/>
  <c r="H919" i="22"/>
  <c r="G919" i="22"/>
  <c r="H918" i="22"/>
  <c r="G918" i="22"/>
  <c r="H917" i="22"/>
  <c r="G917" i="22"/>
  <c r="H916" i="22"/>
  <c r="G916" i="22"/>
  <c r="H915" i="22"/>
  <c r="G915" i="22"/>
  <c r="H914" i="22"/>
  <c r="G914" i="22"/>
  <c r="H913" i="22"/>
  <c r="G913" i="22"/>
  <c r="H912" i="22"/>
  <c r="G912" i="22"/>
  <c r="H911" i="22"/>
  <c r="G911" i="22"/>
  <c r="H910" i="22"/>
  <c r="G910" i="22"/>
  <c r="H909" i="22"/>
  <c r="G909" i="22"/>
  <c r="H908" i="22"/>
  <c r="G908" i="22"/>
  <c r="H907" i="22"/>
  <c r="G907" i="22"/>
  <c r="H906" i="22"/>
  <c r="G906" i="22"/>
  <c r="H905" i="22"/>
  <c r="G905" i="22"/>
  <c r="H904" i="22"/>
  <c r="G904" i="22"/>
  <c r="H903" i="22"/>
  <c r="G903" i="22"/>
  <c r="H902" i="22"/>
  <c r="G902" i="22"/>
  <c r="H901" i="22"/>
  <c r="G901" i="22"/>
  <c r="H900" i="22"/>
  <c r="G900" i="22"/>
  <c r="H899" i="22"/>
  <c r="G899" i="22"/>
  <c r="H898" i="22"/>
  <c r="G898" i="22"/>
  <c r="H897" i="22"/>
  <c r="G897" i="22"/>
  <c r="H896" i="22"/>
  <c r="G896" i="22"/>
  <c r="H895" i="22"/>
  <c r="G895" i="22"/>
  <c r="H894" i="22"/>
  <c r="G894" i="22"/>
  <c r="H893" i="22"/>
  <c r="G893" i="22"/>
  <c r="H892" i="22"/>
  <c r="G892" i="22"/>
  <c r="H891" i="22"/>
  <c r="G891" i="22"/>
  <c r="H890" i="22"/>
  <c r="G890" i="22"/>
  <c r="H889" i="22"/>
  <c r="G889" i="22"/>
  <c r="H888" i="22"/>
  <c r="G888" i="22"/>
  <c r="H887" i="22"/>
  <c r="G887" i="22"/>
  <c r="H886" i="22"/>
  <c r="G886" i="22"/>
  <c r="H885" i="22"/>
  <c r="G885" i="22"/>
  <c r="H884" i="22"/>
  <c r="G884" i="22"/>
  <c r="H883" i="22"/>
  <c r="G883" i="22"/>
  <c r="H882" i="22"/>
  <c r="G882" i="22"/>
  <c r="H881" i="22"/>
  <c r="G881" i="22"/>
  <c r="H880" i="22"/>
  <c r="G880" i="22"/>
  <c r="H879" i="22"/>
  <c r="G879" i="22"/>
  <c r="H878" i="22"/>
  <c r="G878" i="22"/>
  <c r="H877" i="22"/>
  <c r="G877" i="22"/>
  <c r="H876" i="22"/>
  <c r="G876" i="22"/>
  <c r="H875" i="22"/>
  <c r="G875" i="22"/>
  <c r="H874" i="22"/>
  <c r="G874" i="22"/>
  <c r="H873" i="22"/>
  <c r="G873" i="22"/>
  <c r="H872" i="22"/>
  <c r="G872" i="22"/>
  <c r="H871" i="22"/>
  <c r="G871" i="22"/>
  <c r="H870" i="22"/>
  <c r="G870" i="22"/>
  <c r="H869" i="22"/>
  <c r="G869" i="22"/>
  <c r="H868" i="22"/>
  <c r="G868" i="22"/>
  <c r="H867" i="22"/>
  <c r="G867" i="22"/>
  <c r="H866" i="22"/>
  <c r="G866" i="22"/>
  <c r="H865" i="22"/>
  <c r="G865" i="22"/>
  <c r="H864" i="22"/>
  <c r="G864" i="22"/>
  <c r="H863" i="22"/>
  <c r="G863" i="22"/>
  <c r="H862" i="22"/>
  <c r="G862" i="22"/>
  <c r="H861" i="22"/>
  <c r="G861" i="22"/>
  <c r="H860" i="22"/>
  <c r="G860" i="22"/>
  <c r="H859" i="22"/>
  <c r="G859" i="22"/>
  <c r="H858" i="22"/>
  <c r="G858" i="22"/>
  <c r="H857" i="22"/>
  <c r="G857" i="22"/>
  <c r="H856" i="22"/>
  <c r="G856" i="22"/>
  <c r="H855" i="22"/>
  <c r="G855" i="22"/>
  <c r="H854" i="22"/>
  <c r="G854" i="22"/>
  <c r="H853" i="22"/>
  <c r="G853" i="22"/>
  <c r="H852" i="22"/>
  <c r="G852" i="22"/>
  <c r="H851" i="22"/>
  <c r="G851" i="22"/>
  <c r="H850" i="22"/>
  <c r="G850" i="22"/>
  <c r="H849" i="22"/>
  <c r="G849" i="22"/>
  <c r="H848" i="22"/>
  <c r="G848" i="22"/>
  <c r="H847" i="22"/>
  <c r="G847" i="22"/>
  <c r="H846" i="22"/>
  <c r="G846" i="22"/>
  <c r="H845" i="22"/>
  <c r="G845" i="22"/>
  <c r="H844" i="22"/>
  <c r="G844" i="22"/>
  <c r="H843" i="22"/>
  <c r="G843" i="22"/>
  <c r="H842" i="22"/>
  <c r="G842" i="22"/>
  <c r="H841" i="22"/>
  <c r="G841" i="22"/>
  <c r="H840" i="22"/>
  <c r="G840" i="22"/>
  <c r="H839" i="22"/>
  <c r="G839" i="22"/>
  <c r="H838" i="22"/>
  <c r="G838" i="22"/>
  <c r="H837" i="22"/>
  <c r="G837" i="22"/>
  <c r="H836" i="22"/>
  <c r="G836" i="22"/>
  <c r="H835" i="22"/>
  <c r="G835" i="22"/>
  <c r="H834" i="22"/>
  <c r="G834" i="22"/>
  <c r="H833" i="22"/>
  <c r="G833" i="22"/>
  <c r="H832" i="22"/>
  <c r="G832" i="22"/>
  <c r="H831" i="22"/>
  <c r="G831" i="22"/>
  <c r="H830" i="22"/>
  <c r="G830" i="22"/>
  <c r="H829" i="22"/>
  <c r="G829" i="22"/>
  <c r="H828" i="22"/>
  <c r="G828" i="22"/>
  <c r="H827" i="22"/>
  <c r="G827" i="22"/>
  <c r="H826" i="22"/>
  <c r="G826" i="22"/>
  <c r="H825" i="22"/>
  <c r="G825" i="22"/>
  <c r="H824" i="22"/>
  <c r="G824" i="22"/>
  <c r="H823" i="22"/>
  <c r="G823" i="22"/>
  <c r="H822" i="22"/>
  <c r="G822" i="22"/>
  <c r="H821" i="22"/>
  <c r="G821" i="22"/>
  <c r="H820" i="22"/>
  <c r="G820" i="22"/>
  <c r="H819" i="22"/>
  <c r="G819" i="22"/>
  <c r="H818" i="22"/>
  <c r="G818" i="22"/>
  <c r="H817" i="22"/>
  <c r="G817" i="22"/>
  <c r="H816" i="22"/>
  <c r="G816" i="22"/>
  <c r="H815" i="22"/>
  <c r="G815" i="22"/>
  <c r="H814" i="22"/>
  <c r="G814" i="22"/>
  <c r="H813" i="22"/>
  <c r="G813" i="22"/>
  <c r="H812" i="22"/>
  <c r="G812" i="22"/>
  <c r="H811" i="22"/>
  <c r="G811" i="22"/>
  <c r="H810" i="22"/>
  <c r="G810" i="22"/>
  <c r="H809" i="22"/>
  <c r="G809" i="22"/>
  <c r="H808" i="22"/>
  <c r="G808" i="22"/>
  <c r="H807" i="22"/>
  <c r="G807" i="22"/>
  <c r="H806" i="22"/>
  <c r="G806" i="22"/>
  <c r="H805" i="22"/>
  <c r="G805" i="22"/>
  <c r="H804" i="22"/>
  <c r="G804" i="22"/>
  <c r="H803" i="22"/>
  <c r="G803" i="22"/>
  <c r="H802" i="22"/>
  <c r="G802" i="22"/>
  <c r="H801" i="22"/>
  <c r="G801" i="22"/>
  <c r="H800" i="22"/>
  <c r="G800" i="22"/>
  <c r="H799" i="22"/>
  <c r="G799" i="22"/>
  <c r="H798" i="22"/>
  <c r="G798" i="22"/>
  <c r="H797" i="22"/>
  <c r="G797" i="22"/>
  <c r="H796" i="22"/>
  <c r="G796" i="22"/>
  <c r="H795" i="22"/>
  <c r="G795" i="22"/>
  <c r="H794" i="22"/>
  <c r="G794" i="22"/>
  <c r="H793" i="22"/>
  <c r="G793" i="22"/>
  <c r="H792" i="22"/>
  <c r="G792" i="22"/>
  <c r="H791" i="22"/>
  <c r="G791" i="22"/>
  <c r="H790" i="22"/>
  <c r="G790" i="22"/>
  <c r="H789" i="22"/>
  <c r="G789" i="22"/>
  <c r="H788" i="22"/>
  <c r="G788" i="22"/>
  <c r="H787" i="22"/>
  <c r="G787" i="22"/>
  <c r="H786" i="22"/>
  <c r="G786" i="22"/>
  <c r="H785" i="22"/>
  <c r="G785" i="22"/>
  <c r="H784" i="22"/>
  <c r="G784" i="22"/>
  <c r="H783" i="22"/>
  <c r="G783" i="22"/>
  <c r="H782" i="22"/>
  <c r="G782" i="22"/>
  <c r="H781" i="22"/>
  <c r="G781" i="22"/>
  <c r="H780" i="22"/>
  <c r="G780" i="22"/>
  <c r="H779" i="22"/>
  <c r="G779" i="22"/>
  <c r="H778" i="22"/>
  <c r="G778" i="22"/>
  <c r="H777" i="22"/>
  <c r="G777" i="22"/>
  <c r="H776" i="22"/>
  <c r="G776" i="22"/>
  <c r="H775" i="22"/>
  <c r="G775" i="22"/>
  <c r="H774" i="22"/>
  <c r="G774" i="22"/>
  <c r="H773" i="22"/>
  <c r="G773" i="22"/>
  <c r="H772" i="22"/>
  <c r="G772" i="22"/>
  <c r="H771" i="22"/>
  <c r="G771" i="22"/>
  <c r="H770" i="22"/>
  <c r="G770" i="22"/>
  <c r="H769" i="22"/>
  <c r="G769" i="22"/>
  <c r="H768" i="22"/>
  <c r="G768" i="22"/>
  <c r="H767" i="22"/>
  <c r="G767" i="22"/>
  <c r="H766" i="22"/>
  <c r="G766" i="22"/>
  <c r="H765" i="22"/>
  <c r="G765" i="22"/>
  <c r="H764" i="22"/>
  <c r="G764" i="22"/>
  <c r="H763" i="22"/>
  <c r="G763" i="22"/>
  <c r="H762" i="22"/>
  <c r="G762" i="22"/>
  <c r="H761" i="22"/>
  <c r="G761" i="22"/>
  <c r="H760" i="22"/>
  <c r="G760" i="22"/>
  <c r="H759" i="22"/>
  <c r="G759" i="22"/>
  <c r="H758" i="22"/>
  <c r="G758" i="22"/>
  <c r="H757" i="22"/>
  <c r="G757" i="22"/>
  <c r="H756" i="22"/>
  <c r="G756" i="22"/>
  <c r="H755" i="22"/>
  <c r="G755" i="22"/>
  <c r="H754" i="22"/>
  <c r="G754" i="22"/>
  <c r="H753" i="22"/>
  <c r="G753" i="22"/>
  <c r="H752" i="22"/>
  <c r="G752" i="22"/>
  <c r="H751" i="22"/>
  <c r="G751" i="22"/>
  <c r="H750" i="22"/>
  <c r="G750" i="22"/>
  <c r="H749" i="22"/>
  <c r="G749" i="22"/>
  <c r="H748" i="22"/>
  <c r="G748" i="22"/>
  <c r="H747" i="22"/>
  <c r="G747" i="22"/>
  <c r="H746" i="22"/>
  <c r="G746" i="22"/>
  <c r="H745" i="22"/>
  <c r="G745" i="22"/>
  <c r="H744" i="22"/>
  <c r="G744" i="22"/>
  <c r="H743" i="22"/>
  <c r="G743" i="22"/>
  <c r="H742" i="22"/>
  <c r="G742" i="22"/>
  <c r="H741" i="22"/>
  <c r="G741" i="22"/>
  <c r="H740" i="22"/>
  <c r="G740" i="22"/>
  <c r="H739" i="22"/>
  <c r="G739" i="22"/>
  <c r="H738" i="22"/>
  <c r="G738" i="22"/>
  <c r="H737" i="22"/>
  <c r="G737" i="22"/>
  <c r="H736" i="22"/>
  <c r="G736" i="22"/>
  <c r="H735" i="22"/>
  <c r="G735" i="22"/>
  <c r="H734" i="22"/>
  <c r="G734" i="22"/>
  <c r="H733" i="22"/>
  <c r="G733" i="22"/>
  <c r="H732" i="22"/>
  <c r="G732" i="22"/>
  <c r="H731" i="22"/>
  <c r="G731" i="22"/>
  <c r="H730" i="22"/>
  <c r="G730" i="22"/>
  <c r="H729" i="22"/>
  <c r="G729" i="22"/>
  <c r="H728" i="22"/>
  <c r="G728" i="22"/>
  <c r="H727" i="22"/>
  <c r="G727" i="22"/>
  <c r="H726" i="22"/>
  <c r="G726" i="22"/>
  <c r="H725" i="22"/>
  <c r="G725" i="22"/>
  <c r="H724" i="22"/>
  <c r="G724" i="22"/>
  <c r="H723" i="22"/>
  <c r="G723" i="22"/>
  <c r="H722" i="22"/>
  <c r="G722" i="22"/>
  <c r="H721" i="22"/>
  <c r="G721" i="22"/>
  <c r="H720" i="22"/>
  <c r="G720" i="22"/>
  <c r="H719" i="22"/>
  <c r="G719" i="22"/>
  <c r="H718" i="22"/>
  <c r="G718" i="22"/>
  <c r="H717" i="22"/>
  <c r="G717" i="22"/>
  <c r="H716" i="22"/>
  <c r="G716" i="22"/>
  <c r="H715" i="22"/>
  <c r="G715" i="22"/>
  <c r="H714" i="22"/>
  <c r="G714" i="22"/>
  <c r="H713" i="22"/>
  <c r="G713" i="22"/>
  <c r="H712" i="22"/>
  <c r="G712" i="22"/>
  <c r="H711" i="22"/>
  <c r="G711" i="22"/>
  <c r="H710" i="22"/>
  <c r="G710" i="22"/>
  <c r="H709" i="22"/>
  <c r="G709" i="22"/>
  <c r="H708" i="22"/>
  <c r="G708" i="22"/>
  <c r="H707" i="22"/>
  <c r="G707" i="22"/>
  <c r="H706" i="22"/>
  <c r="G706" i="22"/>
  <c r="H705" i="22"/>
  <c r="G705" i="22"/>
  <c r="H704" i="22"/>
  <c r="G704" i="22"/>
  <c r="H703" i="22"/>
  <c r="G703" i="22"/>
  <c r="H702" i="22"/>
  <c r="G702" i="22"/>
  <c r="H701" i="22"/>
  <c r="G701" i="22"/>
  <c r="H700" i="22"/>
  <c r="G700" i="22"/>
  <c r="H699" i="22"/>
  <c r="G699" i="22"/>
  <c r="H698" i="22"/>
  <c r="G698" i="22"/>
  <c r="H697" i="22"/>
  <c r="G697" i="22"/>
  <c r="H696" i="22"/>
  <c r="G696" i="22"/>
  <c r="H695" i="22"/>
  <c r="G695" i="22"/>
  <c r="H694" i="22"/>
  <c r="G694" i="22"/>
  <c r="H693" i="22"/>
  <c r="G693" i="22"/>
  <c r="H692" i="22"/>
  <c r="G692" i="22"/>
  <c r="H691" i="22"/>
  <c r="G691" i="22"/>
  <c r="H690" i="22"/>
  <c r="G690" i="22"/>
  <c r="H689" i="22"/>
  <c r="G689" i="22"/>
  <c r="H688" i="22"/>
  <c r="G688" i="22"/>
  <c r="H687" i="22"/>
  <c r="G687" i="22"/>
  <c r="H686" i="22"/>
  <c r="G686" i="22"/>
  <c r="H685" i="22"/>
  <c r="G685" i="22"/>
  <c r="H684" i="22"/>
  <c r="G684" i="22"/>
  <c r="H683" i="22"/>
  <c r="G683" i="22"/>
  <c r="H682" i="22"/>
  <c r="G682" i="22"/>
  <c r="H681" i="22"/>
  <c r="G681" i="22"/>
  <c r="H680" i="22"/>
  <c r="G680" i="22"/>
  <c r="H679" i="22"/>
  <c r="G679" i="22"/>
  <c r="H678" i="22"/>
  <c r="G678" i="22"/>
  <c r="H677" i="22"/>
  <c r="G677" i="22"/>
  <c r="H676" i="22"/>
  <c r="G676" i="22"/>
  <c r="H675" i="22"/>
  <c r="G675" i="22"/>
  <c r="H674" i="22"/>
  <c r="G674" i="22"/>
  <c r="H673" i="22"/>
  <c r="G673" i="22"/>
  <c r="H672" i="22"/>
  <c r="G672" i="22"/>
  <c r="H671" i="22"/>
  <c r="G671" i="22"/>
  <c r="H670" i="22"/>
  <c r="G670" i="22"/>
  <c r="H669" i="22"/>
  <c r="G669" i="22"/>
  <c r="H668" i="22"/>
  <c r="G668" i="22"/>
  <c r="H667" i="22"/>
  <c r="G667" i="22"/>
  <c r="H666" i="22"/>
  <c r="G666" i="22"/>
  <c r="H665" i="22"/>
  <c r="G665" i="22"/>
  <c r="H664" i="22"/>
  <c r="G664" i="22"/>
  <c r="H663" i="22"/>
  <c r="G663" i="22"/>
  <c r="H662" i="22"/>
  <c r="G662" i="22"/>
  <c r="H661" i="22"/>
  <c r="G661" i="22"/>
  <c r="H660" i="22"/>
  <c r="G660" i="22"/>
  <c r="H659" i="22"/>
  <c r="G659" i="22"/>
  <c r="H658" i="22"/>
  <c r="G658" i="22"/>
  <c r="H657" i="22"/>
  <c r="G657" i="22"/>
  <c r="H656" i="22"/>
  <c r="G656" i="22"/>
  <c r="H655" i="22"/>
  <c r="G655" i="22"/>
  <c r="H654" i="22"/>
  <c r="G654" i="22"/>
  <c r="H653" i="22"/>
  <c r="G653" i="22"/>
  <c r="H652" i="22"/>
  <c r="G652" i="22"/>
  <c r="H651" i="22"/>
  <c r="G651" i="22"/>
  <c r="H650" i="22"/>
  <c r="G650" i="22"/>
  <c r="H649" i="22"/>
  <c r="G649" i="22"/>
  <c r="H648" i="22"/>
  <c r="G648" i="22"/>
  <c r="H647" i="22"/>
  <c r="G647" i="22"/>
  <c r="H646" i="22"/>
  <c r="G646" i="22"/>
  <c r="H645" i="22"/>
  <c r="G645" i="22"/>
  <c r="H644" i="22"/>
  <c r="G644" i="22"/>
  <c r="H643" i="22"/>
  <c r="G643" i="22"/>
  <c r="H642" i="22"/>
  <c r="G642" i="22"/>
  <c r="H641" i="22"/>
  <c r="G641" i="22"/>
  <c r="H640" i="22"/>
  <c r="G640" i="22"/>
  <c r="H639" i="22"/>
  <c r="G639" i="22"/>
  <c r="H638" i="22"/>
  <c r="G638" i="22"/>
  <c r="H637" i="22"/>
  <c r="G637" i="22"/>
  <c r="H636" i="22"/>
  <c r="G636" i="22"/>
  <c r="H635" i="22"/>
  <c r="G635" i="22"/>
  <c r="H634" i="22"/>
  <c r="G634" i="22"/>
  <c r="H633" i="22"/>
  <c r="G633" i="22"/>
  <c r="H632" i="22"/>
  <c r="G632" i="22"/>
  <c r="H631" i="22"/>
  <c r="G631" i="22"/>
  <c r="H630" i="22"/>
  <c r="G630" i="22"/>
  <c r="H629" i="22"/>
  <c r="G629" i="22"/>
  <c r="H628" i="22"/>
  <c r="G628" i="22"/>
  <c r="H627" i="22"/>
  <c r="G627" i="22"/>
  <c r="H626" i="22"/>
  <c r="G626" i="22"/>
  <c r="H625" i="22"/>
  <c r="G625" i="22"/>
  <c r="H624" i="22"/>
  <c r="G624" i="22"/>
  <c r="H623" i="22"/>
  <c r="G623" i="22"/>
  <c r="H622" i="22"/>
  <c r="G622" i="22"/>
  <c r="H621" i="22"/>
  <c r="G621" i="22"/>
  <c r="H620" i="22"/>
  <c r="G620" i="22"/>
  <c r="H619" i="22"/>
  <c r="G619" i="22"/>
  <c r="H618" i="22"/>
  <c r="G618" i="22"/>
  <c r="H617" i="22"/>
  <c r="G617" i="22"/>
  <c r="H616" i="22"/>
  <c r="G616" i="22"/>
  <c r="H615" i="22"/>
  <c r="G615" i="22"/>
  <c r="H614" i="22"/>
  <c r="G614" i="22"/>
  <c r="H613" i="22"/>
  <c r="G613" i="22"/>
  <c r="H612" i="22"/>
  <c r="G612" i="22"/>
  <c r="H611" i="22"/>
  <c r="G611" i="22"/>
  <c r="H610" i="22"/>
  <c r="G610" i="22"/>
  <c r="H609" i="22"/>
  <c r="G609" i="22"/>
  <c r="H608" i="22"/>
  <c r="G608" i="22"/>
  <c r="H607" i="22"/>
  <c r="G607" i="22"/>
  <c r="H606" i="22"/>
  <c r="G606" i="22"/>
  <c r="H605" i="22"/>
  <c r="G605" i="22"/>
  <c r="H604" i="22"/>
  <c r="G604" i="22"/>
  <c r="H603" i="22"/>
  <c r="G603" i="22"/>
  <c r="H602" i="22"/>
  <c r="G602" i="22"/>
  <c r="H601" i="22"/>
  <c r="G601" i="22"/>
  <c r="H600" i="22"/>
  <c r="G600" i="22"/>
  <c r="H599" i="22"/>
  <c r="G599" i="22"/>
  <c r="H598" i="22"/>
  <c r="G598" i="22"/>
  <c r="H597" i="22"/>
  <c r="G597" i="22"/>
  <c r="H596" i="22"/>
  <c r="G596" i="22"/>
  <c r="H595" i="22"/>
  <c r="G595" i="22"/>
  <c r="H594" i="22"/>
  <c r="G594" i="22"/>
  <c r="H593" i="22"/>
  <c r="G593" i="22"/>
  <c r="H592" i="22"/>
  <c r="G592" i="22"/>
  <c r="H591" i="22"/>
  <c r="G591" i="22"/>
  <c r="H590" i="22"/>
  <c r="G590" i="22"/>
  <c r="H589" i="22"/>
  <c r="G589" i="22"/>
  <c r="H588" i="22"/>
  <c r="G588" i="22"/>
  <c r="H587" i="22"/>
  <c r="G587" i="22"/>
  <c r="H586" i="22"/>
  <c r="G586" i="22"/>
  <c r="H585" i="22"/>
  <c r="G585" i="22"/>
  <c r="H584" i="22"/>
  <c r="G584" i="22"/>
  <c r="H583" i="22"/>
  <c r="G583" i="22"/>
  <c r="H582" i="22"/>
  <c r="G582" i="22"/>
  <c r="H581" i="22"/>
  <c r="G581" i="22"/>
  <c r="H580" i="22"/>
  <c r="G580" i="22"/>
  <c r="H579" i="22"/>
  <c r="G579" i="22"/>
  <c r="H578" i="22"/>
  <c r="G578" i="22"/>
  <c r="H577" i="22"/>
  <c r="G577" i="22"/>
  <c r="H576" i="22"/>
  <c r="G576" i="22"/>
  <c r="H575" i="22"/>
  <c r="G575" i="22"/>
  <c r="H574" i="22"/>
  <c r="G574" i="22"/>
  <c r="H573" i="22"/>
  <c r="G573" i="22"/>
  <c r="H572" i="22"/>
  <c r="G572" i="22"/>
  <c r="H571" i="22"/>
  <c r="G571" i="22"/>
  <c r="H570" i="22"/>
  <c r="G570" i="22"/>
  <c r="H569" i="22"/>
  <c r="G569" i="22"/>
  <c r="H568" i="22"/>
  <c r="G568" i="22"/>
  <c r="H567" i="22"/>
  <c r="G567" i="22"/>
  <c r="H566" i="22"/>
  <c r="G566" i="22"/>
  <c r="H565" i="22"/>
  <c r="G565" i="22"/>
  <c r="H564" i="22"/>
  <c r="G564" i="22"/>
  <c r="H563" i="22"/>
  <c r="G563" i="22"/>
  <c r="H562" i="22"/>
  <c r="G562" i="22"/>
  <c r="H561" i="22"/>
  <c r="G561" i="22"/>
  <c r="H560" i="22"/>
  <c r="G560" i="22"/>
  <c r="H559" i="22"/>
  <c r="G559" i="22"/>
  <c r="H558" i="22"/>
  <c r="G558" i="22"/>
  <c r="H557" i="22"/>
  <c r="G557" i="22"/>
  <c r="H556" i="22"/>
  <c r="G556" i="22"/>
  <c r="H555" i="22"/>
  <c r="G555" i="22"/>
  <c r="H554" i="22"/>
  <c r="G554" i="22"/>
  <c r="H553" i="22"/>
  <c r="G553" i="22"/>
  <c r="H552" i="22"/>
  <c r="G552" i="22"/>
  <c r="H551" i="22"/>
  <c r="G551" i="22"/>
  <c r="H550" i="22"/>
  <c r="G550" i="22"/>
  <c r="H549" i="22"/>
  <c r="G549" i="22"/>
  <c r="H548" i="22"/>
  <c r="G548" i="22"/>
  <c r="H547" i="22"/>
  <c r="G547" i="22"/>
  <c r="H546" i="22"/>
  <c r="G546" i="22"/>
  <c r="H545" i="22"/>
  <c r="G545" i="22"/>
  <c r="H544" i="22"/>
  <c r="G544" i="22"/>
  <c r="H543" i="22"/>
  <c r="G543" i="22"/>
  <c r="H542" i="22"/>
  <c r="G542" i="22"/>
  <c r="H541" i="22"/>
  <c r="G541" i="22"/>
  <c r="H540" i="22"/>
  <c r="G540" i="22"/>
  <c r="H539" i="22"/>
  <c r="G539" i="22"/>
  <c r="H538" i="22"/>
  <c r="G538" i="22"/>
  <c r="H537" i="22"/>
  <c r="G537" i="22"/>
  <c r="H536" i="22"/>
  <c r="G536" i="22"/>
  <c r="H535" i="22"/>
  <c r="G535" i="22"/>
  <c r="H534" i="22"/>
  <c r="G534" i="22"/>
  <c r="H533" i="22"/>
  <c r="G533" i="22"/>
  <c r="H532" i="22"/>
  <c r="G532" i="22"/>
  <c r="H531" i="22"/>
  <c r="G531" i="22"/>
  <c r="H530" i="22"/>
  <c r="G530" i="22"/>
  <c r="H529" i="22"/>
  <c r="G529" i="22"/>
  <c r="H528" i="22"/>
  <c r="G528" i="22"/>
  <c r="H527" i="22"/>
  <c r="G527" i="22"/>
  <c r="H526" i="22"/>
  <c r="G526" i="22"/>
  <c r="H525" i="22"/>
  <c r="G525" i="22"/>
  <c r="H524" i="22"/>
  <c r="G524" i="22"/>
  <c r="H523" i="22"/>
  <c r="G523" i="22"/>
  <c r="H522" i="22"/>
  <c r="G522" i="22"/>
  <c r="H521" i="22"/>
  <c r="G521" i="22"/>
  <c r="H520" i="22"/>
  <c r="G520" i="22"/>
  <c r="H519" i="22"/>
  <c r="G519" i="22"/>
  <c r="H518" i="22"/>
  <c r="G518" i="22"/>
  <c r="H517" i="22"/>
  <c r="G517" i="22"/>
  <c r="H516" i="22"/>
  <c r="G516" i="22"/>
  <c r="H515" i="22"/>
  <c r="G515" i="22"/>
  <c r="H514" i="22"/>
  <c r="G514" i="22"/>
  <c r="H513" i="22"/>
  <c r="G513" i="22"/>
  <c r="H512" i="22"/>
  <c r="G512" i="22"/>
  <c r="H511" i="22"/>
  <c r="G511" i="22"/>
  <c r="H510" i="22"/>
  <c r="G510" i="22"/>
  <c r="H509" i="22"/>
  <c r="G509" i="22"/>
  <c r="H508" i="22"/>
  <c r="G508" i="22"/>
  <c r="H507" i="22"/>
  <c r="G507" i="22"/>
  <c r="H506" i="22"/>
  <c r="G506" i="22"/>
  <c r="H505" i="22"/>
  <c r="G505" i="22"/>
  <c r="H504" i="22"/>
  <c r="G504" i="22"/>
  <c r="H503" i="22"/>
  <c r="G503" i="22"/>
  <c r="H502" i="22"/>
  <c r="G502" i="22"/>
  <c r="H501" i="22"/>
  <c r="G501" i="22"/>
  <c r="H500" i="22"/>
  <c r="G500" i="22"/>
  <c r="H499" i="22"/>
  <c r="G499" i="22"/>
  <c r="H498" i="22"/>
  <c r="G498" i="22"/>
  <c r="H497" i="22"/>
  <c r="G497" i="22"/>
  <c r="H496" i="22"/>
  <c r="G496" i="22"/>
  <c r="H495" i="22"/>
  <c r="G495" i="22"/>
  <c r="H494" i="22"/>
  <c r="G494" i="22"/>
  <c r="H493" i="22"/>
  <c r="G493" i="22"/>
  <c r="H492" i="22"/>
  <c r="G492" i="22"/>
  <c r="H491" i="22"/>
  <c r="G491" i="22"/>
  <c r="H490" i="22"/>
  <c r="G490" i="22"/>
  <c r="H489" i="22"/>
  <c r="G489" i="22"/>
  <c r="H488" i="22"/>
  <c r="G488" i="22"/>
  <c r="H487" i="22"/>
  <c r="G487" i="22"/>
  <c r="H486" i="22"/>
  <c r="G486" i="22"/>
  <c r="H485" i="22"/>
  <c r="G485" i="22"/>
  <c r="H484" i="22"/>
  <c r="G484" i="22"/>
  <c r="H483" i="22"/>
  <c r="G483" i="22"/>
  <c r="H482" i="22"/>
  <c r="G482" i="22"/>
  <c r="H481" i="22"/>
  <c r="G481" i="22"/>
  <c r="H480" i="22"/>
  <c r="G480" i="22"/>
  <c r="H479" i="22"/>
  <c r="G479" i="22"/>
  <c r="H478" i="22"/>
  <c r="G478" i="22"/>
  <c r="H477" i="22"/>
  <c r="G477" i="22"/>
  <c r="H476" i="22"/>
  <c r="G476" i="22"/>
  <c r="H475" i="22"/>
  <c r="G475" i="22"/>
  <c r="H474" i="22"/>
  <c r="G474" i="22"/>
  <c r="H473" i="22"/>
  <c r="G473" i="22"/>
  <c r="H472" i="22"/>
  <c r="I472" i="22" s="1"/>
  <c r="G472" i="22"/>
  <c r="H471" i="22"/>
  <c r="G471" i="22"/>
  <c r="H470" i="22"/>
  <c r="G470" i="22"/>
  <c r="H469" i="22"/>
  <c r="G469" i="22"/>
  <c r="H468" i="22"/>
  <c r="G468" i="22"/>
  <c r="H467" i="22"/>
  <c r="G467" i="22"/>
  <c r="H466" i="22"/>
  <c r="G466" i="22"/>
  <c r="H465" i="22"/>
  <c r="G465" i="22"/>
  <c r="H464" i="22"/>
  <c r="G464" i="22"/>
  <c r="H463" i="22"/>
  <c r="G463" i="22"/>
  <c r="H462" i="22"/>
  <c r="G462" i="22"/>
  <c r="H461" i="22"/>
  <c r="G461" i="22"/>
  <c r="H460" i="22"/>
  <c r="G460" i="22"/>
  <c r="H459" i="22"/>
  <c r="G459" i="22"/>
  <c r="H458" i="22"/>
  <c r="G458" i="22"/>
  <c r="H457" i="22"/>
  <c r="G457" i="22"/>
  <c r="H456" i="22"/>
  <c r="G456" i="22"/>
  <c r="H455" i="22"/>
  <c r="G455" i="22"/>
  <c r="H454" i="22"/>
  <c r="G454" i="22"/>
  <c r="H453" i="22"/>
  <c r="G453" i="22"/>
  <c r="H452" i="22"/>
  <c r="G452" i="22"/>
  <c r="H451" i="22"/>
  <c r="G451" i="22"/>
  <c r="H450" i="22"/>
  <c r="G450" i="22"/>
  <c r="H449" i="22"/>
  <c r="G449" i="22"/>
  <c r="H448" i="22"/>
  <c r="G448" i="22"/>
  <c r="H447" i="22"/>
  <c r="G447" i="22"/>
  <c r="H446" i="22"/>
  <c r="G446" i="22"/>
  <c r="H445" i="22"/>
  <c r="G445" i="22"/>
  <c r="H444" i="22"/>
  <c r="G444" i="22"/>
  <c r="H443" i="22"/>
  <c r="G443" i="22"/>
  <c r="H442" i="22"/>
  <c r="G442" i="22"/>
  <c r="H441" i="22"/>
  <c r="G441" i="22"/>
  <c r="H440" i="22"/>
  <c r="G440" i="22"/>
  <c r="H439" i="22"/>
  <c r="G439" i="22"/>
  <c r="H438" i="22"/>
  <c r="G438" i="22"/>
  <c r="H437" i="22"/>
  <c r="G437" i="22"/>
  <c r="H436" i="22"/>
  <c r="G436" i="22"/>
  <c r="H435" i="22"/>
  <c r="G435" i="22"/>
  <c r="H434" i="22"/>
  <c r="G434" i="22"/>
  <c r="H433" i="22"/>
  <c r="G433" i="22"/>
  <c r="H432" i="22"/>
  <c r="G432" i="22"/>
  <c r="H431" i="22"/>
  <c r="G431" i="22"/>
  <c r="H430" i="22"/>
  <c r="G430" i="22"/>
  <c r="H429" i="22"/>
  <c r="G429" i="22"/>
  <c r="H428" i="22"/>
  <c r="G428" i="22"/>
  <c r="H427" i="22"/>
  <c r="G427" i="22"/>
  <c r="H426" i="22"/>
  <c r="G426" i="22"/>
  <c r="H425" i="22"/>
  <c r="G425" i="22"/>
  <c r="H424" i="22"/>
  <c r="G424" i="22"/>
  <c r="H423" i="22"/>
  <c r="G423" i="22"/>
  <c r="H422" i="22"/>
  <c r="G422" i="22"/>
  <c r="H421" i="22"/>
  <c r="G421" i="22"/>
  <c r="H420" i="22"/>
  <c r="G420" i="22"/>
  <c r="H419" i="22"/>
  <c r="G419" i="22"/>
  <c r="H418" i="22"/>
  <c r="G418" i="22"/>
  <c r="H417" i="22"/>
  <c r="G417" i="22"/>
  <c r="H416" i="22"/>
  <c r="G416" i="22"/>
  <c r="H415" i="22"/>
  <c r="G415" i="22"/>
  <c r="H414" i="22"/>
  <c r="G414" i="22"/>
  <c r="H413" i="22"/>
  <c r="G413" i="22"/>
  <c r="H412" i="22"/>
  <c r="G412" i="22"/>
  <c r="H411" i="22"/>
  <c r="G411" i="22"/>
  <c r="H410" i="22"/>
  <c r="G410" i="22"/>
  <c r="H409" i="22"/>
  <c r="G409" i="22"/>
  <c r="H408" i="22"/>
  <c r="G408" i="22"/>
  <c r="H407" i="22"/>
  <c r="G407" i="22"/>
  <c r="H406" i="22"/>
  <c r="G406" i="22"/>
  <c r="H405" i="22"/>
  <c r="G405" i="22"/>
  <c r="H404" i="22"/>
  <c r="G404" i="22"/>
  <c r="H403" i="22"/>
  <c r="G403" i="22"/>
  <c r="H402" i="22"/>
  <c r="G402" i="22"/>
  <c r="H401" i="22"/>
  <c r="G401" i="22"/>
  <c r="H400" i="22"/>
  <c r="G400" i="22"/>
  <c r="H399" i="22"/>
  <c r="G399" i="22"/>
  <c r="H398" i="22"/>
  <c r="G398" i="22"/>
  <c r="H397" i="22"/>
  <c r="G397" i="22"/>
  <c r="H396" i="22"/>
  <c r="G396" i="22"/>
  <c r="H395" i="22"/>
  <c r="G395" i="22"/>
  <c r="H394" i="22"/>
  <c r="G394" i="22"/>
  <c r="H393" i="22"/>
  <c r="G393" i="22"/>
  <c r="H392" i="22"/>
  <c r="G392" i="22"/>
  <c r="H391" i="22"/>
  <c r="G391" i="22"/>
  <c r="H390" i="22"/>
  <c r="G390" i="22"/>
  <c r="H389" i="22"/>
  <c r="G389" i="22"/>
  <c r="H388" i="22"/>
  <c r="G388" i="22"/>
  <c r="H387" i="22"/>
  <c r="G387" i="22"/>
  <c r="H386" i="22"/>
  <c r="G386" i="22"/>
  <c r="H385" i="22"/>
  <c r="G385" i="22"/>
  <c r="H384" i="22"/>
  <c r="G384" i="22"/>
  <c r="H383" i="22"/>
  <c r="G383" i="22"/>
  <c r="H382" i="22"/>
  <c r="G382" i="22"/>
  <c r="H381" i="22"/>
  <c r="G381" i="22"/>
  <c r="H380" i="22"/>
  <c r="G380" i="22"/>
  <c r="H379" i="22"/>
  <c r="G379" i="22"/>
  <c r="H378" i="22"/>
  <c r="G378" i="22"/>
  <c r="H377" i="22"/>
  <c r="G377" i="22"/>
  <c r="H376" i="22"/>
  <c r="G376" i="22"/>
  <c r="H375" i="22"/>
  <c r="G375" i="22"/>
  <c r="H374" i="22"/>
  <c r="G374" i="22"/>
  <c r="H373" i="22"/>
  <c r="G373" i="22"/>
  <c r="H372" i="22"/>
  <c r="G372" i="22"/>
  <c r="H371" i="22"/>
  <c r="G371" i="22"/>
  <c r="H370" i="22"/>
  <c r="G370" i="22"/>
  <c r="H369" i="22"/>
  <c r="G369" i="22"/>
  <c r="H368" i="22"/>
  <c r="G368" i="22"/>
  <c r="H367" i="22"/>
  <c r="G367" i="22"/>
  <c r="H366" i="22"/>
  <c r="G366" i="22"/>
  <c r="H365" i="22"/>
  <c r="G365" i="22"/>
  <c r="H364" i="22"/>
  <c r="G364" i="22"/>
  <c r="H363" i="22"/>
  <c r="G363" i="22"/>
  <c r="H362" i="22"/>
  <c r="G362" i="22"/>
  <c r="H361" i="22"/>
  <c r="G361" i="22"/>
  <c r="H360" i="22"/>
  <c r="G360" i="22"/>
  <c r="H359" i="22"/>
  <c r="G359" i="22"/>
  <c r="H358" i="22"/>
  <c r="G358" i="22"/>
  <c r="H357" i="22"/>
  <c r="G357" i="22"/>
  <c r="H356" i="22"/>
  <c r="G356" i="22"/>
  <c r="H355" i="22"/>
  <c r="G355" i="22"/>
  <c r="H354" i="22"/>
  <c r="G354" i="22"/>
  <c r="H353" i="22"/>
  <c r="G353" i="22"/>
  <c r="H352" i="22"/>
  <c r="G352" i="22"/>
  <c r="H351" i="22"/>
  <c r="G351" i="22"/>
  <c r="H350" i="22"/>
  <c r="G350" i="22"/>
  <c r="H349" i="22"/>
  <c r="G349" i="22"/>
  <c r="H348" i="22"/>
  <c r="G348" i="22"/>
  <c r="H347" i="22"/>
  <c r="G347" i="22"/>
  <c r="H346" i="22"/>
  <c r="G346" i="22"/>
  <c r="H345" i="22"/>
  <c r="G345" i="22"/>
  <c r="H344" i="22"/>
  <c r="G344" i="22"/>
  <c r="H343" i="22"/>
  <c r="G343" i="22"/>
  <c r="H342" i="22"/>
  <c r="G342" i="22"/>
  <c r="H341" i="22"/>
  <c r="G341" i="22"/>
  <c r="H340" i="22"/>
  <c r="G340" i="22"/>
  <c r="H339" i="22"/>
  <c r="G339" i="22"/>
  <c r="H338" i="22"/>
  <c r="G338" i="22"/>
  <c r="H337" i="22"/>
  <c r="G337" i="22"/>
  <c r="H336" i="22"/>
  <c r="G336" i="22"/>
  <c r="H335" i="22"/>
  <c r="G335" i="22"/>
  <c r="H334" i="22"/>
  <c r="G334" i="22"/>
  <c r="H333" i="22"/>
  <c r="G333" i="22"/>
  <c r="H332" i="22"/>
  <c r="G332" i="22"/>
  <c r="H331" i="22"/>
  <c r="G331" i="22"/>
  <c r="H330" i="22"/>
  <c r="G330" i="22"/>
  <c r="H329" i="22"/>
  <c r="G329" i="22"/>
  <c r="H328" i="22"/>
  <c r="G328" i="22"/>
  <c r="H327" i="22"/>
  <c r="G327" i="22"/>
  <c r="H326" i="22"/>
  <c r="G326" i="22"/>
  <c r="H325" i="22"/>
  <c r="G325" i="22"/>
  <c r="H324" i="22"/>
  <c r="G324" i="22"/>
  <c r="H323" i="22"/>
  <c r="G323" i="22"/>
  <c r="H322" i="22"/>
  <c r="G322" i="22"/>
  <c r="H321" i="22"/>
  <c r="G321" i="22"/>
  <c r="H320" i="22"/>
  <c r="G320" i="22"/>
  <c r="H319" i="22"/>
  <c r="G319" i="22"/>
  <c r="H318" i="22"/>
  <c r="G318" i="22"/>
  <c r="H317" i="22"/>
  <c r="G317" i="22"/>
  <c r="H316" i="22"/>
  <c r="G316" i="22"/>
  <c r="H315" i="22"/>
  <c r="G315" i="22"/>
  <c r="H314" i="22"/>
  <c r="G314" i="22"/>
  <c r="H313" i="22"/>
  <c r="G313" i="22"/>
  <c r="H312" i="22"/>
  <c r="G312" i="22"/>
  <c r="H311" i="22"/>
  <c r="G311" i="22"/>
  <c r="H310" i="22"/>
  <c r="G310" i="22"/>
  <c r="H309" i="22"/>
  <c r="G309" i="22"/>
  <c r="H308" i="22"/>
  <c r="G308" i="22"/>
  <c r="H307" i="22"/>
  <c r="G307" i="22"/>
  <c r="H306" i="22"/>
  <c r="G306" i="22"/>
  <c r="H305" i="22"/>
  <c r="G305" i="22"/>
  <c r="H304" i="22"/>
  <c r="G304" i="22"/>
  <c r="H303" i="22"/>
  <c r="G303" i="22"/>
  <c r="H302" i="22"/>
  <c r="G302" i="22"/>
  <c r="H301" i="22"/>
  <c r="G301" i="22"/>
  <c r="H300" i="22"/>
  <c r="G300" i="22"/>
  <c r="H299" i="22"/>
  <c r="G299" i="22"/>
  <c r="H298" i="22"/>
  <c r="G298" i="22"/>
  <c r="H297" i="22"/>
  <c r="G297" i="22"/>
  <c r="H296" i="22"/>
  <c r="G296" i="22"/>
  <c r="H295" i="22"/>
  <c r="G295" i="22"/>
  <c r="H294" i="22"/>
  <c r="G294" i="22"/>
  <c r="H293" i="22"/>
  <c r="G293" i="22"/>
  <c r="H292" i="22"/>
  <c r="G292" i="22"/>
  <c r="H291" i="22"/>
  <c r="G291" i="22"/>
  <c r="H290" i="22"/>
  <c r="G290" i="22"/>
  <c r="H289" i="22"/>
  <c r="G289" i="22"/>
  <c r="H288" i="22"/>
  <c r="G288" i="22"/>
  <c r="H287" i="22"/>
  <c r="G287" i="22"/>
  <c r="H286" i="22"/>
  <c r="G286" i="22"/>
  <c r="H285" i="22"/>
  <c r="G285" i="22"/>
  <c r="H284" i="22"/>
  <c r="G284" i="22"/>
  <c r="H283" i="22"/>
  <c r="G283" i="22"/>
  <c r="H282" i="22"/>
  <c r="G282" i="22"/>
  <c r="H281" i="22"/>
  <c r="G281" i="22"/>
  <c r="H280" i="22"/>
  <c r="G280" i="22"/>
  <c r="H279" i="22"/>
  <c r="G279" i="22"/>
  <c r="H278" i="22"/>
  <c r="G278" i="22"/>
  <c r="H277" i="22"/>
  <c r="G277" i="22"/>
  <c r="H276" i="22"/>
  <c r="G276" i="22"/>
  <c r="H275" i="22"/>
  <c r="G275" i="22"/>
  <c r="H274" i="22"/>
  <c r="G274" i="22"/>
  <c r="H273" i="22"/>
  <c r="G273" i="22"/>
  <c r="H272" i="22"/>
  <c r="G272" i="22"/>
  <c r="H271" i="22"/>
  <c r="G271" i="22"/>
  <c r="H270" i="22"/>
  <c r="G270" i="22"/>
  <c r="H269" i="22"/>
  <c r="G269" i="22"/>
  <c r="H268" i="22"/>
  <c r="G268" i="22"/>
  <c r="H267" i="22"/>
  <c r="G267" i="22"/>
  <c r="H266" i="22"/>
  <c r="G266" i="22"/>
  <c r="H265" i="22"/>
  <c r="G265" i="22"/>
  <c r="H264" i="22"/>
  <c r="G264" i="22"/>
  <c r="H263" i="22"/>
  <c r="G263" i="22"/>
  <c r="H262" i="22"/>
  <c r="G262" i="22"/>
  <c r="H261" i="22"/>
  <c r="G261" i="22"/>
  <c r="H260" i="22"/>
  <c r="G260" i="22"/>
  <c r="H259" i="22"/>
  <c r="G259" i="22"/>
  <c r="H258" i="22"/>
  <c r="G258" i="22"/>
  <c r="H257" i="22"/>
  <c r="G257" i="22"/>
  <c r="H256" i="22"/>
  <c r="G256" i="22"/>
  <c r="H255" i="22"/>
  <c r="G255" i="22"/>
  <c r="H254" i="22"/>
  <c r="G254" i="22"/>
  <c r="H253" i="22"/>
  <c r="G253" i="22"/>
  <c r="H252" i="22"/>
  <c r="G252" i="22"/>
  <c r="H251" i="22"/>
  <c r="G251" i="22"/>
  <c r="H250" i="22"/>
  <c r="G250" i="22"/>
  <c r="H249" i="22"/>
  <c r="G249" i="22"/>
  <c r="H248" i="22"/>
  <c r="G248" i="22"/>
  <c r="H247" i="22"/>
  <c r="G247" i="22"/>
  <c r="H246" i="22"/>
  <c r="G246" i="22"/>
  <c r="H245" i="22"/>
  <c r="G245" i="22"/>
  <c r="H244" i="22"/>
  <c r="G244" i="22"/>
  <c r="H243" i="22"/>
  <c r="G243" i="22"/>
  <c r="H242" i="22"/>
  <c r="G242" i="22"/>
  <c r="H241" i="22"/>
  <c r="G241" i="22"/>
  <c r="H240" i="22"/>
  <c r="G240" i="22"/>
  <c r="H239" i="22"/>
  <c r="G239" i="22"/>
  <c r="H238" i="22"/>
  <c r="G238" i="22"/>
  <c r="H237" i="22"/>
  <c r="G237" i="22"/>
  <c r="H236" i="22"/>
  <c r="G236" i="22"/>
  <c r="H235" i="22"/>
  <c r="G235" i="22"/>
  <c r="H234" i="22"/>
  <c r="G234" i="22"/>
  <c r="H233" i="22"/>
  <c r="G233" i="22"/>
  <c r="H232" i="22"/>
  <c r="G232" i="22"/>
  <c r="H231" i="22"/>
  <c r="G231" i="22"/>
  <c r="H230" i="22"/>
  <c r="G230" i="22"/>
  <c r="H229" i="22"/>
  <c r="G229" i="22"/>
  <c r="H228" i="22"/>
  <c r="G228" i="22"/>
  <c r="H227" i="22"/>
  <c r="G227" i="22"/>
  <c r="H226" i="22"/>
  <c r="G226" i="22"/>
  <c r="H225" i="22"/>
  <c r="G225" i="22"/>
  <c r="H224" i="22"/>
  <c r="G224" i="22"/>
  <c r="H223" i="22"/>
  <c r="G223" i="22"/>
  <c r="H222" i="22"/>
  <c r="G222" i="22"/>
  <c r="H221" i="22"/>
  <c r="G221" i="22"/>
  <c r="H220" i="22"/>
  <c r="G220" i="22"/>
  <c r="H219" i="22"/>
  <c r="G219" i="22"/>
  <c r="H218" i="22"/>
  <c r="G218" i="22"/>
  <c r="H217" i="22"/>
  <c r="G217" i="22"/>
  <c r="H216" i="22"/>
  <c r="G216" i="22"/>
  <c r="H215" i="22"/>
  <c r="G215" i="22"/>
  <c r="H214" i="22"/>
  <c r="G214" i="22"/>
  <c r="H213" i="22"/>
  <c r="G213" i="22"/>
  <c r="H212" i="22"/>
  <c r="G212" i="22"/>
  <c r="H211" i="22"/>
  <c r="G211" i="22"/>
  <c r="H210" i="22"/>
  <c r="G210" i="22"/>
  <c r="H209" i="22"/>
  <c r="G209" i="22"/>
  <c r="H208" i="22"/>
  <c r="G208" i="22"/>
  <c r="H207" i="22"/>
  <c r="G207" i="22"/>
  <c r="H206" i="22"/>
  <c r="G206" i="22"/>
  <c r="H205" i="22"/>
  <c r="G205" i="22"/>
  <c r="H204" i="22"/>
  <c r="G204" i="22"/>
  <c r="H203" i="22"/>
  <c r="G203" i="22"/>
  <c r="H202" i="22"/>
  <c r="G202" i="22"/>
  <c r="H201" i="22"/>
  <c r="G201" i="22"/>
  <c r="H200" i="22"/>
  <c r="G200" i="22"/>
  <c r="H199" i="22"/>
  <c r="G199" i="22"/>
  <c r="H198" i="22"/>
  <c r="G198" i="22"/>
  <c r="H197" i="22"/>
  <c r="G197" i="22"/>
  <c r="H196" i="22"/>
  <c r="G196" i="22"/>
  <c r="H195" i="22"/>
  <c r="G195" i="22"/>
  <c r="H194" i="22"/>
  <c r="G194" i="22"/>
  <c r="H193" i="22"/>
  <c r="G193" i="22"/>
  <c r="H192" i="22"/>
  <c r="G192" i="22"/>
  <c r="H191" i="22"/>
  <c r="G191" i="22"/>
  <c r="H190" i="22"/>
  <c r="G190" i="22"/>
  <c r="H189" i="22"/>
  <c r="G189" i="22"/>
  <c r="H188" i="22"/>
  <c r="G188" i="22"/>
  <c r="H187" i="22"/>
  <c r="G187" i="22"/>
  <c r="H186" i="22"/>
  <c r="G186" i="22"/>
  <c r="H185" i="22"/>
  <c r="G185" i="22"/>
  <c r="H184" i="22"/>
  <c r="G184" i="22"/>
  <c r="H183" i="22"/>
  <c r="G183" i="22"/>
  <c r="H182" i="22"/>
  <c r="G182" i="22"/>
  <c r="H181" i="22"/>
  <c r="G181" i="22"/>
  <c r="H180" i="22"/>
  <c r="G180" i="22"/>
  <c r="H179" i="22"/>
  <c r="G179" i="22"/>
  <c r="H178" i="22"/>
  <c r="G178" i="22"/>
  <c r="H177" i="22"/>
  <c r="G177" i="22"/>
  <c r="H176" i="22"/>
  <c r="G176" i="22"/>
  <c r="H175" i="22"/>
  <c r="G175" i="22"/>
  <c r="H174" i="22"/>
  <c r="G174" i="22"/>
  <c r="H173" i="22"/>
  <c r="G173" i="22"/>
  <c r="H172" i="22"/>
  <c r="G172" i="22"/>
  <c r="H171" i="22"/>
  <c r="G171" i="22"/>
  <c r="H170" i="22"/>
  <c r="G170" i="22"/>
  <c r="H169" i="22"/>
  <c r="G169" i="22"/>
  <c r="H168" i="22"/>
  <c r="G168" i="22"/>
  <c r="H167" i="22"/>
  <c r="G167" i="22"/>
  <c r="H166" i="22"/>
  <c r="G166" i="22"/>
  <c r="H165" i="22"/>
  <c r="G165" i="22"/>
  <c r="H164" i="22"/>
  <c r="G164" i="22"/>
  <c r="H163" i="22"/>
  <c r="G163" i="22"/>
  <c r="H162" i="22"/>
  <c r="G162" i="22"/>
  <c r="H161" i="22"/>
  <c r="G161" i="22"/>
  <c r="H160" i="22"/>
  <c r="G160" i="22"/>
  <c r="H159" i="22"/>
  <c r="G159" i="22"/>
  <c r="H158" i="22"/>
  <c r="G158" i="22"/>
  <c r="H157" i="22"/>
  <c r="G157" i="22"/>
  <c r="H156" i="22"/>
  <c r="G156" i="22"/>
  <c r="H155" i="22"/>
  <c r="G155" i="22"/>
  <c r="H154" i="22"/>
  <c r="G154" i="22"/>
  <c r="H153" i="22"/>
  <c r="G153" i="22"/>
  <c r="H152" i="22"/>
  <c r="G152" i="22"/>
  <c r="H151" i="22"/>
  <c r="G151" i="22"/>
  <c r="H150" i="22"/>
  <c r="G150" i="22"/>
  <c r="H149" i="22"/>
  <c r="G149" i="22"/>
  <c r="H148" i="22"/>
  <c r="G148" i="22"/>
  <c r="H147" i="22"/>
  <c r="G147" i="22"/>
  <c r="H146" i="22"/>
  <c r="G146" i="22"/>
  <c r="H145" i="22"/>
  <c r="G145" i="22"/>
  <c r="H144" i="22"/>
  <c r="G144" i="22"/>
  <c r="H143" i="22"/>
  <c r="G143" i="22"/>
  <c r="H142" i="22"/>
  <c r="G142" i="22"/>
  <c r="H141" i="22"/>
  <c r="G141" i="22"/>
  <c r="H140" i="22"/>
  <c r="G140" i="22"/>
  <c r="H139" i="22"/>
  <c r="G139" i="22"/>
  <c r="H138" i="22"/>
  <c r="G138" i="22"/>
  <c r="H137" i="22"/>
  <c r="G137" i="22"/>
  <c r="H136" i="22"/>
  <c r="G136" i="22"/>
  <c r="H135" i="22"/>
  <c r="G135" i="22"/>
  <c r="H134" i="22"/>
  <c r="G134" i="22"/>
  <c r="H133" i="22"/>
  <c r="G133" i="22"/>
  <c r="H132" i="22"/>
  <c r="G132" i="22"/>
  <c r="H131" i="22"/>
  <c r="G131" i="22"/>
  <c r="H130" i="22"/>
  <c r="G130" i="22"/>
  <c r="H129" i="22"/>
  <c r="G129" i="22"/>
  <c r="H128" i="22"/>
  <c r="G128" i="22"/>
  <c r="H127" i="22"/>
  <c r="G127" i="22"/>
  <c r="H126" i="22"/>
  <c r="G126" i="22"/>
  <c r="H125" i="22"/>
  <c r="G125" i="22"/>
  <c r="H124" i="22"/>
  <c r="G124" i="22"/>
  <c r="H123" i="22"/>
  <c r="G123" i="22"/>
  <c r="H122" i="22"/>
  <c r="G122" i="22"/>
  <c r="H121" i="22"/>
  <c r="G121" i="22"/>
  <c r="H120" i="22"/>
  <c r="G120" i="22"/>
  <c r="H119" i="22"/>
  <c r="G119" i="22"/>
  <c r="H118" i="22"/>
  <c r="G118" i="22"/>
  <c r="H117" i="22"/>
  <c r="G117" i="22"/>
  <c r="H116" i="22"/>
  <c r="G116" i="22"/>
  <c r="H115" i="22"/>
  <c r="G115" i="22"/>
  <c r="H114" i="22"/>
  <c r="G114" i="22"/>
  <c r="H113" i="22"/>
  <c r="G113" i="22"/>
  <c r="H112" i="22"/>
  <c r="G112" i="22"/>
  <c r="H111" i="22"/>
  <c r="G111" i="22"/>
  <c r="H110" i="22"/>
  <c r="G110" i="22"/>
  <c r="H109" i="22"/>
  <c r="G109" i="22"/>
  <c r="H108" i="22"/>
  <c r="G108" i="22"/>
  <c r="H107" i="22"/>
  <c r="G107" i="22"/>
  <c r="H106" i="22"/>
  <c r="G106" i="22"/>
  <c r="H105" i="22"/>
  <c r="G105" i="22"/>
  <c r="H104" i="22"/>
  <c r="G104" i="22"/>
  <c r="H103" i="22"/>
  <c r="G103" i="22"/>
  <c r="H102" i="22"/>
  <c r="G102" i="22"/>
  <c r="H101" i="22"/>
  <c r="G101" i="22"/>
  <c r="H100" i="22"/>
  <c r="G100" i="22"/>
  <c r="H99" i="22"/>
  <c r="G99" i="22"/>
  <c r="H98" i="22"/>
  <c r="G98" i="22"/>
  <c r="H97" i="22"/>
  <c r="G97" i="22"/>
  <c r="H96" i="22"/>
  <c r="G96" i="22"/>
  <c r="H95" i="22"/>
  <c r="G95" i="22"/>
  <c r="H94" i="22"/>
  <c r="G94" i="22"/>
  <c r="H93" i="22"/>
  <c r="G93" i="22"/>
  <c r="H92" i="22"/>
  <c r="G92" i="22"/>
  <c r="H91" i="22"/>
  <c r="G91" i="22"/>
  <c r="H90" i="22"/>
  <c r="G90" i="22"/>
  <c r="H89" i="22"/>
  <c r="G89" i="22"/>
  <c r="H88" i="22"/>
  <c r="G88" i="22"/>
  <c r="H87" i="22"/>
  <c r="G87" i="22"/>
  <c r="H86" i="22"/>
  <c r="G86" i="22"/>
  <c r="H85" i="22"/>
  <c r="G85" i="22"/>
  <c r="H84" i="22"/>
  <c r="G84" i="22"/>
  <c r="H83" i="22"/>
  <c r="G83" i="22"/>
  <c r="H82" i="22"/>
  <c r="G82" i="22"/>
  <c r="H81" i="22"/>
  <c r="G81" i="22"/>
  <c r="H80" i="22"/>
  <c r="G80" i="22"/>
  <c r="H79" i="22"/>
  <c r="G79" i="22"/>
  <c r="H78" i="22"/>
  <c r="G78" i="22"/>
  <c r="H77" i="22"/>
  <c r="G77" i="22"/>
  <c r="H76" i="22"/>
  <c r="G76" i="22"/>
  <c r="H75" i="22"/>
  <c r="G75" i="22"/>
  <c r="H74" i="22"/>
  <c r="G74" i="22"/>
  <c r="H73" i="22"/>
  <c r="G73" i="22"/>
  <c r="H72" i="22"/>
  <c r="G72" i="22"/>
  <c r="H71" i="22"/>
  <c r="G71" i="22"/>
  <c r="H70" i="22"/>
  <c r="G70" i="22"/>
  <c r="H69" i="22"/>
  <c r="G69" i="22"/>
  <c r="H68" i="22"/>
  <c r="G68" i="22"/>
  <c r="H67" i="22"/>
  <c r="G67" i="22"/>
  <c r="H66" i="22"/>
  <c r="G66" i="22"/>
  <c r="H65" i="22"/>
  <c r="G65" i="22"/>
  <c r="H64" i="22"/>
  <c r="G64" i="22"/>
  <c r="H63" i="22"/>
  <c r="G63" i="22"/>
  <c r="H62" i="22"/>
  <c r="G62" i="22"/>
  <c r="H61" i="22"/>
  <c r="G61" i="22"/>
  <c r="H60" i="22"/>
  <c r="G60" i="22"/>
  <c r="H59" i="22"/>
  <c r="G59" i="22"/>
  <c r="H58" i="22"/>
  <c r="G58" i="22"/>
  <c r="H57" i="22"/>
  <c r="G57" i="22"/>
  <c r="H56" i="22"/>
  <c r="G56" i="22"/>
  <c r="H55" i="22"/>
  <c r="G55" i="22"/>
  <c r="H54" i="22"/>
  <c r="G54" i="22"/>
  <c r="H53" i="22"/>
  <c r="G53" i="22"/>
  <c r="H52" i="22"/>
  <c r="G52" i="22"/>
  <c r="H51" i="22"/>
  <c r="G51" i="22"/>
  <c r="H50" i="22"/>
  <c r="G50" i="22"/>
  <c r="H49" i="22"/>
  <c r="G49" i="22"/>
  <c r="H48" i="22"/>
  <c r="G48" i="22"/>
  <c r="H47" i="22"/>
  <c r="G47" i="22"/>
  <c r="H46" i="22"/>
  <c r="G46" i="22"/>
  <c r="H45" i="22"/>
  <c r="G45" i="22"/>
  <c r="H44" i="22"/>
  <c r="G44" i="22"/>
  <c r="H43" i="22"/>
  <c r="G43" i="22"/>
  <c r="H42" i="22"/>
  <c r="G42" i="22"/>
  <c r="H41" i="22"/>
  <c r="G41" i="22"/>
  <c r="H40" i="22"/>
  <c r="G40" i="22"/>
  <c r="H39" i="22"/>
  <c r="G39" i="22"/>
  <c r="H38" i="22"/>
  <c r="G38" i="22"/>
  <c r="H37" i="22"/>
  <c r="G37" i="22"/>
  <c r="H36" i="22"/>
  <c r="G36" i="22"/>
  <c r="H35" i="22"/>
  <c r="G35" i="22"/>
  <c r="H34" i="22"/>
  <c r="G34" i="22"/>
  <c r="H33" i="22"/>
  <c r="G33" i="22"/>
  <c r="H32" i="22"/>
  <c r="G32" i="22"/>
  <c r="H31" i="22"/>
  <c r="G31" i="22"/>
  <c r="H30" i="22"/>
  <c r="G30" i="22"/>
  <c r="H29" i="22"/>
  <c r="G29" i="22"/>
  <c r="H28" i="22"/>
  <c r="G28" i="22"/>
  <c r="H27" i="22"/>
  <c r="G27" i="22"/>
  <c r="H26" i="22"/>
  <c r="G26" i="22"/>
  <c r="H25" i="22"/>
  <c r="G25" i="22"/>
  <c r="H24" i="22"/>
  <c r="G24" i="22"/>
  <c r="H23" i="22"/>
  <c r="G23" i="22"/>
  <c r="H22" i="22"/>
  <c r="G22" i="22"/>
  <c r="H21" i="22"/>
  <c r="G21" i="22"/>
  <c r="H20" i="22"/>
  <c r="G20" i="22"/>
  <c r="H19" i="22"/>
  <c r="G19" i="22"/>
  <c r="H18" i="22"/>
  <c r="G18" i="22"/>
  <c r="H17" i="22"/>
  <c r="G17" i="22"/>
  <c r="H16" i="22"/>
  <c r="G16" i="22"/>
  <c r="H15" i="22"/>
  <c r="G15" i="22"/>
  <c r="H14" i="22"/>
  <c r="G14" i="22"/>
  <c r="H13" i="22"/>
  <c r="G13" i="22"/>
  <c r="H12" i="22"/>
  <c r="G12" i="22"/>
  <c r="H11" i="22"/>
  <c r="G11" i="22"/>
  <c r="H10" i="22"/>
  <c r="G10" i="22"/>
  <c r="H9" i="22"/>
  <c r="G9" i="22"/>
  <c r="H8" i="22"/>
  <c r="G8" i="22"/>
  <c r="H7" i="22"/>
  <c r="G7" i="22"/>
  <c r="H6" i="22"/>
  <c r="G6" i="22"/>
  <c r="H5" i="22"/>
  <c r="G5" i="22"/>
  <c r="H4" i="22"/>
  <c r="G4" i="22"/>
  <c r="H3" i="22"/>
  <c r="G3" i="22"/>
  <c r="H2" i="22"/>
  <c r="G2" i="22"/>
  <c r="H1461" i="21"/>
  <c r="G1461" i="21"/>
  <c r="H1460" i="21"/>
  <c r="G1460" i="21"/>
  <c r="H1459" i="21"/>
  <c r="G1459" i="21"/>
  <c r="H1458" i="21"/>
  <c r="G1458" i="21"/>
  <c r="H1457" i="21"/>
  <c r="G1457" i="21"/>
  <c r="H1456" i="21"/>
  <c r="G1456" i="21"/>
  <c r="H1455" i="21"/>
  <c r="G1455" i="21"/>
  <c r="H1454" i="21"/>
  <c r="G1454" i="21"/>
  <c r="H1453" i="21"/>
  <c r="G1453" i="21"/>
  <c r="H1452" i="21"/>
  <c r="G1452" i="21"/>
  <c r="H1451" i="21"/>
  <c r="G1451" i="21"/>
  <c r="H1450" i="21"/>
  <c r="G1450" i="21"/>
  <c r="H1449" i="21"/>
  <c r="G1449" i="21"/>
  <c r="H1448" i="21"/>
  <c r="G1448" i="21"/>
  <c r="H1447" i="21"/>
  <c r="G1447" i="21"/>
  <c r="H1446" i="21"/>
  <c r="G1446" i="21"/>
  <c r="H1445" i="21"/>
  <c r="G1445" i="21"/>
  <c r="H1444" i="21"/>
  <c r="G1444" i="21"/>
  <c r="H1443" i="21"/>
  <c r="G1443" i="21"/>
  <c r="H1442" i="21"/>
  <c r="G1442" i="21"/>
  <c r="H1441" i="21"/>
  <c r="G1441" i="21"/>
  <c r="H1440" i="21"/>
  <c r="G1440" i="21"/>
  <c r="H1439" i="21"/>
  <c r="G1439" i="21"/>
  <c r="H1438" i="21"/>
  <c r="G1438" i="21"/>
  <c r="H1437" i="21"/>
  <c r="G1437" i="21"/>
  <c r="H1436" i="21"/>
  <c r="G1436" i="21"/>
  <c r="H1435" i="21"/>
  <c r="G1435" i="21"/>
  <c r="H1434" i="21"/>
  <c r="G1434" i="21"/>
  <c r="H1433" i="21"/>
  <c r="G1433" i="21"/>
  <c r="H1432" i="21"/>
  <c r="G1432" i="21"/>
  <c r="H1431" i="21"/>
  <c r="G1431" i="21"/>
  <c r="H1430" i="21"/>
  <c r="G1430" i="21"/>
  <c r="H1429" i="21"/>
  <c r="G1429" i="21"/>
  <c r="H1428" i="21"/>
  <c r="G1428" i="21"/>
  <c r="H1427" i="21"/>
  <c r="G1427" i="21"/>
  <c r="H1426" i="21"/>
  <c r="G1426" i="21"/>
  <c r="H1425" i="21"/>
  <c r="G1425" i="21"/>
  <c r="H1424" i="21"/>
  <c r="G1424" i="21"/>
  <c r="H1423" i="21"/>
  <c r="G1423" i="21"/>
  <c r="H1422" i="21"/>
  <c r="G1422" i="21"/>
  <c r="H1421" i="21"/>
  <c r="G1421" i="21"/>
  <c r="H1420" i="21"/>
  <c r="G1420" i="21"/>
  <c r="H1419" i="21"/>
  <c r="G1419" i="21"/>
  <c r="H1418" i="21"/>
  <c r="G1418" i="21"/>
  <c r="H1417" i="21"/>
  <c r="G1417" i="21"/>
  <c r="H1416" i="21"/>
  <c r="G1416" i="21"/>
  <c r="H1415" i="21"/>
  <c r="G1415" i="21"/>
  <c r="H1414" i="21"/>
  <c r="G1414" i="21"/>
  <c r="H1413" i="21"/>
  <c r="G1413" i="21"/>
  <c r="H1412" i="21"/>
  <c r="G1412" i="21"/>
  <c r="H1411" i="21"/>
  <c r="G1411" i="21"/>
  <c r="H1410" i="21"/>
  <c r="G1410" i="21"/>
  <c r="H1409" i="21"/>
  <c r="G1409" i="21"/>
  <c r="H1408" i="21"/>
  <c r="G1408" i="21"/>
  <c r="H1407" i="21"/>
  <c r="G1407" i="21"/>
  <c r="H1406" i="21"/>
  <c r="G1406" i="21"/>
  <c r="H1405" i="21"/>
  <c r="G1405" i="21"/>
  <c r="H1404" i="21"/>
  <c r="G1404" i="21"/>
  <c r="H1403" i="21"/>
  <c r="G1403" i="21"/>
  <c r="H1402" i="21"/>
  <c r="G1402" i="21"/>
  <c r="H1401" i="21"/>
  <c r="G1401" i="21"/>
  <c r="H1400" i="21"/>
  <c r="G1400" i="21"/>
  <c r="H1399" i="21"/>
  <c r="G1399" i="21"/>
  <c r="H1398" i="21"/>
  <c r="G1398" i="21"/>
  <c r="H1397" i="21"/>
  <c r="G1397" i="21"/>
  <c r="H1396" i="21"/>
  <c r="G1396" i="21"/>
  <c r="H1395" i="21"/>
  <c r="G1395" i="21"/>
  <c r="H1394" i="21"/>
  <c r="G1394" i="21"/>
  <c r="H1393" i="21"/>
  <c r="G1393" i="21"/>
  <c r="H1392" i="21"/>
  <c r="G1392" i="21"/>
  <c r="H1391" i="21"/>
  <c r="G1391" i="21"/>
  <c r="H1390" i="21"/>
  <c r="G1390" i="21"/>
  <c r="H1389" i="21"/>
  <c r="G1389" i="21"/>
  <c r="H1388" i="21"/>
  <c r="G1388" i="21"/>
  <c r="H1387" i="21"/>
  <c r="G1387" i="21"/>
  <c r="H1386" i="21"/>
  <c r="G1386" i="21"/>
  <c r="H1385" i="21"/>
  <c r="G1385" i="21"/>
  <c r="H1384" i="21"/>
  <c r="G1384" i="21"/>
  <c r="H1383" i="21"/>
  <c r="G1383" i="21"/>
  <c r="H1382" i="21"/>
  <c r="G1382" i="21"/>
  <c r="H1381" i="21"/>
  <c r="G1381" i="21"/>
  <c r="H1380" i="21"/>
  <c r="G1380" i="21"/>
  <c r="H1379" i="21"/>
  <c r="G1379" i="21"/>
  <c r="H1378" i="21"/>
  <c r="G1378" i="21"/>
  <c r="H1377" i="21"/>
  <c r="G1377" i="21"/>
  <c r="H1376" i="21"/>
  <c r="G1376" i="21"/>
  <c r="H1375" i="21"/>
  <c r="G1375" i="21"/>
  <c r="H1374" i="21"/>
  <c r="G1374" i="21"/>
  <c r="H1373" i="21"/>
  <c r="G1373" i="21"/>
  <c r="H1372" i="21"/>
  <c r="G1372" i="21"/>
  <c r="H1371" i="21"/>
  <c r="G1371" i="21"/>
  <c r="H1370" i="21"/>
  <c r="G1370" i="21"/>
  <c r="H1369" i="21"/>
  <c r="G1369" i="21"/>
  <c r="H1368" i="21"/>
  <c r="G1368" i="21"/>
  <c r="H1367" i="21"/>
  <c r="G1367" i="21"/>
  <c r="H1366" i="21"/>
  <c r="G1366" i="21"/>
  <c r="H1365" i="21"/>
  <c r="G1365" i="21"/>
  <c r="H1364" i="21"/>
  <c r="G1364" i="21"/>
  <c r="H1363" i="21"/>
  <c r="G1363" i="21"/>
  <c r="H1362" i="21"/>
  <c r="G1362" i="21"/>
  <c r="H1361" i="21"/>
  <c r="G1361" i="21"/>
  <c r="H1360" i="21"/>
  <c r="G1360" i="21"/>
  <c r="H1359" i="21"/>
  <c r="G1359" i="21"/>
  <c r="H1358" i="21"/>
  <c r="G1358" i="21"/>
  <c r="H1357" i="21"/>
  <c r="G1357" i="21"/>
  <c r="H1356" i="21"/>
  <c r="G1356" i="21"/>
  <c r="H1355" i="21"/>
  <c r="G1355" i="21"/>
  <c r="H1354" i="21"/>
  <c r="G1354" i="21"/>
  <c r="H1353" i="21"/>
  <c r="G1353" i="21"/>
  <c r="H1352" i="21"/>
  <c r="G1352" i="21"/>
  <c r="H1351" i="21"/>
  <c r="G1351" i="21"/>
  <c r="H1350" i="21"/>
  <c r="G1350" i="21"/>
  <c r="H1349" i="21"/>
  <c r="G1349" i="21"/>
  <c r="H1348" i="21"/>
  <c r="G1348" i="21"/>
  <c r="H1347" i="21"/>
  <c r="G1347" i="21"/>
  <c r="H1346" i="21"/>
  <c r="G1346" i="21"/>
  <c r="H1345" i="21"/>
  <c r="G1345" i="21"/>
  <c r="H1344" i="21"/>
  <c r="G1344" i="21"/>
  <c r="H1343" i="21"/>
  <c r="G1343" i="21"/>
  <c r="H1342" i="21"/>
  <c r="G1342" i="21"/>
  <c r="H1341" i="21"/>
  <c r="G1341" i="21"/>
  <c r="H1340" i="21"/>
  <c r="G1340" i="21"/>
  <c r="H1339" i="21"/>
  <c r="G1339" i="21"/>
  <c r="H1338" i="21"/>
  <c r="G1338" i="21"/>
  <c r="H1337" i="21"/>
  <c r="G1337" i="21"/>
  <c r="H1336" i="21"/>
  <c r="G1336" i="21"/>
  <c r="H1335" i="21"/>
  <c r="G1335" i="21"/>
  <c r="H1334" i="21"/>
  <c r="G1334" i="21"/>
  <c r="H1333" i="21"/>
  <c r="G1333" i="21"/>
  <c r="H1332" i="21"/>
  <c r="G1332" i="21"/>
  <c r="H1331" i="21"/>
  <c r="G1331" i="21"/>
  <c r="H1330" i="21"/>
  <c r="G1330" i="21"/>
  <c r="H1329" i="21"/>
  <c r="G1329" i="21"/>
  <c r="H1328" i="21"/>
  <c r="G1328" i="21"/>
  <c r="H1327" i="21"/>
  <c r="G1327" i="21"/>
  <c r="H1326" i="21"/>
  <c r="G1326" i="21"/>
  <c r="H1325" i="21"/>
  <c r="G1325" i="21"/>
  <c r="H1324" i="21"/>
  <c r="G1324" i="21"/>
  <c r="H1323" i="21"/>
  <c r="G1323" i="21"/>
  <c r="H1322" i="21"/>
  <c r="G1322" i="21"/>
  <c r="H1321" i="21"/>
  <c r="G1321" i="21"/>
  <c r="H1320" i="21"/>
  <c r="G1320" i="21"/>
  <c r="H1319" i="21"/>
  <c r="G1319" i="21"/>
  <c r="H1318" i="21"/>
  <c r="G1318" i="21"/>
  <c r="H1317" i="21"/>
  <c r="G1317" i="21"/>
  <c r="H1316" i="21"/>
  <c r="G1316" i="21"/>
  <c r="H1315" i="21"/>
  <c r="G1315" i="21"/>
  <c r="H1314" i="21"/>
  <c r="G1314" i="21"/>
  <c r="H1313" i="21"/>
  <c r="G1313" i="21"/>
  <c r="H1312" i="21"/>
  <c r="G1312" i="21"/>
  <c r="H1311" i="21"/>
  <c r="G1311" i="21"/>
  <c r="H1310" i="21"/>
  <c r="G1310" i="21"/>
  <c r="H1309" i="21"/>
  <c r="G1309" i="21"/>
  <c r="H1308" i="21"/>
  <c r="G1308" i="21"/>
  <c r="H1307" i="21"/>
  <c r="G1307" i="21"/>
  <c r="H1306" i="21"/>
  <c r="G1306" i="21"/>
  <c r="H1305" i="21"/>
  <c r="G1305" i="21"/>
  <c r="H1304" i="21"/>
  <c r="G1304" i="21"/>
  <c r="H1303" i="21"/>
  <c r="G1303" i="21"/>
  <c r="H1302" i="21"/>
  <c r="G1302" i="21"/>
  <c r="H1301" i="21"/>
  <c r="G1301" i="21"/>
  <c r="H1300" i="21"/>
  <c r="G1300" i="21"/>
  <c r="H1299" i="21"/>
  <c r="G1299" i="21"/>
  <c r="H1298" i="21"/>
  <c r="G1298" i="21"/>
  <c r="H1297" i="21"/>
  <c r="G1297" i="21"/>
  <c r="H1296" i="21"/>
  <c r="G1296" i="21"/>
  <c r="H1295" i="21"/>
  <c r="G1295" i="21"/>
  <c r="H1294" i="21"/>
  <c r="G1294" i="21"/>
  <c r="H1293" i="21"/>
  <c r="G1293" i="21"/>
  <c r="H1292" i="21"/>
  <c r="G1292" i="21"/>
  <c r="H1291" i="21"/>
  <c r="G1291" i="21"/>
  <c r="H1290" i="21"/>
  <c r="G1290" i="21"/>
  <c r="H1289" i="21"/>
  <c r="G1289" i="21"/>
  <c r="H1288" i="21"/>
  <c r="G1288" i="21"/>
  <c r="H1287" i="21"/>
  <c r="G1287" i="21"/>
  <c r="H1286" i="21"/>
  <c r="G1286" i="21"/>
  <c r="H1285" i="21"/>
  <c r="G1285" i="21"/>
  <c r="H1284" i="21"/>
  <c r="G1284" i="21"/>
  <c r="H1283" i="21"/>
  <c r="G1283" i="21"/>
  <c r="H1282" i="21"/>
  <c r="G1282" i="21"/>
  <c r="H1281" i="21"/>
  <c r="G1281" i="21"/>
  <c r="H1280" i="21"/>
  <c r="G1280" i="21"/>
  <c r="H1279" i="21"/>
  <c r="G1279" i="21"/>
  <c r="H1278" i="21"/>
  <c r="G1278" i="21"/>
  <c r="H1277" i="21"/>
  <c r="G1277" i="21"/>
  <c r="H1276" i="21"/>
  <c r="G1276" i="21"/>
  <c r="H1275" i="21"/>
  <c r="G1275" i="21"/>
  <c r="H1274" i="21"/>
  <c r="G1274" i="21"/>
  <c r="H1273" i="21"/>
  <c r="G1273" i="21"/>
  <c r="H1272" i="21"/>
  <c r="G1272" i="21"/>
  <c r="H1271" i="21"/>
  <c r="G1271" i="21"/>
  <c r="H1270" i="21"/>
  <c r="G1270" i="21"/>
  <c r="H1269" i="21"/>
  <c r="G1269" i="21"/>
  <c r="H1268" i="21"/>
  <c r="G1268" i="21"/>
  <c r="H1267" i="21"/>
  <c r="G1267" i="21"/>
  <c r="H1266" i="21"/>
  <c r="G1266" i="21"/>
  <c r="H1265" i="21"/>
  <c r="I1265" i="21" s="1"/>
  <c r="G1265" i="21"/>
  <c r="H1264" i="21"/>
  <c r="G1264" i="21"/>
  <c r="H1263" i="21"/>
  <c r="G1263" i="21"/>
  <c r="H1262" i="21"/>
  <c r="G1262" i="21"/>
  <c r="H1261" i="21"/>
  <c r="I1261" i="21" s="1"/>
  <c r="G1261" i="21"/>
  <c r="H1260" i="21"/>
  <c r="G1260" i="21"/>
  <c r="H1259" i="21"/>
  <c r="G1259" i="21"/>
  <c r="H1258" i="21"/>
  <c r="G1258" i="21"/>
  <c r="H1257" i="21"/>
  <c r="G1257" i="21"/>
  <c r="H1256" i="21"/>
  <c r="G1256" i="21"/>
  <c r="H1255" i="21"/>
  <c r="G1255" i="21"/>
  <c r="H1254" i="21"/>
  <c r="G1254" i="21"/>
  <c r="H1253" i="21"/>
  <c r="I1253" i="21" s="1"/>
  <c r="G1253" i="21"/>
  <c r="H1252" i="21"/>
  <c r="G1252" i="21"/>
  <c r="H1251" i="21"/>
  <c r="G1251" i="21"/>
  <c r="H1250" i="21"/>
  <c r="G1250" i="21"/>
  <c r="H1249" i="21"/>
  <c r="I1249" i="21" s="1"/>
  <c r="G1249" i="21"/>
  <c r="H1248" i="21"/>
  <c r="G1248" i="21"/>
  <c r="H1247" i="21"/>
  <c r="G1247" i="21"/>
  <c r="H1246" i="21"/>
  <c r="G1246" i="21"/>
  <c r="H1245" i="21"/>
  <c r="I1245" i="21" s="1"/>
  <c r="G1245" i="21"/>
  <c r="H1244" i="21"/>
  <c r="G1244" i="21"/>
  <c r="H1243" i="21"/>
  <c r="G1243" i="21"/>
  <c r="H1242" i="21"/>
  <c r="G1242" i="21"/>
  <c r="H1241" i="21"/>
  <c r="G1241" i="21"/>
  <c r="H1240" i="21"/>
  <c r="G1240" i="21"/>
  <c r="H1239" i="21"/>
  <c r="G1239" i="21"/>
  <c r="H1238" i="21"/>
  <c r="G1238" i="21"/>
  <c r="H1237" i="21"/>
  <c r="I1237" i="21" s="1"/>
  <c r="G1237" i="21"/>
  <c r="H1236" i="21"/>
  <c r="G1236" i="21"/>
  <c r="H1235" i="21"/>
  <c r="G1235" i="21"/>
  <c r="H1234" i="21"/>
  <c r="G1234" i="21"/>
  <c r="H1233" i="21"/>
  <c r="I1233" i="21" s="1"/>
  <c r="G1233" i="21"/>
  <c r="H1232" i="21"/>
  <c r="G1232" i="21"/>
  <c r="H1231" i="21"/>
  <c r="G1231" i="21"/>
  <c r="H1230" i="21"/>
  <c r="G1230" i="21"/>
  <c r="H1229" i="21"/>
  <c r="I1229" i="21" s="1"/>
  <c r="G1229" i="21"/>
  <c r="H1228" i="21"/>
  <c r="G1228" i="21"/>
  <c r="H1227" i="21"/>
  <c r="G1227" i="21"/>
  <c r="H1226" i="21"/>
  <c r="G1226" i="21"/>
  <c r="H1225" i="21"/>
  <c r="G1225" i="21"/>
  <c r="H1224" i="21"/>
  <c r="G1224" i="21"/>
  <c r="H1223" i="21"/>
  <c r="G1223" i="21"/>
  <c r="H1222" i="21"/>
  <c r="G1222" i="21"/>
  <c r="H1221" i="21"/>
  <c r="I1221" i="21" s="1"/>
  <c r="G1221" i="21"/>
  <c r="H1220" i="21"/>
  <c r="G1220" i="21"/>
  <c r="H1219" i="21"/>
  <c r="G1219" i="21"/>
  <c r="H1218" i="21"/>
  <c r="G1218" i="21"/>
  <c r="H1217" i="21"/>
  <c r="I1217" i="21" s="1"/>
  <c r="G1217" i="21"/>
  <c r="H1216" i="21"/>
  <c r="G1216" i="21"/>
  <c r="H1215" i="21"/>
  <c r="G1215" i="21"/>
  <c r="H1214" i="21"/>
  <c r="G1214" i="21"/>
  <c r="H1213" i="21"/>
  <c r="I1213" i="21" s="1"/>
  <c r="G1213" i="21"/>
  <c r="H1212" i="21"/>
  <c r="G1212" i="21"/>
  <c r="H1211" i="21"/>
  <c r="G1211" i="21"/>
  <c r="H1210" i="21"/>
  <c r="G1210" i="21"/>
  <c r="H1209" i="21"/>
  <c r="G1209" i="21"/>
  <c r="H1208" i="21"/>
  <c r="G1208" i="21"/>
  <c r="H1207" i="21"/>
  <c r="G1207" i="21"/>
  <c r="H1206" i="21"/>
  <c r="G1206" i="21"/>
  <c r="H1205" i="21"/>
  <c r="I1205" i="21" s="1"/>
  <c r="G1205" i="21"/>
  <c r="H1204" i="21"/>
  <c r="G1204" i="21"/>
  <c r="H1203" i="21"/>
  <c r="G1203" i="21"/>
  <c r="H1202" i="21"/>
  <c r="G1202" i="21"/>
  <c r="H1201" i="21"/>
  <c r="I1201" i="21" s="1"/>
  <c r="G1201" i="21"/>
  <c r="H1200" i="21"/>
  <c r="G1200" i="21"/>
  <c r="H1199" i="21"/>
  <c r="G1199" i="21"/>
  <c r="H1198" i="21"/>
  <c r="G1198" i="21"/>
  <c r="H1197" i="21"/>
  <c r="I1197" i="21" s="1"/>
  <c r="G1197" i="21"/>
  <c r="H1196" i="21"/>
  <c r="G1196" i="21"/>
  <c r="H1195" i="21"/>
  <c r="G1195" i="21"/>
  <c r="H1194" i="21"/>
  <c r="G1194" i="21"/>
  <c r="H1193" i="21"/>
  <c r="G1193" i="21"/>
  <c r="H1192" i="21"/>
  <c r="G1192" i="21"/>
  <c r="H1191" i="21"/>
  <c r="G1191" i="21"/>
  <c r="H1190" i="21"/>
  <c r="G1190" i="21"/>
  <c r="H1189" i="21"/>
  <c r="I1189" i="21" s="1"/>
  <c r="G1189" i="21"/>
  <c r="H1188" i="21"/>
  <c r="G1188" i="21"/>
  <c r="H1187" i="21"/>
  <c r="G1187" i="21"/>
  <c r="H1186" i="21"/>
  <c r="G1186" i="21"/>
  <c r="H1185" i="21"/>
  <c r="I1185" i="21" s="1"/>
  <c r="G1185" i="21"/>
  <c r="H1184" i="21"/>
  <c r="G1184" i="21"/>
  <c r="H1183" i="21"/>
  <c r="G1183" i="21"/>
  <c r="H1182" i="21"/>
  <c r="G1182" i="21"/>
  <c r="H1181" i="21"/>
  <c r="I1181" i="21" s="1"/>
  <c r="G1181" i="21"/>
  <c r="H1180" i="21"/>
  <c r="G1180" i="21"/>
  <c r="H1179" i="21"/>
  <c r="G1179" i="21"/>
  <c r="H1178" i="21"/>
  <c r="G1178" i="21"/>
  <c r="H1177" i="21"/>
  <c r="G1177" i="21"/>
  <c r="H1176" i="21"/>
  <c r="G1176" i="21"/>
  <c r="H1175" i="21"/>
  <c r="G1175" i="21"/>
  <c r="H1174" i="21"/>
  <c r="G1174" i="21"/>
  <c r="H1173" i="21"/>
  <c r="I1173" i="21" s="1"/>
  <c r="G1173" i="21"/>
  <c r="H1172" i="21"/>
  <c r="G1172" i="21"/>
  <c r="H1171" i="21"/>
  <c r="G1171" i="21"/>
  <c r="H1170" i="21"/>
  <c r="G1170" i="21"/>
  <c r="H1169" i="21"/>
  <c r="I1169" i="21" s="1"/>
  <c r="G1169" i="21"/>
  <c r="H1168" i="21"/>
  <c r="G1168" i="21"/>
  <c r="H1167" i="21"/>
  <c r="G1167" i="21"/>
  <c r="H1166" i="21"/>
  <c r="G1166" i="21"/>
  <c r="H1165" i="21"/>
  <c r="I1165" i="21" s="1"/>
  <c r="G1165" i="21"/>
  <c r="H1164" i="21"/>
  <c r="G1164" i="21"/>
  <c r="H1163" i="21"/>
  <c r="G1163" i="21"/>
  <c r="H1162" i="21"/>
  <c r="G1162" i="21"/>
  <c r="H1161" i="21"/>
  <c r="G1161" i="21"/>
  <c r="H1160" i="21"/>
  <c r="G1160" i="21"/>
  <c r="H1159" i="21"/>
  <c r="G1159" i="21"/>
  <c r="H1158" i="21"/>
  <c r="G1158" i="21"/>
  <c r="H1157" i="21"/>
  <c r="I1157" i="21" s="1"/>
  <c r="G1157" i="21"/>
  <c r="H1156" i="21"/>
  <c r="G1156" i="21"/>
  <c r="H1155" i="21"/>
  <c r="G1155" i="21"/>
  <c r="H1154" i="21"/>
  <c r="G1154" i="21"/>
  <c r="H1153" i="21"/>
  <c r="I1153" i="21" s="1"/>
  <c r="G1153" i="21"/>
  <c r="H1152" i="21"/>
  <c r="G1152" i="21"/>
  <c r="H1151" i="21"/>
  <c r="G1151" i="21"/>
  <c r="H1150" i="21"/>
  <c r="G1150" i="21"/>
  <c r="H1149" i="21"/>
  <c r="I1149" i="21" s="1"/>
  <c r="G1149" i="21"/>
  <c r="H1148" i="21"/>
  <c r="G1148" i="21"/>
  <c r="H1147" i="21"/>
  <c r="G1147" i="21"/>
  <c r="H1146" i="21"/>
  <c r="G1146" i="21"/>
  <c r="H1145" i="21"/>
  <c r="G1145" i="21"/>
  <c r="H1144" i="21"/>
  <c r="G1144" i="21"/>
  <c r="H1143" i="21"/>
  <c r="G1143" i="21"/>
  <c r="H1142" i="21"/>
  <c r="G1142" i="21"/>
  <c r="H1141" i="21"/>
  <c r="G1141" i="21"/>
  <c r="H1140" i="21"/>
  <c r="G1140" i="21"/>
  <c r="H1139" i="21"/>
  <c r="G1139" i="21"/>
  <c r="H1138" i="21"/>
  <c r="G1138" i="21"/>
  <c r="H1137" i="21"/>
  <c r="G1137" i="21"/>
  <c r="H1136" i="21"/>
  <c r="G1136" i="21"/>
  <c r="H1135" i="21"/>
  <c r="G1135" i="21"/>
  <c r="H1134" i="21"/>
  <c r="G1134" i="21"/>
  <c r="H1133" i="21"/>
  <c r="G1133" i="21"/>
  <c r="H1132" i="21"/>
  <c r="G1132" i="21"/>
  <c r="H1131" i="21"/>
  <c r="G1131" i="21"/>
  <c r="H1130" i="21"/>
  <c r="G1130" i="21"/>
  <c r="H1129" i="21"/>
  <c r="G1129" i="21"/>
  <c r="H1128" i="21"/>
  <c r="G1128" i="21"/>
  <c r="H1127" i="21"/>
  <c r="G1127" i="21"/>
  <c r="H1126" i="21"/>
  <c r="G1126" i="21"/>
  <c r="H1125" i="21"/>
  <c r="G1125" i="21"/>
  <c r="H1124" i="21"/>
  <c r="G1124" i="21"/>
  <c r="H1123" i="21"/>
  <c r="G1123" i="21"/>
  <c r="H1122" i="21"/>
  <c r="G1122" i="21"/>
  <c r="H1121" i="21"/>
  <c r="G1121" i="21"/>
  <c r="H1120" i="21"/>
  <c r="G1120" i="21"/>
  <c r="H1119" i="21"/>
  <c r="G1119" i="21"/>
  <c r="H1118" i="21"/>
  <c r="G1118" i="21"/>
  <c r="H1117" i="21"/>
  <c r="G1117" i="21"/>
  <c r="H1116" i="21"/>
  <c r="G1116" i="21"/>
  <c r="H1115" i="21"/>
  <c r="G1115" i="21"/>
  <c r="H1114" i="21"/>
  <c r="G1114" i="21"/>
  <c r="H1113" i="21"/>
  <c r="G1113" i="21"/>
  <c r="H1112" i="21"/>
  <c r="G1112" i="21"/>
  <c r="H1111" i="21"/>
  <c r="G1111" i="21"/>
  <c r="H1110" i="21"/>
  <c r="G1110" i="21"/>
  <c r="H1109" i="21"/>
  <c r="G1109" i="21"/>
  <c r="H1108" i="21"/>
  <c r="G1108" i="21"/>
  <c r="H1107" i="21"/>
  <c r="G1107" i="21"/>
  <c r="H1106" i="21"/>
  <c r="G1106" i="21"/>
  <c r="H1105" i="21"/>
  <c r="G1105" i="21"/>
  <c r="H1104" i="21"/>
  <c r="G1104" i="21"/>
  <c r="H1103" i="21"/>
  <c r="G1103" i="21"/>
  <c r="H1102" i="21"/>
  <c r="G1102" i="21"/>
  <c r="H1101" i="21"/>
  <c r="G1101" i="21"/>
  <c r="H1100" i="21"/>
  <c r="G1100" i="21"/>
  <c r="H1099" i="21"/>
  <c r="G1099" i="21"/>
  <c r="H1098" i="21"/>
  <c r="G1098" i="21"/>
  <c r="H1097" i="21"/>
  <c r="G1097" i="21"/>
  <c r="H1096" i="21"/>
  <c r="G1096" i="21"/>
  <c r="H1095" i="21"/>
  <c r="G1095" i="21"/>
  <c r="H1094" i="21"/>
  <c r="G1094" i="21"/>
  <c r="H1093" i="21"/>
  <c r="G1093" i="21"/>
  <c r="H1092" i="21"/>
  <c r="G1092" i="21"/>
  <c r="H1091" i="21"/>
  <c r="G1091" i="21"/>
  <c r="H1090" i="21"/>
  <c r="G1090" i="21"/>
  <c r="H1089" i="21"/>
  <c r="G1089" i="21"/>
  <c r="H1088" i="21"/>
  <c r="G1088" i="21"/>
  <c r="H1087" i="21"/>
  <c r="G1087" i="21"/>
  <c r="H1086" i="21"/>
  <c r="G1086" i="21"/>
  <c r="H1085" i="21"/>
  <c r="G1085" i="21"/>
  <c r="H1084" i="21"/>
  <c r="G1084" i="21"/>
  <c r="H1083" i="21"/>
  <c r="G1083" i="21"/>
  <c r="H1082" i="21"/>
  <c r="G1082" i="21"/>
  <c r="H1081" i="21"/>
  <c r="G1081" i="21"/>
  <c r="H1080" i="21"/>
  <c r="G1080" i="21"/>
  <c r="H1079" i="21"/>
  <c r="G1079" i="21"/>
  <c r="H1078" i="21"/>
  <c r="G1078" i="21"/>
  <c r="H1077" i="21"/>
  <c r="G1077" i="21"/>
  <c r="H1076" i="21"/>
  <c r="G1076" i="21"/>
  <c r="H1075" i="21"/>
  <c r="G1075" i="21"/>
  <c r="H1074" i="21"/>
  <c r="G1074" i="21"/>
  <c r="H1073" i="21"/>
  <c r="G1073" i="21"/>
  <c r="H1072" i="21"/>
  <c r="G1072" i="21"/>
  <c r="H1071" i="21"/>
  <c r="G1071" i="21"/>
  <c r="H1070" i="21"/>
  <c r="G1070" i="21"/>
  <c r="H1069" i="21"/>
  <c r="G1069" i="21"/>
  <c r="H1068" i="21"/>
  <c r="G1068" i="21"/>
  <c r="H1067" i="21"/>
  <c r="G1067" i="21"/>
  <c r="H1066" i="21"/>
  <c r="G1066" i="21"/>
  <c r="H1065" i="21"/>
  <c r="G1065" i="21"/>
  <c r="H1064" i="21"/>
  <c r="G1064" i="21"/>
  <c r="H1063" i="21"/>
  <c r="G1063" i="21"/>
  <c r="H1062" i="21"/>
  <c r="G1062" i="21"/>
  <c r="H1061" i="21"/>
  <c r="G1061" i="21"/>
  <c r="H1060" i="21"/>
  <c r="G1060" i="21"/>
  <c r="H1059" i="21"/>
  <c r="G1059" i="21"/>
  <c r="H1058" i="21"/>
  <c r="G1058" i="21"/>
  <c r="H1057" i="21"/>
  <c r="G1057" i="21"/>
  <c r="H1056" i="21"/>
  <c r="G1056" i="21"/>
  <c r="H1055" i="21"/>
  <c r="G1055" i="21"/>
  <c r="H1054" i="21"/>
  <c r="G1054" i="21"/>
  <c r="H1053" i="21"/>
  <c r="G1053" i="21"/>
  <c r="H1052" i="21"/>
  <c r="G1052" i="21"/>
  <c r="H1051" i="21"/>
  <c r="G1051" i="21"/>
  <c r="H1050" i="21"/>
  <c r="G1050" i="21"/>
  <c r="H1049" i="21"/>
  <c r="G1049" i="21"/>
  <c r="H1048" i="21"/>
  <c r="G1048" i="21"/>
  <c r="H1047" i="21"/>
  <c r="G1047" i="21"/>
  <c r="H1046" i="21"/>
  <c r="G1046" i="21"/>
  <c r="H1045" i="21"/>
  <c r="G1045" i="21"/>
  <c r="H1044" i="21"/>
  <c r="G1044" i="21"/>
  <c r="H1043" i="21"/>
  <c r="G1043" i="21"/>
  <c r="H1042" i="21"/>
  <c r="G1042" i="21"/>
  <c r="H1041" i="21"/>
  <c r="G1041" i="21"/>
  <c r="H1040" i="21"/>
  <c r="G1040" i="21"/>
  <c r="H1039" i="21"/>
  <c r="G1039" i="21"/>
  <c r="H1038" i="21"/>
  <c r="G1038" i="21"/>
  <c r="H1037" i="21"/>
  <c r="G1037" i="21"/>
  <c r="H1036" i="21"/>
  <c r="G1036" i="21"/>
  <c r="H1035" i="21"/>
  <c r="G1035" i="21"/>
  <c r="H1034" i="21"/>
  <c r="G1034" i="21"/>
  <c r="H1033" i="21"/>
  <c r="G1033" i="21"/>
  <c r="H1032" i="21"/>
  <c r="G1032" i="21"/>
  <c r="H1031" i="21"/>
  <c r="G1031" i="21"/>
  <c r="H1030" i="21"/>
  <c r="G1030" i="21"/>
  <c r="H1029" i="21"/>
  <c r="G1029" i="21"/>
  <c r="H1028" i="21"/>
  <c r="G1028" i="21"/>
  <c r="H1027" i="21"/>
  <c r="G1027" i="21"/>
  <c r="H1026" i="21"/>
  <c r="G1026" i="21"/>
  <c r="H1025" i="21"/>
  <c r="G1025" i="21"/>
  <c r="H1024" i="21"/>
  <c r="G1024" i="21"/>
  <c r="H1023" i="21"/>
  <c r="G1023" i="21"/>
  <c r="H1022" i="21"/>
  <c r="G1022" i="21"/>
  <c r="H1021" i="21"/>
  <c r="I1021" i="21" s="1"/>
  <c r="G1021" i="21"/>
  <c r="H1020" i="21"/>
  <c r="G1020" i="21"/>
  <c r="H1019" i="21"/>
  <c r="G1019" i="21"/>
  <c r="H1018" i="21"/>
  <c r="G1018" i="21"/>
  <c r="H1017" i="21"/>
  <c r="G1017" i="21"/>
  <c r="H1016" i="21"/>
  <c r="G1016" i="21"/>
  <c r="H1015" i="21"/>
  <c r="G1015" i="21"/>
  <c r="H1014" i="21"/>
  <c r="G1014" i="21"/>
  <c r="H1013" i="21"/>
  <c r="G1013" i="21"/>
  <c r="H1012" i="21"/>
  <c r="G1012" i="21"/>
  <c r="H1011" i="21"/>
  <c r="G1011" i="21"/>
  <c r="H1010" i="21"/>
  <c r="G1010" i="21"/>
  <c r="H1009" i="21"/>
  <c r="G1009" i="21"/>
  <c r="H1008" i="21"/>
  <c r="G1008" i="21"/>
  <c r="H1007" i="21"/>
  <c r="G1007" i="21"/>
  <c r="H1006" i="21"/>
  <c r="G1006" i="21"/>
  <c r="H1005" i="21"/>
  <c r="G1005" i="21"/>
  <c r="H1004" i="21"/>
  <c r="G1004" i="21"/>
  <c r="H1003" i="21"/>
  <c r="G1003" i="21"/>
  <c r="H1002" i="21"/>
  <c r="G1002" i="21"/>
  <c r="H1001" i="21"/>
  <c r="G1001" i="21"/>
  <c r="H1000" i="21"/>
  <c r="G1000" i="21"/>
  <c r="H999" i="21"/>
  <c r="G999" i="21"/>
  <c r="H998" i="21"/>
  <c r="G998" i="21"/>
  <c r="H997" i="21"/>
  <c r="G997" i="21"/>
  <c r="H996" i="21"/>
  <c r="G996" i="21"/>
  <c r="H995" i="21"/>
  <c r="G995" i="21"/>
  <c r="H994" i="21"/>
  <c r="G994" i="21"/>
  <c r="H993" i="21"/>
  <c r="G993" i="21"/>
  <c r="H992" i="21"/>
  <c r="G992" i="21"/>
  <c r="H991" i="21"/>
  <c r="G991" i="21"/>
  <c r="H990" i="21"/>
  <c r="G990" i="21"/>
  <c r="H989" i="21"/>
  <c r="G989" i="21"/>
  <c r="H988" i="21"/>
  <c r="G988" i="21"/>
  <c r="H987" i="21"/>
  <c r="G987" i="21"/>
  <c r="H986" i="21"/>
  <c r="G986" i="21"/>
  <c r="H985" i="21"/>
  <c r="G985" i="21"/>
  <c r="H984" i="21"/>
  <c r="G984" i="21"/>
  <c r="H983" i="21"/>
  <c r="G983" i="21"/>
  <c r="H982" i="21"/>
  <c r="G982" i="21"/>
  <c r="H981" i="21"/>
  <c r="G981" i="21"/>
  <c r="H980" i="21"/>
  <c r="G980" i="21"/>
  <c r="H979" i="21"/>
  <c r="G979" i="21"/>
  <c r="H978" i="21"/>
  <c r="G978" i="21"/>
  <c r="H977" i="21"/>
  <c r="G977" i="21"/>
  <c r="H976" i="21"/>
  <c r="G976" i="21"/>
  <c r="H975" i="21"/>
  <c r="G975" i="21"/>
  <c r="H974" i="21"/>
  <c r="G974" i="21"/>
  <c r="H973" i="21"/>
  <c r="G973" i="21"/>
  <c r="H972" i="21"/>
  <c r="G972" i="21"/>
  <c r="H971" i="21"/>
  <c r="G971" i="21"/>
  <c r="H970" i="21"/>
  <c r="G970" i="21"/>
  <c r="H969" i="21"/>
  <c r="G969" i="21"/>
  <c r="H968" i="21"/>
  <c r="G968" i="21"/>
  <c r="H967" i="21"/>
  <c r="G967" i="21"/>
  <c r="H966" i="21"/>
  <c r="G966" i="21"/>
  <c r="H965" i="21"/>
  <c r="G965" i="21"/>
  <c r="H964" i="21"/>
  <c r="G964" i="21"/>
  <c r="H963" i="21"/>
  <c r="G963" i="21"/>
  <c r="H962" i="21"/>
  <c r="G962" i="21"/>
  <c r="H961" i="21"/>
  <c r="G961" i="21"/>
  <c r="H960" i="21"/>
  <c r="G960" i="21"/>
  <c r="H959" i="21"/>
  <c r="G959" i="21"/>
  <c r="H958" i="21"/>
  <c r="G958" i="21"/>
  <c r="H957" i="21"/>
  <c r="G957" i="21"/>
  <c r="H956" i="21"/>
  <c r="G956" i="21"/>
  <c r="H955" i="21"/>
  <c r="G955" i="21"/>
  <c r="H954" i="21"/>
  <c r="G954" i="21"/>
  <c r="H953" i="21"/>
  <c r="G953" i="21"/>
  <c r="H952" i="21"/>
  <c r="G952" i="21"/>
  <c r="H951" i="21"/>
  <c r="G951" i="21"/>
  <c r="H950" i="21"/>
  <c r="G950" i="21"/>
  <c r="H949" i="21"/>
  <c r="G949" i="21"/>
  <c r="H948" i="21"/>
  <c r="G948" i="21"/>
  <c r="H947" i="21"/>
  <c r="G947" i="21"/>
  <c r="H946" i="21"/>
  <c r="G946" i="21"/>
  <c r="H945" i="21"/>
  <c r="G945" i="21"/>
  <c r="H944" i="21"/>
  <c r="G944" i="21"/>
  <c r="H943" i="21"/>
  <c r="G943" i="21"/>
  <c r="H942" i="21"/>
  <c r="G942" i="21"/>
  <c r="H941" i="21"/>
  <c r="G941" i="21"/>
  <c r="H940" i="21"/>
  <c r="G940" i="21"/>
  <c r="H939" i="21"/>
  <c r="G939" i="21"/>
  <c r="H938" i="21"/>
  <c r="G938" i="21"/>
  <c r="H937" i="21"/>
  <c r="G937" i="21"/>
  <c r="H936" i="21"/>
  <c r="G936" i="21"/>
  <c r="H935" i="21"/>
  <c r="G935" i="21"/>
  <c r="H934" i="21"/>
  <c r="G934" i="21"/>
  <c r="H933" i="21"/>
  <c r="G933" i="21"/>
  <c r="H932" i="21"/>
  <c r="G932" i="21"/>
  <c r="H931" i="21"/>
  <c r="G931" i="21"/>
  <c r="H930" i="21"/>
  <c r="G930" i="21"/>
  <c r="H929" i="21"/>
  <c r="G929" i="21"/>
  <c r="H928" i="21"/>
  <c r="G928" i="21"/>
  <c r="H927" i="21"/>
  <c r="G927" i="21"/>
  <c r="H926" i="21"/>
  <c r="G926" i="21"/>
  <c r="H925" i="21"/>
  <c r="G925" i="21"/>
  <c r="H924" i="21"/>
  <c r="G924" i="21"/>
  <c r="H923" i="21"/>
  <c r="G923" i="21"/>
  <c r="H922" i="21"/>
  <c r="G922" i="21"/>
  <c r="H921" i="21"/>
  <c r="G921" i="21"/>
  <c r="H920" i="21"/>
  <c r="G920" i="21"/>
  <c r="H919" i="21"/>
  <c r="G919" i="21"/>
  <c r="H918" i="21"/>
  <c r="G918" i="21"/>
  <c r="H917" i="21"/>
  <c r="G917" i="21"/>
  <c r="H916" i="21"/>
  <c r="G916" i="21"/>
  <c r="H915" i="21"/>
  <c r="G915" i="21"/>
  <c r="H914" i="21"/>
  <c r="G914" i="21"/>
  <c r="H913" i="21"/>
  <c r="G913" i="21"/>
  <c r="H912" i="21"/>
  <c r="G912" i="21"/>
  <c r="H911" i="21"/>
  <c r="G911" i="21"/>
  <c r="H910" i="21"/>
  <c r="G910" i="21"/>
  <c r="H909" i="21"/>
  <c r="G909" i="21"/>
  <c r="H908" i="21"/>
  <c r="G908" i="21"/>
  <c r="H907" i="21"/>
  <c r="G907" i="21"/>
  <c r="H906" i="21"/>
  <c r="G906" i="21"/>
  <c r="H905" i="21"/>
  <c r="G905" i="21"/>
  <c r="H904" i="21"/>
  <c r="G904" i="21"/>
  <c r="H903" i="21"/>
  <c r="G903" i="21"/>
  <c r="H902" i="21"/>
  <c r="G902" i="21"/>
  <c r="H901" i="21"/>
  <c r="G901" i="21"/>
  <c r="H900" i="21"/>
  <c r="G900" i="21"/>
  <c r="H899" i="21"/>
  <c r="G899" i="21"/>
  <c r="H898" i="21"/>
  <c r="G898" i="21"/>
  <c r="H897" i="21"/>
  <c r="G897" i="21"/>
  <c r="H896" i="21"/>
  <c r="G896" i="21"/>
  <c r="H895" i="21"/>
  <c r="G895" i="21"/>
  <c r="H894" i="21"/>
  <c r="G894" i="21"/>
  <c r="H893" i="21"/>
  <c r="G893" i="21"/>
  <c r="H892" i="21"/>
  <c r="G892" i="21"/>
  <c r="H891" i="21"/>
  <c r="G891" i="21"/>
  <c r="H890" i="21"/>
  <c r="G890" i="21"/>
  <c r="H889" i="21"/>
  <c r="G889" i="21"/>
  <c r="H888" i="21"/>
  <c r="G888" i="21"/>
  <c r="H887" i="21"/>
  <c r="G887" i="21"/>
  <c r="H886" i="21"/>
  <c r="G886" i="21"/>
  <c r="H885" i="21"/>
  <c r="G885" i="21"/>
  <c r="H884" i="21"/>
  <c r="G884" i="21"/>
  <c r="H883" i="21"/>
  <c r="G883" i="21"/>
  <c r="H882" i="21"/>
  <c r="G882" i="21"/>
  <c r="H881" i="21"/>
  <c r="G881" i="21"/>
  <c r="H880" i="21"/>
  <c r="G880" i="21"/>
  <c r="H879" i="21"/>
  <c r="G879" i="21"/>
  <c r="H878" i="21"/>
  <c r="G878" i="21"/>
  <c r="H877" i="21"/>
  <c r="G877" i="21"/>
  <c r="H876" i="21"/>
  <c r="G876" i="21"/>
  <c r="H875" i="21"/>
  <c r="G875" i="21"/>
  <c r="H874" i="21"/>
  <c r="G874" i="21"/>
  <c r="H873" i="21"/>
  <c r="G873" i="21"/>
  <c r="H872" i="21"/>
  <c r="G872" i="21"/>
  <c r="H871" i="21"/>
  <c r="G871" i="21"/>
  <c r="H870" i="21"/>
  <c r="G870" i="21"/>
  <c r="H869" i="21"/>
  <c r="G869" i="21"/>
  <c r="H868" i="21"/>
  <c r="G868" i="21"/>
  <c r="H867" i="21"/>
  <c r="G867" i="21"/>
  <c r="H866" i="21"/>
  <c r="G866" i="21"/>
  <c r="H865" i="21"/>
  <c r="G865" i="21"/>
  <c r="H864" i="21"/>
  <c r="G864" i="21"/>
  <c r="H863" i="21"/>
  <c r="G863" i="21"/>
  <c r="H862" i="21"/>
  <c r="G862" i="21"/>
  <c r="H861" i="21"/>
  <c r="G861" i="21"/>
  <c r="H860" i="21"/>
  <c r="G860" i="21"/>
  <c r="H859" i="21"/>
  <c r="G859" i="21"/>
  <c r="H858" i="21"/>
  <c r="G858" i="21"/>
  <c r="H857" i="21"/>
  <c r="G857" i="21"/>
  <c r="H856" i="21"/>
  <c r="G856" i="21"/>
  <c r="H855" i="21"/>
  <c r="G855" i="21"/>
  <c r="H854" i="21"/>
  <c r="G854" i="21"/>
  <c r="H853" i="21"/>
  <c r="G853" i="21"/>
  <c r="H852" i="21"/>
  <c r="G852" i="21"/>
  <c r="H851" i="21"/>
  <c r="G851" i="21"/>
  <c r="H850" i="21"/>
  <c r="G850" i="21"/>
  <c r="H849" i="21"/>
  <c r="G849" i="21"/>
  <c r="H848" i="21"/>
  <c r="G848" i="21"/>
  <c r="H847" i="21"/>
  <c r="G847" i="21"/>
  <c r="H846" i="21"/>
  <c r="G846" i="21"/>
  <c r="H845" i="21"/>
  <c r="G845" i="21"/>
  <c r="H844" i="21"/>
  <c r="G844" i="21"/>
  <c r="H843" i="21"/>
  <c r="G843" i="21"/>
  <c r="H842" i="21"/>
  <c r="G842" i="21"/>
  <c r="H841" i="21"/>
  <c r="G841" i="21"/>
  <c r="H840" i="21"/>
  <c r="G840" i="21"/>
  <c r="H839" i="21"/>
  <c r="G839" i="21"/>
  <c r="H838" i="21"/>
  <c r="G838" i="21"/>
  <c r="H837" i="21"/>
  <c r="G837" i="21"/>
  <c r="H836" i="21"/>
  <c r="G836" i="21"/>
  <c r="H835" i="21"/>
  <c r="G835" i="21"/>
  <c r="H834" i="21"/>
  <c r="G834" i="21"/>
  <c r="H833" i="21"/>
  <c r="G833" i="21"/>
  <c r="H832" i="21"/>
  <c r="G832" i="21"/>
  <c r="H831" i="21"/>
  <c r="G831" i="21"/>
  <c r="H830" i="21"/>
  <c r="G830" i="21"/>
  <c r="H829" i="21"/>
  <c r="G829" i="21"/>
  <c r="H828" i="21"/>
  <c r="G828" i="21"/>
  <c r="H827" i="21"/>
  <c r="G827" i="21"/>
  <c r="H826" i="21"/>
  <c r="G826" i="21"/>
  <c r="H825" i="21"/>
  <c r="G825" i="21"/>
  <c r="H824" i="21"/>
  <c r="G824" i="21"/>
  <c r="H823" i="21"/>
  <c r="G823" i="21"/>
  <c r="H822" i="21"/>
  <c r="G822" i="21"/>
  <c r="H821" i="21"/>
  <c r="G821" i="21"/>
  <c r="H820" i="21"/>
  <c r="G820" i="21"/>
  <c r="H819" i="21"/>
  <c r="G819" i="21"/>
  <c r="H818" i="21"/>
  <c r="G818" i="21"/>
  <c r="H817" i="21"/>
  <c r="G817" i="21"/>
  <c r="H816" i="21"/>
  <c r="G816" i="21"/>
  <c r="H815" i="21"/>
  <c r="G815" i="21"/>
  <c r="H814" i="21"/>
  <c r="G814" i="21"/>
  <c r="H813" i="21"/>
  <c r="G813" i="21"/>
  <c r="H812" i="21"/>
  <c r="G812" i="21"/>
  <c r="H811" i="21"/>
  <c r="G811" i="21"/>
  <c r="H810" i="21"/>
  <c r="G810" i="21"/>
  <c r="H809" i="21"/>
  <c r="G809" i="21"/>
  <c r="H808" i="21"/>
  <c r="G808" i="21"/>
  <c r="H807" i="21"/>
  <c r="G807" i="21"/>
  <c r="H806" i="21"/>
  <c r="G806" i="21"/>
  <c r="H805" i="21"/>
  <c r="G805" i="21"/>
  <c r="H804" i="21"/>
  <c r="G804" i="21"/>
  <c r="H803" i="21"/>
  <c r="G803" i="21"/>
  <c r="H802" i="21"/>
  <c r="G802" i="21"/>
  <c r="H801" i="21"/>
  <c r="G801" i="21"/>
  <c r="H800" i="21"/>
  <c r="G800" i="21"/>
  <c r="H799" i="21"/>
  <c r="G799" i="21"/>
  <c r="H798" i="21"/>
  <c r="G798" i="21"/>
  <c r="H797" i="21"/>
  <c r="G797" i="21"/>
  <c r="H796" i="21"/>
  <c r="G796" i="21"/>
  <c r="H795" i="21"/>
  <c r="G795" i="21"/>
  <c r="H794" i="21"/>
  <c r="G794" i="21"/>
  <c r="H793" i="21"/>
  <c r="G793" i="21"/>
  <c r="H792" i="21"/>
  <c r="G792" i="21"/>
  <c r="H791" i="21"/>
  <c r="G791" i="21"/>
  <c r="H790" i="21"/>
  <c r="G790" i="21"/>
  <c r="H789" i="21"/>
  <c r="G789" i="21"/>
  <c r="H788" i="21"/>
  <c r="G788" i="21"/>
  <c r="H787" i="21"/>
  <c r="G787" i="21"/>
  <c r="H786" i="21"/>
  <c r="G786" i="21"/>
  <c r="H785" i="21"/>
  <c r="G785" i="21"/>
  <c r="H784" i="21"/>
  <c r="G784" i="21"/>
  <c r="H783" i="21"/>
  <c r="G783" i="21"/>
  <c r="H782" i="21"/>
  <c r="G782" i="21"/>
  <c r="H781" i="21"/>
  <c r="G781" i="21"/>
  <c r="H780" i="21"/>
  <c r="G780" i="21"/>
  <c r="H779" i="21"/>
  <c r="G779" i="21"/>
  <c r="H778" i="21"/>
  <c r="G778" i="21"/>
  <c r="H777" i="21"/>
  <c r="G777" i="21"/>
  <c r="H776" i="21"/>
  <c r="G776" i="21"/>
  <c r="H775" i="21"/>
  <c r="G775" i="21"/>
  <c r="H774" i="21"/>
  <c r="G774" i="21"/>
  <c r="H773" i="21"/>
  <c r="G773" i="21"/>
  <c r="H772" i="21"/>
  <c r="G772" i="21"/>
  <c r="H771" i="21"/>
  <c r="G771" i="21"/>
  <c r="H770" i="21"/>
  <c r="G770" i="21"/>
  <c r="H769" i="21"/>
  <c r="G769" i="21"/>
  <c r="H768" i="21"/>
  <c r="G768" i="21"/>
  <c r="H767" i="21"/>
  <c r="G767" i="21"/>
  <c r="H766" i="21"/>
  <c r="G766" i="21"/>
  <c r="H765" i="21"/>
  <c r="G765" i="21"/>
  <c r="H764" i="21"/>
  <c r="G764" i="21"/>
  <c r="H763" i="21"/>
  <c r="G763" i="21"/>
  <c r="H762" i="21"/>
  <c r="G762" i="21"/>
  <c r="H761" i="21"/>
  <c r="G761" i="21"/>
  <c r="H760" i="21"/>
  <c r="G760" i="21"/>
  <c r="H759" i="21"/>
  <c r="G759" i="21"/>
  <c r="H758" i="21"/>
  <c r="G758" i="21"/>
  <c r="H757" i="21"/>
  <c r="G757" i="21"/>
  <c r="H756" i="21"/>
  <c r="G756" i="21"/>
  <c r="H755" i="21"/>
  <c r="G755" i="21"/>
  <c r="H754" i="21"/>
  <c r="G754" i="21"/>
  <c r="H753" i="21"/>
  <c r="G753" i="21"/>
  <c r="H752" i="21"/>
  <c r="G752" i="21"/>
  <c r="H751" i="21"/>
  <c r="G751" i="21"/>
  <c r="H750" i="21"/>
  <c r="G750" i="21"/>
  <c r="H749" i="21"/>
  <c r="G749" i="21"/>
  <c r="H748" i="21"/>
  <c r="G748" i="21"/>
  <c r="H747" i="21"/>
  <c r="G747" i="21"/>
  <c r="H746" i="21"/>
  <c r="G746" i="21"/>
  <c r="H745" i="21"/>
  <c r="G745" i="21"/>
  <c r="H744" i="21"/>
  <c r="G744" i="21"/>
  <c r="H743" i="21"/>
  <c r="G743" i="21"/>
  <c r="H742" i="21"/>
  <c r="G742" i="21"/>
  <c r="H741" i="21"/>
  <c r="G741" i="21"/>
  <c r="H740" i="21"/>
  <c r="G740" i="21"/>
  <c r="H739" i="21"/>
  <c r="G739" i="21"/>
  <c r="H738" i="21"/>
  <c r="G738" i="21"/>
  <c r="H737" i="21"/>
  <c r="G737" i="21"/>
  <c r="H736" i="21"/>
  <c r="G736" i="21"/>
  <c r="H735" i="21"/>
  <c r="G735" i="21"/>
  <c r="H734" i="21"/>
  <c r="G734" i="21"/>
  <c r="H733" i="21"/>
  <c r="G733" i="21"/>
  <c r="H732" i="21"/>
  <c r="G732" i="21"/>
  <c r="H731" i="21"/>
  <c r="G731" i="21"/>
  <c r="H730" i="21"/>
  <c r="G730" i="21"/>
  <c r="H729" i="21"/>
  <c r="G729" i="21"/>
  <c r="H728" i="21"/>
  <c r="G728" i="21"/>
  <c r="H727" i="21"/>
  <c r="G727" i="21"/>
  <c r="H726" i="21"/>
  <c r="G726" i="21"/>
  <c r="H725" i="21"/>
  <c r="G725" i="21"/>
  <c r="H724" i="21"/>
  <c r="G724" i="21"/>
  <c r="H723" i="21"/>
  <c r="G723" i="21"/>
  <c r="H722" i="21"/>
  <c r="G722" i="21"/>
  <c r="H721" i="21"/>
  <c r="G721" i="21"/>
  <c r="H720" i="21"/>
  <c r="G720" i="21"/>
  <c r="H719" i="21"/>
  <c r="G719" i="21"/>
  <c r="H718" i="21"/>
  <c r="G718" i="21"/>
  <c r="H717" i="21"/>
  <c r="G717" i="21"/>
  <c r="H716" i="21"/>
  <c r="G716" i="21"/>
  <c r="H715" i="21"/>
  <c r="G715" i="21"/>
  <c r="H714" i="21"/>
  <c r="G714" i="21"/>
  <c r="H713" i="21"/>
  <c r="G713" i="21"/>
  <c r="H712" i="21"/>
  <c r="G712" i="21"/>
  <c r="H711" i="21"/>
  <c r="G711" i="21"/>
  <c r="H710" i="21"/>
  <c r="G710" i="21"/>
  <c r="H709" i="21"/>
  <c r="G709" i="21"/>
  <c r="H708" i="21"/>
  <c r="G708" i="21"/>
  <c r="H707" i="21"/>
  <c r="G707" i="21"/>
  <c r="H706" i="21"/>
  <c r="G706" i="21"/>
  <c r="H705" i="21"/>
  <c r="G705" i="21"/>
  <c r="H704" i="21"/>
  <c r="G704" i="21"/>
  <c r="H703" i="21"/>
  <c r="G703" i="21"/>
  <c r="H702" i="21"/>
  <c r="G702" i="21"/>
  <c r="H701" i="21"/>
  <c r="G701" i="21"/>
  <c r="H700" i="21"/>
  <c r="G700" i="21"/>
  <c r="H699" i="21"/>
  <c r="G699" i="21"/>
  <c r="H698" i="21"/>
  <c r="G698" i="21"/>
  <c r="H697" i="21"/>
  <c r="G697" i="21"/>
  <c r="H696" i="21"/>
  <c r="G696" i="21"/>
  <c r="H695" i="21"/>
  <c r="G695" i="21"/>
  <c r="H694" i="21"/>
  <c r="G694" i="21"/>
  <c r="H693" i="21"/>
  <c r="I693" i="21" s="1"/>
  <c r="G693" i="21"/>
  <c r="H692" i="21"/>
  <c r="G692" i="21"/>
  <c r="H691" i="21"/>
  <c r="G691" i="21"/>
  <c r="H690" i="21"/>
  <c r="G690" i="21"/>
  <c r="H689" i="21"/>
  <c r="I689" i="21" s="1"/>
  <c r="G689" i="21"/>
  <c r="H688" i="21"/>
  <c r="G688" i="21"/>
  <c r="H687" i="21"/>
  <c r="G687" i="21"/>
  <c r="H686" i="21"/>
  <c r="G686" i="21"/>
  <c r="H685" i="21"/>
  <c r="I685" i="21" s="1"/>
  <c r="G685" i="21"/>
  <c r="H684" i="21"/>
  <c r="G684" i="21"/>
  <c r="H683" i="21"/>
  <c r="G683" i="21"/>
  <c r="H682" i="21"/>
  <c r="G682" i="21"/>
  <c r="H681" i="21"/>
  <c r="G681" i="21"/>
  <c r="H680" i="21"/>
  <c r="G680" i="21"/>
  <c r="H679" i="21"/>
  <c r="G679" i="21"/>
  <c r="H678" i="21"/>
  <c r="G678" i="21"/>
  <c r="H677" i="21"/>
  <c r="G677" i="21"/>
  <c r="H676" i="21"/>
  <c r="G676" i="21"/>
  <c r="H675" i="21"/>
  <c r="G675" i="21"/>
  <c r="H674" i="21"/>
  <c r="G674" i="21"/>
  <c r="H673" i="21"/>
  <c r="G673" i="21"/>
  <c r="H672" i="21"/>
  <c r="G672" i="21"/>
  <c r="H671" i="21"/>
  <c r="G671" i="21"/>
  <c r="H670" i="21"/>
  <c r="G670" i="21"/>
  <c r="H669" i="21"/>
  <c r="G669" i="21"/>
  <c r="H668" i="21"/>
  <c r="G668" i="21"/>
  <c r="H667" i="21"/>
  <c r="G667" i="21"/>
  <c r="H666" i="21"/>
  <c r="G666" i="21"/>
  <c r="H665" i="21"/>
  <c r="G665" i="21"/>
  <c r="H664" i="21"/>
  <c r="G664" i="21"/>
  <c r="H663" i="21"/>
  <c r="G663" i="21"/>
  <c r="H662" i="21"/>
  <c r="G662" i="21"/>
  <c r="H661" i="21"/>
  <c r="G661" i="21"/>
  <c r="H660" i="21"/>
  <c r="G660" i="21"/>
  <c r="H659" i="21"/>
  <c r="G659" i="21"/>
  <c r="H658" i="21"/>
  <c r="G658" i="21"/>
  <c r="H657" i="21"/>
  <c r="G657" i="21"/>
  <c r="H656" i="21"/>
  <c r="G656" i="21"/>
  <c r="H655" i="21"/>
  <c r="G655" i="21"/>
  <c r="H654" i="21"/>
  <c r="G654" i="21"/>
  <c r="H653" i="21"/>
  <c r="G653" i="21"/>
  <c r="H652" i="21"/>
  <c r="G652" i="21"/>
  <c r="H651" i="21"/>
  <c r="G651" i="21"/>
  <c r="H650" i="21"/>
  <c r="G650" i="21"/>
  <c r="H649" i="21"/>
  <c r="G649" i="21"/>
  <c r="H648" i="21"/>
  <c r="G648" i="21"/>
  <c r="H647" i="21"/>
  <c r="G647" i="21"/>
  <c r="H646" i="21"/>
  <c r="G646" i="21"/>
  <c r="H645" i="21"/>
  <c r="G645" i="21"/>
  <c r="H644" i="21"/>
  <c r="G644" i="21"/>
  <c r="H643" i="21"/>
  <c r="G643" i="21"/>
  <c r="H642" i="21"/>
  <c r="G642" i="21"/>
  <c r="H641" i="21"/>
  <c r="G641" i="21"/>
  <c r="H640" i="21"/>
  <c r="G640" i="21"/>
  <c r="H639" i="21"/>
  <c r="G639" i="21"/>
  <c r="H638" i="21"/>
  <c r="G638" i="21"/>
  <c r="H637" i="21"/>
  <c r="G637" i="21"/>
  <c r="H636" i="21"/>
  <c r="G636" i="21"/>
  <c r="H635" i="21"/>
  <c r="G635" i="21"/>
  <c r="H634" i="21"/>
  <c r="G634" i="21"/>
  <c r="H633" i="21"/>
  <c r="G633" i="21"/>
  <c r="H632" i="21"/>
  <c r="G632" i="21"/>
  <c r="H631" i="21"/>
  <c r="G631" i="21"/>
  <c r="H630" i="21"/>
  <c r="G630" i="21"/>
  <c r="H629" i="21"/>
  <c r="G629" i="21"/>
  <c r="H628" i="21"/>
  <c r="G628" i="21"/>
  <c r="H627" i="21"/>
  <c r="G627" i="21"/>
  <c r="H626" i="21"/>
  <c r="G626" i="21"/>
  <c r="H625" i="21"/>
  <c r="G625" i="21"/>
  <c r="H624" i="21"/>
  <c r="G624" i="21"/>
  <c r="H623" i="21"/>
  <c r="G623" i="21"/>
  <c r="H622" i="21"/>
  <c r="G622" i="21"/>
  <c r="H621" i="21"/>
  <c r="G621" i="21"/>
  <c r="H620" i="21"/>
  <c r="G620" i="21"/>
  <c r="H619" i="21"/>
  <c r="G619" i="21"/>
  <c r="H618" i="21"/>
  <c r="G618" i="21"/>
  <c r="H617" i="21"/>
  <c r="G617" i="21"/>
  <c r="H616" i="21"/>
  <c r="G616" i="21"/>
  <c r="H615" i="21"/>
  <c r="G615" i="21"/>
  <c r="H614" i="21"/>
  <c r="G614" i="21"/>
  <c r="H613" i="21"/>
  <c r="G613" i="21"/>
  <c r="H612" i="21"/>
  <c r="G612" i="21"/>
  <c r="H611" i="21"/>
  <c r="G611" i="21"/>
  <c r="H610" i="21"/>
  <c r="G610" i="21"/>
  <c r="H609" i="21"/>
  <c r="G609" i="21"/>
  <c r="H608" i="21"/>
  <c r="G608" i="21"/>
  <c r="H607" i="21"/>
  <c r="G607" i="21"/>
  <c r="H606" i="21"/>
  <c r="G606" i="21"/>
  <c r="H605" i="21"/>
  <c r="I605" i="21" s="1"/>
  <c r="G605" i="21"/>
  <c r="H604" i="21"/>
  <c r="G604" i="21"/>
  <c r="H603" i="21"/>
  <c r="G603" i="21"/>
  <c r="H602" i="21"/>
  <c r="G602" i="21"/>
  <c r="H601" i="21"/>
  <c r="G601" i="21"/>
  <c r="H600" i="21"/>
  <c r="G600" i="21"/>
  <c r="H599" i="21"/>
  <c r="G599" i="21"/>
  <c r="H598" i="21"/>
  <c r="G598" i="21"/>
  <c r="H597" i="21"/>
  <c r="I597" i="21" s="1"/>
  <c r="G597" i="21"/>
  <c r="H596" i="21"/>
  <c r="G596" i="21"/>
  <c r="H595" i="21"/>
  <c r="G595" i="21"/>
  <c r="H594" i="21"/>
  <c r="G594" i="21"/>
  <c r="H593" i="21"/>
  <c r="I593" i="21" s="1"/>
  <c r="G593" i="21"/>
  <c r="H592" i="21"/>
  <c r="G592" i="21"/>
  <c r="H591" i="21"/>
  <c r="G591" i="21"/>
  <c r="H590" i="21"/>
  <c r="G590" i="21"/>
  <c r="H589" i="21"/>
  <c r="I589" i="21" s="1"/>
  <c r="G589" i="21"/>
  <c r="H588" i="21"/>
  <c r="G588" i="21"/>
  <c r="H587" i="21"/>
  <c r="G587" i="21"/>
  <c r="H586" i="21"/>
  <c r="G586" i="21"/>
  <c r="H585" i="21"/>
  <c r="G585" i="21"/>
  <c r="H584" i="21"/>
  <c r="G584" i="21"/>
  <c r="H583" i="21"/>
  <c r="G583" i="21"/>
  <c r="H582" i="21"/>
  <c r="G582" i="21"/>
  <c r="H581" i="21"/>
  <c r="I581" i="21" s="1"/>
  <c r="G581" i="21"/>
  <c r="H580" i="21"/>
  <c r="G580" i="21"/>
  <c r="H579" i="21"/>
  <c r="G579" i="21"/>
  <c r="H578" i="21"/>
  <c r="G578" i="21"/>
  <c r="H577" i="21"/>
  <c r="I577" i="21" s="1"/>
  <c r="G577" i="21"/>
  <c r="H576" i="21"/>
  <c r="G576" i="21"/>
  <c r="H575" i="21"/>
  <c r="G575" i="21"/>
  <c r="H574" i="21"/>
  <c r="G574" i="21"/>
  <c r="H573" i="21"/>
  <c r="I573" i="21" s="1"/>
  <c r="G573" i="21"/>
  <c r="H572" i="21"/>
  <c r="G572" i="21"/>
  <c r="H571" i="21"/>
  <c r="G571" i="21"/>
  <c r="H570" i="21"/>
  <c r="G570" i="21"/>
  <c r="H569" i="21"/>
  <c r="G569" i="21"/>
  <c r="H568" i="21"/>
  <c r="G568" i="21"/>
  <c r="H567" i="21"/>
  <c r="G567" i="21"/>
  <c r="H566" i="21"/>
  <c r="G566" i="21"/>
  <c r="H565" i="21"/>
  <c r="I565" i="21" s="1"/>
  <c r="G565" i="21"/>
  <c r="H564" i="21"/>
  <c r="G564" i="21"/>
  <c r="H563" i="21"/>
  <c r="G563" i="21"/>
  <c r="H562" i="21"/>
  <c r="G562" i="21"/>
  <c r="H561" i="21"/>
  <c r="I561" i="21" s="1"/>
  <c r="G561" i="21"/>
  <c r="H560" i="21"/>
  <c r="G560" i="21"/>
  <c r="H559" i="21"/>
  <c r="G559" i="21"/>
  <c r="H558" i="21"/>
  <c r="G558" i="21"/>
  <c r="H557" i="21"/>
  <c r="I557" i="21" s="1"/>
  <c r="G557" i="21"/>
  <c r="H556" i="21"/>
  <c r="G556" i="21"/>
  <c r="H555" i="21"/>
  <c r="G555" i="21"/>
  <c r="H554" i="21"/>
  <c r="G554" i="21"/>
  <c r="H553" i="21"/>
  <c r="G553" i="21"/>
  <c r="H552" i="21"/>
  <c r="G552" i="21"/>
  <c r="H551" i="21"/>
  <c r="G551" i="21"/>
  <c r="H550" i="21"/>
  <c r="G550" i="21"/>
  <c r="H549" i="21"/>
  <c r="I549" i="21" s="1"/>
  <c r="G549" i="21"/>
  <c r="H548" i="21"/>
  <c r="G548" i="21"/>
  <c r="H547" i="21"/>
  <c r="G547" i="21"/>
  <c r="H546" i="21"/>
  <c r="G546" i="21"/>
  <c r="H545" i="21"/>
  <c r="I545" i="21" s="1"/>
  <c r="G545" i="21"/>
  <c r="H544" i="21"/>
  <c r="G544" i="21"/>
  <c r="H543" i="21"/>
  <c r="G543" i="21"/>
  <c r="H542" i="21"/>
  <c r="G542" i="21"/>
  <c r="H541" i="21"/>
  <c r="I541" i="21" s="1"/>
  <c r="G541" i="21"/>
  <c r="H540" i="21"/>
  <c r="G540" i="21"/>
  <c r="H539" i="21"/>
  <c r="G539" i="21"/>
  <c r="H538" i="21"/>
  <c r="G538" i="21"/>
  <c r="H537" i="21"/>
  <c r="G537" i="21"/>
  <c r="H536" i="21"/>
  <c r="G536" i="21"/>
  <c r="H535" i="21"/>
  <c r="G535" i="21"/>
  <c r="H534" i="21"/>
  <c r="G534" i="21"/>
  <c r="H533" i="21"/>
  <c r="I533" i="21" s="1"/>
  <c r="G533" i="21"/>
  <c r="H532" i="21"/>
  <c r="G532" i="21"/>
  <c r="H531" i="21"/>
  <c r="G531" i="21"/>
  <c r="H530" i="21"/>
  <c r="G530" i="21"/>
  <c r="H529" i="21"/>
  <c r="I529" i="21" s="1"/>
  <c r="G529" i="21"/>
  <c r="H528" i="21"/>
  <c r="G528" i="21"/>
  <c r="H527" i="21"/>
  <c r="G527" i="21"/>
  <c r="H526" i="21"/>
  <c r="G526" i="21"/>
  <c r="H525" i="21"/>
  <c r="I525" i="21" s="1"/>
  <c r="G525" i="21"/>
  <c r="H524" i="21"/>
  <c r="G524" i="21"/>
  <c r="H523" i="21"/>
  <c r="G523" i="21"/>
  <c r="H522" i="21"/>
  <c r="G522" i="21"/>
  <c r="H521" i="21"/>
  <c r="G521" i="21"/>
  <c r="H520" i="21"/>
  <c r="G520" i="21"/>
  <c r="H519" i="21"/>
  <c r="G519" i="21"/>
  <c r="H518" i="21"/>
  <c r="G518" i="21"/>
  <c r="H517" i="21"/>
  <c r="I517" i="21" s="1"/>
  <c r="G517" i="21"/>
  <c r="H516" i="21"/>
  <c r="G516" i="21"/>
  <c r="H515" i="21"/>
  <c r="G515" i="21"/>
  <c r="H514" i="21"/>
  <c r="G514" i="21"/>
  <c r="H513" i="21"/>
  <c r="I513" i="21" s="1"/>
  <c r="G513" i="21"/>
  <c r="H512" i="21"/>
  <c r="G512" i="21"/>
  <c r="H511" i="21"/>
  <c r="G511" i="21"/>
  <c r="H510" i="21"/>
  <c r="G510" i="21"/>
  <c r="H509" i="21"/>
  <c r="I509" i="21" s="1"/>
  <c r="G509" i="21"/>
  <c r="H508" i="21"/>
  <c r="G508" i="21"/>
  <c r="H507" i="21"/>
  <c r="G507" i="21"/>
  <c r="H506" i="21"/>
  <c r="G506" i="21"/>
  <c r="H505" i="21"/>
  <c r="G505" i="21"/>
  <c r="H504" i="21"/>
  <c r="G504" i="21"/>
  <c r="H503" i="21"/>
  <c r="G503" i="21"/>
  <c r="H502" i="21"/>
  <c r="G502" i="21"/>
  <c r="H501" i="21"/>
  <c r="I501" i="21" s="1"/>
  <c r="G501" i="21"/>
  <c r="H500" i="21"/>
  <c r="G500" i="21"/>
  <c r="H499" i="21"/>
  <c r="G499" i="21"/>
  <c r="H498" i="21"/>
  <c r="G498" i="21"/>
  <c r="H497" i="21"/>
  <c r="I497" i="21" s="1"/>
  <c r="G497" i="21"/>
  <c r="H496" i="21"/>
  <c r="G496" i="21"/>
  <c r="H495" i="21"/>
  <c r="G495" i="21"/>
  <c r="H494" i="21"/>
  <c r="G494" i="21"/>
  <c r="H493" i="21"/>
  <c r="I493" i="21" s="1"/>
  <c r="G493" i="21"/>
  <c r="H492" i="21"/>
  <c r="G492" i="21"/>
  <c r="H491" i="21"/>
  <c r="G491" i="21"/>
  <c r="H490" i="21"/>
  <c r="G490" i="21"/>
  <c r="H489" i="21"/>
  <c r="G489" i="21"/>
  <c r="H488" i="21"/>
  <c r="G488" i="21"/>
  <c r="H487" i="21"/>
  <c r="G487" i="21"/>
  <c r="H486" i="21"/>
  <c r="G486" i="21"/>
  <c r="H485" i="21"/>
  <c r="I485" i="21" s="1"/>
  <c r="G485" i="21"/>
  <c r="H484" i="21"/>
  <c r="G484" i="21"/>
  <c r="H483" i="21"/>
  <c r="G483" i="21"/>
  <c r="H482" i="21"/>
  <c r="G482" i="21"/>
  <c r="H481" i="21"/>
  <c r="I481" i="21" s="1"/>
  <c r="G481" i="21"/>
  <c r="H480" i="21"/>
  <c r="G480" i="21"/>
  <c r="H479" i="21"/>
  <c r="G479" i="21"/>
  <c r="H478" i="21"/>
  <c r="G478" i="21"/>
  <c r="H477" i="21"/>
  <c r="I477" i="21" s="1"/>
  <c r="G477" i="21"/>
  <c r="H476" i="21"/>
  <c r="G476" i="21"/>
  <c r="H475" i="21"/>
  <c r="G475" i="21"/>
  <c r="H474" i="21"/>
  <c r="G474" i="21"/>
  <c r="H473" i="21"/>
  <c r="G473" i="21"/>
  <c r="H472" i="21"/>
  <c r="G472" i="21"/>
  <c r="H471" i="21"/>
  <c r="G471" i="21"/>
  <c r="H470" i="21"/>
  <c r="G470" i="21"/>
  <c r="H469" i="21"/>
  <c r="I469" i="21" s="1"/>
  <c r="G469" i="21"/>
  <c r="H468" i="21"/>
  <c r="G468" i="21"/>
  <c r="H467" i="21"/>
  <c r="G467" i="21"/>
  <c r="H466" i="21"/>
  <c r="G466" i="21"/>
  <c r="H465" i="21"/>
  <c r="I465" i="21" s="1"/>
  <c r="G465" i="21"/>
  <c r="H464" i="21"/>
  <c r="G464" i="21"/>
  <c r="H463" i="21"/>
  <c r="G463" i="21"/>
  <c r="H462" i="21"/>
  <c r="G462" i="21"/>
  <c r="H461" i="21"/>
  <c r="I461" i="21" s="1"/>
  <c r="G461" i="21"/>
  <c r="H460" i="21"/>
  <c r="G460" i="21"/>
  <c r="H459" i="21"/>
  <c r="G459" i="21"/>
  <c r="H458" i="21"/>
  <c r="G458" i="21"/>
  <c r="H457" i="21"/>
  <c r="G457" i="21"/>
  <c r="H456" i="21"/>
  <c r="G456" i="21"/>
  <c r="H455" i="21"/>
  <c r="G455" i="21"/>
  <c r="H454" i="21"/>
  <c r="G454" i="21"/>
  <c r="H453" i="21"/>
  <c r="I453" i="21" s="1"/>
  <c r="G453" i="21"/>
  <c r="H452" i="21"/>
  <c r="G452" i="21"/>
  <c r="H451" i="21"/>
  <c r="G451" i="21"/>
  <c r="H450" i="21"/>
  <c r="G450" i="21"/>
  <c r="H449" i="21"/>
  <c r="I449" i="21" s="1"/>
  <c r="G449" i="21"/>
  <c r="H448" i="21"/>
  <c r="G448" i="21"/>
  <c r="H447" i="21"/>
  <c r="G447" i="21"/>
  <c r="H446" i="21"/>
  <c r="G446" i="21"/>
  <c r="H445" i="21"/>
  <c r="I445" i="21" s="1"/>
  <c r="G445" i="21"/>
  <c r="H444" i="21"/>
  <c r="G444" i="21"/>
  <c r="H443" i="21"/>
  <c r="G443" i="21"/>
  <c r="H442" i="21"/>
  <c r="G442" i="21"/>
  <c r="H441" i="21"/>
  <c r="G441" i="21"/>
  <c r="H440" i="21"/>
  <c r="G440" i="21"/>
  <c r="H439" i="21"/>
  <c r="G439" i="21"/>
  <c r="H438" i="21"/>
  <c r="G438" i="21"/>
  <c r="H437" i="21"/>
  <c r="I437" i="21" s="1"/>
  <c r="G437" i="21"/>
  <c r="H436" i="21"/>
  <c r="G436" i="21"/>
  <c r="H435" i="21"/>
  <c r="G435" i="21"/>
  <c r="H434" i="21"/>
  <c r="G434" i="21"/>
  <c r="H433" i="21"/>
  <c r="I433" i="21" s="1"/>
  <c r="G433" i="21"/>
  <c r="H432" i="21"/>
  <c r="G432" i="21"/>
  <c r="H431" i="21"/>
  <c r="G431" i="21"/>
  <c r="H430" i="21"/>
  <c r="G430" i="21"/>
  <c r="H429" i="21"/>
  <c r="I429" i="21" s="1"/>
  <c r="G429" i="21"/>
  <c r="H428" i="21"/>
  <c r="G428" i="21"/>
  <c r="H427" i="21"/>
  <c r="G427" i="21"/>
  <c r="H426" i="21"/>
  <c r="G426" i="21"/>
  <c r="H425" i="21"/>
  <c r="G425" i="21"/>
  <c r="H424" i="21"/>
  <c r="G424" i="21"/>
  <c r="H423" i="21"/>
  <c r="G423" i="21"/>
  <c r="H422" i="21"/>
  <c r="G422" i="21"/>
  <c r="H421" i="21"/>
  <c r="I421" i="21" s="1"/>
  <c r="G421" i="21"/>
  <c r="H420" i="21"/>
  <c r="G420" i="21"/>
  <c r="H419" i="21"/>
  <c r="G419" i="21"/>
  <c r="H418" i="21"/>
  <c r="G418" i="21"/>
  <c r="H417" i="21"/>
  <c r="I417" i="21" s="1"/>
  <c r="G417" i="21"/>
  <c r="H416" i="21"/>
  <c r="G416" i="21"/>
  <c r="H415" i="21"/>
  <c r="G415" i="21"/>
  <c r="H414" i="21"/>
  <c r="G414" i="21"/>
  <c r="H413" i="21"/>
  <c r="I413" i="21" s="1"/>
  <c r="G413" i="21"/>
  <c r="H412" i="21"/>
  <c r="G412" i="21"/>
  <c r="H411" i="21"/>
  <c r="G411" i="21"/>
  <c r="H410" i="21"/>
  <c r="G410" i="21"/>
  <c r="H409" i="21"/>
  <c r="G409" i="21"/>
  <c r="H408" i="21"/>
  <c r="G408" i="21"/>
  <c r="H407" i="21"/>
  <c r="G407" i="21"/>
  <c r="H406" i="21"/>
  <c r="G406" i="21"/>
  <c r="H405" i="21"/>
  <c r="I405" i="21" s="1"/>
  <c r="G405" i="21"/>
  <c r="H404" i="21"/>
  <c r="G404" i="21"/>
  <c r="H403" i="21"/>
  <c r="G403" i="21"/>
  <c r="H402" i="21"/>
  <c r="G402" i="21"/>
  <c r="H401" i="21"/>
  <c r="I401" i="21" s="1"/>
  <c r="G401" i="21"/>
  <c r="H400" i="21"/>
  <c r="G400" i="21"/>
  <c r="H399" i="21"/>
  <c r="G399" i="21"/>
  <c r="H398" i="21"/>
  <c r="G398" i="21"/>
  <c r="H397" i="21"/>
  <c r="G397" i="21"/>
  <c r="H396" i="21"/>
  <c r="G396" i="21"/>
  <c r="H395" i="21"/>
  <c r="G395" i="21"/>
  <c r="H394" i="21"/>
  <c r="G394" i="21"/>
  <c r="H393" i="21"/>
  <c r="G393" i="21"/>
  <c r="H392" i="21"/>
  <c r="G392" i="21"/>
  <c r="H391" i="21"/>
  <c r="G391" i="21"/>
  <c r="H390" i="21"/>
  <c r="G390" i="21"/>
  <c r="H389" i="21"/>
  <c r="G389" i="21"/>
  <c r="H388" i="21"/>
  <c r="G388" i="21"/>
  <c r="H387" i="21"/>
  <c r="G387" i="21"/>
  <c r="H386" i="21"/>
  <c r="G386" i="21"/>
  <c r="H385" i="21"/>
  <c r="G385" i="21"/>
  <c r="H384" i="21"/>
  <c r="G384" i="21"/>
  <c r="H383" i="21"/>
  <c r="G383" i="21"/>
  <c r="H382" i="21"/>
  <c r="G382" i="21"/>
  <c r="H381" i="21"/>
  <c r="G381" i="21"/>
  <c r="H380" i="21"/>
  <c r="G380" i="21"/>
  <c r="H379" i="21"/>
  <c r="G379" i="21"/>
  <c r="H378" i="21"/>
  <c r="G378" i="21"/>
  <c r="H377" i="21"/>
  <c r="G377" i="21"/>
  <c r="H376" i="21"/>
  <c r="G376" i="21"/>
  <c r="H375" i="21"/>
  <c r="G375" i="21"/>
  <c r="H374" i="21"/>
  <c r="G374" i="21"/>
  <c r="H373" i="21"/>
  <c r="G373" i="21"/>
  <c r="H372" i="21"/>
  <c r="G372" i="21"/>
  <c r="H371" i="21"/>
  <c r="G371" i="21"/>
  <c r="H370" i="21"/>
  <c r="G370" i="21"/>
  <c r="H369" i="21"/>
  <c r="G369" i="21"/>
  <c r="H368" i="21"/>
  <c r="G368" i="21"/>
  <c r="H367" i="21"/>
  <c r="G367" i="21"/>
  <c r="H366" i="21"/>
  <c r="G366" i="21"/>
  <c r="H365" i="21"/>
  <c r="G365" i="21"/>
  <c r="H364" i="21"/>
  <c r="G364" i="21"/>
  <c r="H363" i="21"/>
  <c r="G363" i="21"/>
  <c r="H362" i="21"/>
  <c r="G362" i="21"/>
  <c r="H361" i="21"/>
  <c r="G361" i="21"/>
  <c r="H360" i="21"/>
  <c r="G360" i="21"/>
  <c r="H359" i="21"/>
  <c r="G359" i="21"/>
  <c r="H358" i="21"/>
  <c r="G358" i="21"/>
  <c r="H357" i="21"/>
  <c r="G357" i="21"/>
  <c r="H356" i="21"/>
  <c r="G356" i="21"/>
  <c r="H355" i="21"/>
  <c r="G355" i="21"/>
  <c r="H354" i="21"/>
  <c r="G354" i="21"/>
  <c r="H353" i="21"/>
  <c r="G353" i="21"/>
  <c r="H352" i="21"/>
  <c r="G352" i="21"/>
  <c r="H351" i="21"/>
  <c r="G351" i="21"/>
  <c r="H350" i="21"/>
  <c r="G350" i="21"/>
  <c r="H349" i="21"/>
  <c r="G349" i="21"/>
  <c r="H348" i="21"/>
  <c r="G348" i="21"/>
  <c r="H347" i="21"/>
  <c r="G347" i="21"/>
  <c r="H346" i="21"/>
  <c r="G346" i="21"/>
  <c r="H345" i="21"/>
  <c r="G345" i="21"/>
  <c r="H344" i="21"/>
  <c r="G344" i="21"/>
  <c r="H343" i="21"/>
  <c r="G343" i="21"/>
  <c r="H342" i="21"/>
  <c r="G342" i="21"/>
  <c r="H341" i="21"/>
  <c r="G341" i="21"/>
  <c r="H340" i="21"/>
  <c r="G340" i="21"/>
  <c r="H339" i="21"/>
  <c r="G339" i="21"/>
  <c r="H338" i="21"/>
  <c r="G338" i="21"/>
  <c r="H337" i="21"/>
  <c r="G337" i="21"/>
  <c r="H336" i="21"/>
  <c r="G336" i="21"/>
  <c r="H335" i="21"/>
  <c r="G335" i="21"/>
  <c r="H334" i="21"/>
  <c r="G334" i="21"/>
  <c r="H333" i="21"/>
  <c r="G333" i="21"/>
  <c r="H332" i="21"/>
  <c r="G332" i="21"/>
  <c r="H331" i="21"/>
  <c r="G331" i="21"/>
  <c r="H330" i="21"/>
  <c r="G330" i="21"/>
  <c r="H329" i="21"/>
  <c r="G329" i="21"/>
  <c r="H328" i="21"/>
  <c r="G328" i="21"/>
  <c r="H327" i="21"/>
  <c r="G327" i="21"/>
  <c r="H326" i="21"/>
  <c r="G326" i="21"/>
  <c r="H325" i="21"/>
  <c r="G325" i="21"/>
  <c r="H324" i="21"/>
  <c r="G324" i="21"/>
  <c r="H323" i="21"/>
  <c r="G323" i="21"/>
  <c r="H322" i="21"/>
  <c r="G322" i="21"/>
  <c r="H321" i="21"/>
  <c r="G321" i="21"/>
  <c r="H320" i="21"/>
  <c r="G320" i="21"/>
  <c r="H319" i="21"/>
  <c r="G319" i="21"/>
  <c r="H318" i="21"/>
  <c r="G318" i="21"/>
  <c r="H317" i="21"/>
  <c r="G317" i="21"/>
  <c r="H316" i="21"/>
  <c r="G316" i="21"/>
  <c r="H315" i="21"/>
  <c r="G315" i="21"/>
  <c r="H314" i="21"/>
  <c r="G314" i="21"/>
  <c r="H313" i="21"/>
  <c r="G313" i="21"/>
  <c r="H312" i="21"/>
  <c r="G312" i="21"/>
  <c r="H311" i="21"/>
  <c r="G311" i="21"/>
  <c r="H310" i="21"/>
  <c r="G310" i="21"/>
  <c r="H309" i="21"/>
  <c r="G309" i="21"/>
  <c r="H308" i="21"/>
  <c r="G308" i="21"/>
  <c r="H307" i="21"/>
  <c r="G307" i="21"/>
  <c r="H306" i="21"/>
  <c r="G306" i="21"/>
  <c r="H305" i="21"/>
  <c r="G305" i="21"/>
  <c r="H304" i="21"/>
  <c r="G304" i="21"/>
  <c r="H303" i="21"/>
  <c r="G303" i="21"/>
  <c r="H302" i="21"/>
  <c r="G302" i="21"/>
  <c r="H301" i="21"/>
  <c r="G301" i="21"/>
  <c r="H300" i="21"/>
  <c r="G300" i="21"/>
  <c r="H299" i="21"/>
  <c r="G299" i="21"/>
  <c r="H298" i="21"/>
  <c r="G298" i="21"/>
  <c r="H297" i="21"/>
  <c r="G297" i="21"/>
  <c r="H296" i="21"/>
  <c r="G296" i="21"/>
  <c r="H295" i="21"/>
  <c r="G295" i="21"/>
  <c r="H294" i="21"/>
  <c r="G294" i="21"/>
  <c r="H293" i="21"/>
  <c r="G293" i="21"/>
  <c r="H292" i="21"/>
  <c r="G292" i="21"/>
  <c r="H291" i="21"/>
  <c r="G291" i="21"/>
  <c r="H290" i="21"/>
  <c r="G290" i="21"/>
  <c r="H289" i="21"/>
  <c r="G289" i="21"/>
  <c r="H288" i="21"/>
  <c r="G288" i="21"/>
  <c r="H287" i="21"/>
  <c r="G287" i="21"/>
  <c r="H286" i="21"/>
  <c r="G286" i="21"/>
  <c r="H285" i="21"/>
  <c r="G285" i="21"/>
  <c r="H284" i="21"/>
  <c r="G284" i="21"/>
  <c r="H283" i="21"/>
  <c r="G283" i="21"/>
  <c r="H282" i="21"/>
  <c r="G282" i="21"/>
  <c r="H281" i="21"/>
  <c r="G281" i="21"/>
  <c r="H280" i="21"/>
  <c r="G280" i="21"/>
  <c r="H279" i="21"/>
  <c r="G279" i="21"/>
  <c r="H278" i="21"/>
  <c r="G278" i="21"/>
  <c r="H277" i="21"/>
  <c r="G277" i="21"/>
  <c r="H276" i="21"/>
  <c r="G276" i="21"/>
  <c r="H275" i="21"/>
  <c r="G275" i="21"/>
  <c r="H274" i="21"/>
  <c r="G274" i="21"/>
  <c r="H273" i="21"/>
  <c r="G273" i="21"/>
  <c r="H272" i="21"/>
  <c r="G272" i="21"/>
  <c r="H271" i="21"/>
  <c r="G271" i="21"/>
  <c r="H270" i="21"/>
  <c r="G270" i="21"/>
  <c r="H269" i="21"/>
  <c r="G269" i="21"/>
  <c r="H268" i="21"/>
  <c r="G268" i="21"/>
  <c r="H267" i="21"/>
  <c r="G267" i="21"/>
  <c r="H266" i="21"/>
  <c r="G266" i="21"/>
  <c r="H265" i="21"/>
  <c r="G265" i="21"/>
  <c r="H264" i="21"/>
  <c r="G264" i="21"/>
  <c r="H263" i="21"/>
  <c r="G263" i="21"/>
  <c r="H262" i="21"/>
  <c r="G262" i="21"/>
  <c r="H261" i="21"/>
  <c r="G261" i="21"/>
  <c r="H260" i="21"/>
  <c r="G260" i="21"/>
  <c r="H259" i="21"/>
  <c r="G259" i="21"/>
  <c r="H258" i="21"/>
  <c r="G258" i="21"/>
  <c r="H257" i="21"/>
  <c r="G257" i="21"/>
  <c r="H256" i="21"/>
  <c r="G256" i="21"/>
  <c r="H255" i="21"/>
  <c r="G255" i="21"/>
  <c r="H254" i="21"/>
  <c r="G254" i="21"/>
  <c r="H253" i="21"/>
  <c r="G253" i="21"/>
  <c r="H252" i="21"/>
  <c r="G252" i="21"/>
  <c r="H251" i="21"/>
  <c r="G251" i="21"/>
  <c r="H250" i="21"/>
  <c r="G250" i="21"/>
  <c r="H249" i="21"/>
  <c r="G249" i="21"/>
  <c r="H248" i="21"/>
  <c r="G248" i="21"/>
  <c r="H247" i="21"/>
  <c r="G247" i="21"/>
  <c r="H246" i="21"/>
  <c r="G246" i="21"/>
  <c r="H245" i="21"/>
  <c r="G245" i="21"/>
  <c r="H244" i="21"/>
  <c r="G244" i="21"/>
  <c r="H243" i="21"/>
  <c r="G243" i="21"/>
  <c r="H242" i="21"/>
  <c r="G242" i="21"/>
  <c r="H241" i="21"/>
  <c r="G241" i="21"/>
  <c r="H240" i="21"/>
  <c r="G240" i="21"/>
  <c r="H239" i="21"/>
  <c r="G239" i="21"/>
  <c r="H238" i="21"/>
  <c r="G238" i="21"/>
  <c r="H237" i="21"/>
  <c r="G237" i="21"/>
  <c r="H236" i="21"/>
  <c r="G236" i="21"/>
  <c r="H235" i="21"/>
  <c r="G235" i="21"/>
  <c r="H234" i="21"/>
  <c r="G234" i="21"/>
  <c r="H233" i="21"/>
  <c r="G233" i="21"/>
  <c r="H232" i="21"/>
  <c r="G232" i="21"/>
  <c r="H231" i="21"/>
  <c r="G231" i="21"/>
  <c r="H230" i="21"/>
  <c r="G230" i="21"/>
  <c r="H229" i="21"/>
  <c r="G229" i="21"/>
  <c r="H228" i="21"/>
  <c r="G228" i="21"/>
  <c r="H227" i="21"/>
  <c r="G227" i="21"/>
  <c r="H226" i="21"/>
  <c r="G226" i="21"/>
  <c r="H225" i="21"/>
  <c r="G225" i="21"/>
  <c r="H224" i="21"/>
  <c r="G224" i="21"/>
  <c r="H223" i="21"/>
  <c r="G223" i="21"/>
  <c r="H222" i="21"/>
  <c r="G222" i="21"/>
  <c r="H221" i="21"/>
  <c r="G221" i="21"/>
  <c r="H220" i="21"/>
  <c r="G220" i="21"/>
  <c r="H219" i="21"/>
  <c r="G219" i="21"/>
  <c r="H218" i="21"/>
  <c r="G218" i="21"/>
  <c r="H217" i="21"/>
  <c r="G217" i="21"/>
  <c r="H216" i="21"/>
  <c r="G216" i="21"/>
  <c r="H215" i="21"/>
  <c r="G215" i="21"/>
  <c r="H214" i="21"/>
  <c r="G214" i="21"/>
  <c r="H213" i="21"/>
  <c r="G213" i="21"/>
  <c r="H212" i="21"/>
  <c r="G212" i="21"/>
  <c r="H211" i="21"/>
  <c r="G211" i="21"/>
  <c r="H210" i="21"/>
  <c r="G210" i="21"/>
  <c r="H209" i="21"/>
  <c r="G209" i="21"/>
  <c r="H208" i="21"/>
  <c r="G208" i="21"/>
  <c r="H207" i="21"/>
  <c r="G207" i="21"/>
  <c r="H206" i="21"/>
  <c r="G206" i="21"/>
  <c r="H205" i="21"/>
  <c r="G205" i="21"/>
  <c r="H204" i="21"/>
  <c r="G204" i="21"/>
  <c r="H203" i="21"/>
  <c r="G203" i="21"/>
  <c r="H202" i="21"/>
  <c r="G202" i="21"/>
  <c r="H201" i="21"/>
  <c r="G201" i="21"/>
  <c r="H200" i="21"/>
  <c r="G200" i="21"/>
  <c r="H199" i="21"/>
  <c r="G199" i="21"/>
  <c r="H198" i="21"/>
  <c r="G198" i="21"/>
  <c r="H197" i="21"/>
  <c r="G197" i="21"/>
  <c r="H196" i="21"/>
  <c r="G196" i="21"/>
  <c r="H195" i="21"/>
  <c r="G195" i="21"/>
  <c r="H194" i="21"/>
  <c r="G194" i="21"/>
  <c r="H193" i="21"/>
  <c r="G193" i="21"/>
  <c r="H192" i="21"/>
  <c r="G192" i="21"/>
  <c r="H191" i="21"/>
  <c r="G191" i="21"/>
  <c r="H190" i="21"/>
  <c r="G190" i="21"/>
  <c r="H189" i="21"/>
  <c r="G189" i="21"/>
  <c r="H188" i="21"/>
  <c r="G188" i="21"/>
  <c r="H187" i="21"/>
  <c r="G187" i="21"/>
  <c r="H186" i="21"/>
  <c r="G186" i="21"/>
  <c r="H185" i="21"/>
  <c r="G185" i="21"/>
  <c r="H184" i="21"/>
  <c r="G184" i="21"/>
  <c r="H183" i="21"/>
  <c r="G183" i="21"/>
  <c r="H182" i="21"/>
  <c r="G182" i="21"/>
  <c r="H181" i="21"/>
  <c r="G181" i="21"/>
  <c r="H180" i="21"/>
  <c r="G180" i="21"/>
  <c r="H179" i="21"/>
  <c r="G179" i="21"/>
  <c r="H178" i="21"/>
  <c r="G178" i="21"/>
  <c r="H177" i="21"/>
  <c r="G177" i="21"/>
  <c r="H176" i="21"/>
  <c r="G176" i="21"/>
  <c r="H175" i="21"/>
  <c r="G175" i="21"/>
  <c r="H174" i="21"/>
  <c r="G174" i="21"/>
  <c r="H173" i="21"/>
  <c r="G173" i="21"/>
  <c r="H172" i="21"/>
  <c r="G172" i="21"/>
  <c r="H171" i="21"/>
  <c r="G171" i="21"/>
  <c r="H170" i="21"/>
  <c r="G170" i="21"/>
  <c r="H169" i="21"/>
  <c r="G169" i="21"/>
  <c r="H168" i="21"/>
  <c r="G168" i="21"/>
  <c r="H167" i="21"/>
  <c r="G167" i="21"/>
  <c r="H166" i="21"/>
  <c r="G166" i="21"/>
  <c r="H165" i="21"/>
  <c r="G165" i="21"/>
  <c r="H164" i="21"/>
  <c r="G164" i="21"/>
  <c r="H163" i="21"/>
  <c r="G163" i="21"/>
  <c r="H162" i="21"/>
  <c r="G162" i="21"/>
  <c r="H161" i="21"/>
  <c r="G161" i="21"/>
  <c r="H160" i="21"/>
  <c r="G160" i="21"/>
  <c r="H159" i="21"/>
  <c r="G159" i="21"/>
  <c r="H158" i="21"/>
  <c r="G158" i="21"/>
  <c r="H157" i="21"/>
  <c r="G157" i="21"/>
  <c r="H156" i="21"/>
  <c r="G156" i="21"/>
  <c r="H155" i="21"/>
  <c r="G155" i="21"/>
  <c r="H154" i="21"/>
  <c r="G154" i="21"/>
  <c r="H153" i="21"/>
  <c r="G153" i="21"/>
  <c r="H152" i="21"/>
  <c r="G152" i="21"/>
  <c r="H151" i="21"/>
  <c r="G151" i="21"/>
  <c r="H150" i="21"/>
  <c r="G150" i="21"/>
  <c r="H149" i="21"/>
  <c r="G149" i="21"/>
  <c r="H148" i="21"/>
  <c r="G148" i="21"/>
  <c r="H147" i="21"/>
  <c r="G147" i="21"/>
  <c r="H146" i="21"/>
  <c r="G146" i="21"/>
  <c r="H145" i="21"/>
  <c r="G145" i="21"/>
  <c r="H144" i="21"/>
  <c r="G144" i="21"/>
  <c r="H143" i="21"/>
  <c r="G143" i="21"/>
  <c r="H142" i="21"/>
  <c r="G142" i="21"/>
  <c r="H141" i="21"/>
  <c r="G141" i="21"/>
  <c r="H140" i="21"/>
  <c r="G140" i="21"/>
  <c r="H139" i="21"/>
  <c r="G139" i="21"/>
  <c r="H138" i="21"/>
  <c r="G138" i="21"/>
  <c r="H137" i="21"/>
  <c r="G137" i="21"/>
  <c r="H136" i="21"/>
  <c r="G136" i="21"/>
  <c r="H135" i="21"/>
  <c r="G135" i="21"/>
  <c r="H134" i="21"/>
  <c r="G134" i="21"/>
  <c r="H133" i="21"/>
  <c r="G133" i="21"/>
  <c r="H132" i="21"/>
  <c r="G132" i="21"/>
  <c r="H131" i="21"/>
  <c r="G131" i="21"/>
  <c r="H130" i="21"/>
  <c r="G130" i="21"/>
  <c r="H129" i="21"/>
  <c r="G129" i="21"/>
  <c r="H128" i="21"/>
  <c r="G128" i="21"/>
  <c r="H127" i="21"/>
  <c r="G127" i="21"/>
  <c r="H126" i="21"/>
  <c r="G126" i="21"/>
  <c r="H125" i="21"/>
  <c r="G125" i="21"/>
  <c r="H124" i="21"/>
  <c r="G124" i="21"/>
  <c r="H123" i="21"/>
  <c r="G123" i="21"/>
  <c r="H122" i="21"/>
  <c r="G122" i="21"/>
  <c r="H121" i="21"/>
  <c r="G121" i="21"/>
  <c r="H120" i="21"/>
  <c r="G120" i="21"/>
  <c r="H119" i="21"/>
  <c r="G119" i="21"/>
  <c r="H118" i="21"/>
  <c r="G118" i="21"/>
  <c r="H117" i="21"/>
  <c r="G117" i="21"/>
  <c r="H116" i="21"/>
  <c r="G116" i="21"/>
  <c r="H115" i="21"/>
  <c r="G115" i="21"/>
  <c r="H114" i="21"/>
  <c r="G114" i="21"/>
  <c r="H113" i="21"/>
  <c r="G113" i="21"/>
  <c r="H112" i="21"/>
  <c r="G112" i="21"/>
  <c r="H111" i="21"/>
  <c r="G111" i="21"/>
  <c r="H110" i="21"/>
  <c r="G110" i="21"/>
  <c r="H109" i="21"/>
  <c r="G109" i="21"/>
  <c r="H108" i="21"/>
  <c r="G108" i="21"/>
  <c r="H107" i="21"/>
  <c r="G107" i="21"/>
  <c r="H106" i="21"/>
  <c r="G106" i="21"/>
  <c r="H105" i="21"/>
  <c r="G105" i="21"/>
  <c r="H104" i="21"/>
  <c r="G104" i="21"/>
  <c r="H103" i="21"/>
  <c r="G103" i="21"/>
  <c r="H102" i="21"/>
  <c r="G102" i="21"/>
  <c r="H101" i="21"/>
  <c r="G101" i="21"/>
  <c r="H100" i="21"/>
  <c r="G100" i="21"/>
  <c r="H99" i="21"/>
  <c r="G99" i="21"/>
  <c r="H98" i="21"/>
  <c r="G98" i="21"/>
  <c r="H97" i="21"/>
  <c r="G97" i="21"/>
  <c r="H96" i="21"/>
  <c r="G96" i="21"/>
  <c r="H95" i="21"/>
  <c r="G95" i="21"/>
  <c r="H94" i="21"/>
  <c r="G94" i="21"/>
  <c r="H93" i="21"/>
  <c r="G93" i="21"/>
  <c r="H92" i="21"/>
  <c r="G92" i="21"/>
  <c r="H91" i="21"/>
  <c r="G91" i="21"/>
  <c r="H90" i="21"/>
  <c r="G90" i="21"/>
  <c r="H89" i="21"/>
  <c r="G89" i="21"/>
  <c r="H88" i="21"/>
  <c r="G88" i="21"/>
  <c r="H87" i="21"/>
  <c r="G87" i="21"/>
  <c r="H86" i="21"/>
  <c r="G86" i="21"/>
  <c r="H85" i="21"/>
  <c r="G85" i="21"/>
  <c r="H84" i="21"/>
  <c r="G84" i="21"/>
  <c r="H83" i="21"/>
  <c r="G83" i="21"/>
  <c r="H82" i="21"/>
  <c r="G82" i="21"/>
  <c r="H81" i="21"/>
  <c r="G81" i="21"/>
  <c r="H80" i="21"/>
  <c r="G80" i="21"/>
  <c r="H79" i="21"/>
  <c r="G79" i="21"/>
  <c r="H78" i="21"/>
  <c r="G78" i="21"/>
  <c r="H77" i="21"/>
  <c r="G77" i="21"/>
  <c r="H76" i="21"/>
  <c r="G76" i="21"/>
  <c r="H75" i="21"/>
  <c r="G75" i="21"/>
  <c r="H74" i="21"/>
  <c r="G74" i="21"/>
  <c r="H73" i="21"/>
  <c r="G73" i="21"/>
  <c r="H72" i="21"/>
  <c r="G72" i="21"/>
  <c r="H71" i="21"/>
  <c r="G71" i="21"/>
  <c r="H70" i="21"/>
  <c r="G70" i="21"/>
  <c r="H69" i="21"/>
  <c r="G69" i="21"/>
  <c r="H68" i="21"/>
  <c r="G68" i="21"/>
  <c r="H67" i="21"/>
  <c r="G67" i="21"/>
  <c r="H66" i="21"/>
  <c r="G66" i="21"/>
  <c r="H65" i="21"/>
  <c r="G65" i="21"/>
  <c r="H64" i="21"/>
  <c r="G64" i="21"/>
  <c r="H63" i="21"/>
  <c r="G63" i="21"/>
  <c r="H62" i="21"/>
  <c r="G62" i="21"/>
  <c r="H61" i="21"/>
  <c r="G61" i="21"/>
  <c r="H60" i="21"/>
  <c r="G60" i="21"/>
  <c r="H59" i="21"/>
  <c r="G59" i="21"/>
  <c r="H58" i="21"/>
  <c r="G58" i="21"/>
  <c r="H57" i="21"/>
  <c r="G57" i="21"/>
  <c r="H56" i="21"/>
  <c r="G56" i="21"/>
  <c r="H55" i="21"/>
  <c r="G55" i="21"/>
  <c r="H54" i="21"/>
  <c r="G54" i="21"/>
  <c r="H53" i="21"/>
  <c r="G53" i="21"/>
  <c r="H52" i="21"/>
  <c r="G52" i="21"/>
  <c r="H51" i="21"/>
  <c r="G51" i="21"/>
  <c r="H50" i="21"/>
  <c r="G50" i="21"/>
  <c r="H49" i="21"/>
  <c r="G49" i="21"/>
  <c r="H48" i="21"/>
  <c r="G48" i="21"/>
  <c r="H47" i="21"/>
  <c r="G47" i="21"/>
  <c r="H46" i="21"/>
  <c r="G46" i="21"/>
  <c r="H45" i="21"/>
  <c r="G45" i="21"/>
  <c r="H44" i="21"/>
  <c r="G44" i="21"/>
  <c r="H43" i="21"/>
  <c r="G43" i="21"/>
  <c r="H42" i="21"/>
  <c r="G42" i="21"/>
  <c r="H41" i="21"/>
  <c r="G41" i="21"/>
  <c r="H40" i="21"/>
  <c r="G40" i="21"/>
  <c r="H39" i="21"/>
  <c r="G39" i="21"/>
  <c r="H38" i="21"/>
  <c r="G38" i="21"/>
  <c r="H37" i="21"/>
  <c r="G37" i="21"/>
  <c r="H36" i="21"/>
  <c r="G36" i="21"/>
  <c r="H35" i="21"/>
  <c r="G35" i="21"/>
  <c r="H34" i="21"/>
  <c r="G34" i="21"/>
  <c r="H33" i="21"/>
  <c r="G33" i="21"/>
  <c r="H32" i="21"/>
  <c r="G32" i="21"/>
  <c r="H31" i="21"/>
  <c r="G31" i="21"/>
  <c r="H30" i="21"/>
  <c r="G30" i="21"/>
  <c r="H29" i="21"/>
  <c r="G29" i="21"/>
  <c r="H28" i="21"/>
  <c r="G28" i="21"/>
  <c r="H27" i="21"/>
  <c r="G27" i="21"/>
  <c r="H26" i="21"/>
  <c r="G26" i="21"/>
  <c r="H25" i="21"/>
  <c r="G25" i="21"/>
  <c r="H24" i="21"/>
  <c r="G24" i="21"/>
  <c r="H23" i="21"/>
  <c r="G23" i="21"/>
  <c r="H22" i="21"/>
  <c r="G22" i="21"/>
  <c r="H21" i="21"/>
  <c r="G21" i="21"/>
  <c r="H20" i="21"/>
  <c r="G20" i="21"/>
  <c r="H19" i="21"/>
  <c r="G19" i="21"/>
  <c r="H18" i="21"/>
  <c r="G18" i="21"/>
  <c r="H17" i="21"/>
  <c r="G17" i="21"/>
  <c r="H16" i="21"/>
  <c r="G16" i="21"/>
  <c r="H15" i="21"/>
  <c r="G15" i="21"/>
  <c r="H14" i="21"/>
  <c r="G14" i="21"/>
  <c r="H13" i="21"/>
  <c r="G13" i="21"/>
  <c r="H12" i="21"/>
  <c r="G12" i="21"/>
  <c r="H11" i="21"/>
  <c r="G11" i="21"/>
  <c r="H10" i="21"/>
  <c r="G10" i="21"/>
  <c r="H9" i="21"/>
  <c r="G9" i="21"/>
  <c r="H8" i="21"/>
  <c r="G8" i="21"/>
  <c r="H7" i="21"/>
  <c r="G7" i="21"/>
  <c r="H6" i="21"/>
  <c r="G6" i="21"/>
  <c r="H5" i="21"/>
  <c r="G5" i="21"/>
  <c r="H4" i="21"/>
  <c r="G4" i="21"/>
  <c r="H3" i="21"/>
  <c r="G3" i="21"/>
  <c r="H2" i="21"/>
  <c r="G2" i="21"/>
  <c r="I1434" i="22" l="1"/>
  <c r="I215" i="22"/>
  <c r="I251" i="22"/>
  <c r="I259" i="22"/>
  <c r="I475" i="22"/>
  <c r="I211" i="22"/>
  <c r="I219" i="22"/>
  <c r="I227" i="22"/>
  <c r="I235" i="22"/>
  <c r="I243" i="22"/>
  <c r="I263" i="22"/>
  <c r="I467" i="22"/>
  <c r="I471" i="22"/>
  <c r="I274" i="22"/>
  <c r="I286" i="22"/>
  <c r="I298" i="22"/>
  <c r="I322" i="22"/>
  <c r="I1158" i="22"/>
  <c r="I1162" i="22"/>
  <c r="I1174" i="22"/>
  <c r="I1178" i="22"/>
  <c r="I1210" i="22"/>
  <c r="I1302" i="22"/>
  <c r="I1306" i="22"/>
  <c r="I1318" i="22"/>
  <c r="I1322" i="22"/>
  <c r="I1418" i="22"/>
  <c r="I270" i="22"/>
  <c r="I302" i="22"/>
  <c r="I314" i="22"/>
  <c r="I330" i="22"/>
  <c r="I334" i="22"/>
  <c r="I342" i="22"/>
  <c r="I346" i="22"/>
  <c r="I466" i="22"/>
  <c r="I470" i="22"/>
  <c r="I478" i="22"/>
  <c r="I278" i="22"/>
  <c r="I294" i="22"/>
  <c r="I306" i="22"/>
  <c r="I326" i="22"/>
  <c r="I338" i="22"/>
  <c r="I310" i="22"/>
  <c r="I318" i="22"/>
  <c r="I376" i="22"/>
  <c r="I400" i="22"/>
  <c r="I416" i="22"/>
  <c r="I432" i="22"/>
  <c r="I440" i="22"/>
  <c r="I361" i="22"/>
  <c r="I401" i="22"/>
  <c r="I417" i="22"/>
  <c r="I429" i="22"/>
  <c r="I433" i="22"/>
  <c r="I441" i="22"/>
  <c r="I402" i="22"/>
  <c r="I442" i="22"/>
  <c r="I1395" i="22"/>
  <c r="I1160" i="22"/>
  <c r="I1203" i="22"/>
  <c r="I1231" i="22"/>
  <c r="I1303" i="22"/>
  <c r="I1319" i="22"/>
  <c r="I1336" i="22"/>
  <c r="I1384" i="22"/>
  <c r="I1400" i="22"/>
  <c r="I1142" i="22"/>
  <c r="I1146" i="22"/>
  <c r="I1154" i="22"/>
  <c r="I1439" i="21"/>
  <c r="I1331" i="22"/>
  <c r="I1347" i="22"/>
  <c r="I1433" i="21"/>
  <c r="I1220" i="22"/>
  <c r="I1240" i="22"/>
  <c r="I1252" i="22"/>
  <c r="I1268" i="22"/>
  <c r="I1316" i="22"/>
  <c r="I1320" i="22"/>
  <c r="I1419" i="22"/>
  <c r="I1431" i="22"/>
  <c r="I1428" i="22"/>
  <c r="I1375" i="21"/>
  <c r="I1206" i="22"/>
  <c r="I1214" i="22"/>
  <c r="I1218" i="22"/>
  <c r="I1222" i="22"/>
  <c r="I1270" i="22"/>
  <c r="I1175" i="22"/>
  <c r="I1330" i="22"/>
  <c r="I1342" i="22"/>
  <c r="I1017" i="21"/>
  <c r="I127" i="21"/>
  <c r="I379" i="21"/>
  <c r="I391" i="21"/>
  <c r="I395" i="21"/>
  <c r="I392" i="21"/>
  <c r="I951" i="21"/>
  <c r="I975" i="21"/>
  <c r="I987" i="21"/>
  <c r="I999" i="21"/>
  <c r="I1003" i="21"/>
  <c r="I1022" i="22"/>
  <c r="I1050" i="22"/>
  <c r="I1054" i="22"/>
  <c r="I1039" i="22"/>
  <c r="I542" i="21"/>
  <c r="I29" i="22"/>
  <c r="I145" i="22"/>
  <c r="I225" i="22"/>
  <c r="I329" i="22"/>
  <c r="I480" i="22"/>
  <c r="I800" i="22"/>
  <c r="I812" i="22"/>
  <c r="I836" i="22"/>
  <c r="I928" i="22"/>
  <c r="I964" i="22"/>
  <c r="I968" i="22"/>
  <c r="I1024" i="22"/>
  <c r="I1088" i="22"/>
  <c r="I543" i="21"/>
  <c r="I607" i="21"/>
  <c r="I146" i="22"/>
  <c r="I210" i="22"/>
  <c r="I234" i="22"/>
  <c r="I266" i="22"/>
  <c r="I709" i="22"/>
  <c r="I721" i="22"/>
  <c r="I733" i="22"/>
  <c r="I745" i="22"/>
  <c r="I757" i="22"/>
  <c r="I769" i="22"/>
  <c r="I781" i="22"/>
  <c r="I829" i="22"/>
  <c r="I794" i="22"/>
  <c r="I806" i="22"/>
  <c r="I818" i="22"/>
  <c r="I830" i="22"/>
  <c r="I958" i="22"/>
  <c r="I1078" i="22"/>
  <c r="I192" i="22"/>
  <c r="I200" i="22"/>
  <c r="I208" i="22"/>
  <c r="I240" i="22"/>
  <c r="I248" i="22"/>
  <c r="I256" i="22"/>
  <c r="I280" i="22"/>
  <c r="I328" i="22"/>
  <c r="I336" i="22"/>
  <c r="I831" i="22"/>
  <c r="I835" i="22"/>
  <c r="I839" i="22"/>
  <c r="I975" i="22"/>
  <c r="I987" i="22"/>
  <c r="I1023" i="22"/>
  <c r="I1071" i="22"/>
  <c r="I1087" i="22"/>
  <c r="I349" i="21"/>
  <c r="I357" i="21"/>
  <c r="I365" i="21"/>
  <c r="I373" i="21"/>
  <c r="I381" i="21"/>
  <c r="I385" i="21"/>
  <c r="I389" i="21"/>
  <c r="I397" i="21"/>
  <c r="I701" i="21"/>
  <c r="I705" i="21"/>
  <c r="I709" i="21"/>
  <c r="I717" i="21"/>
  <c r="I721" i="21"/>
  <c r="I725" i="21"/>
  <c r="I733" i="21"/>
  <c r="I737" i="21"/>
  <c r="I741" i="21"/>
  <c r="I749" i="21"/>
  <c r="I753" i="21"/>
  <c r="I757" i="21"/>
  <c r="I765" i="21"/>
  <c r="I769" i="21"/>
  <c r="I773" i="21"/>
  <c r="I781" i="21"/>
  <c r="I785" i="21"/>
  <c r="I789" i="21"/>
  <c r="I797" i="21"/>
  <c r="I801" i="21"/>
  <c r="I805" i="21"/>
  <c r="I813" i="21"/>
  <c r="I817" i="21"/>
  <c r="I821" i="21"/>
  <c r="I829" i="21"/>
  <c r="I837" i="21"/>
  <c r="I845" i="21"/>
  <c r="I849" i="21"/>
  <c r="I853" i="21"/>
  <c r="I861" i="21"/>
  <c r="I865" i="21"/>
  <c r="I869" i="21"/>
  <c r="I877" i="21"/>
  <c r="I881" i="21"/>
  <c r="I885" i="21"/>
  <c r="I893" i="21"/>
  <c r="I897" i="21"/>
  <c r="I901" i="21"/>
  <c r="I909" i="21"/>
  <c r="I913" i="21"/>
  <c r="I917" i="21"/>
  <c r="I925" i="21"/>
  <c r="I929" i="21"/>
  <c r="I933" i="21"/>
  <c r="I941" i="21"/>
  <c r="I945" i="21"/>
  <c r="I949" i="21"/>
  <c r="I957" i="21"/>
  <c r="I961" i="21"/>
  <c r="I965" i="21"/>
  <c r="I973" i="21"/>
  <c r="I977" i="21"/>
  <c r="I981" i="21"/>
  <c r="I989" i="21"/>
  <c r="I993" i="21"/>
  <c r="I997" i="21"/>
  <c r="I1005" i="21"/>
  <c r="I1009" i="21"/>
  <c r="I1013" i="21"/>
  <c r="I147" i="22"/>
  <c r="I155" i="22"/>
  <c r="I163" i="22"/>
  <c r="I171" i="22"/>
  <c r="I175" i="22"/>
  <c r="I179" i="22"/>
  <c r="I183" i="22"/>
  <c r="I187" i="22"/>
  <c r="I195" i="22"/>
  <c r="I199" i="22"/>
  <c r="I203" i="22"/>
  <c r="I350" i="22"/>
  <c r="I354" i="22"/>
  <c r="I358" i="22"/>
  <c r="I362" i="22"/>
  <c r="I366" i="22"/>
  <c r="I370" i="22"/>
  <c r="I374" i="22"/>
  <c r="I378" i="22"/>
  <c r="I382" i="22"/>
  <c r="I386" i="22"/>
  <c r="I390" i="22"/>
  <c r="I394" i="22"/>
  <c r="I398" i="22"/>
  <c r="I1426" i="22"/>
  <c r="I1430" i="22"/>
  <c r="I403" i="22"/>
  <c r="I407" i="22"/>
  <c r="I411" i="22"/>
  <c r="I419" i="22"/>
  <c r="I423" i="22"/>
  <c r="I427" i="22"/>
  <c r="I435" i="22"/>
  <c r="I439" i="22"/>
  <c r="I1213" i="22"/>
  <c r="I1217" i="22"/>
  <c r="I1221" i="22"/>
  <c r="I1015" i="21"/>
  <c r="I1382" i="21"/>
  <c r="I1398" i="21"/>
  <c r="I1406" i="21"/>
  <c r="I1414" i="21"/>
  <c r="I1422" i="21"/>
  <c r="I1430" i="21"/>
  <c r="I1000" i="21"/>
  <c r="I1383" i="21"/>
  <c r="I1391" i="21"/>
  <c r="I1399" i="21"/>
  <c r="I1407" i="21"/>
  <c r="I1415" i="21"/>
  <c r="I1423" i="21"/>
  <c r="I1431" i="21"/>
  <c r="I150" i="22"/>
  <c r="I154" i="22"/>
  <c r="I158" i="22"/>
  <c r="I166" i="22"/>
  <c r="I174" i="22"/>
  <c r="I182" i="22"/>
  <c r="I186" i="22"/>
  <c r="I190" i="22"/>
  <c r="I194" i="22"/>
  <c r="I198" i="22"/>
  <c r="I202" i="22"/>
  <c r="I206" i="22"/>
  <c r="I828" i="22"/>
  <c r="I840" i="22"/>
  <c r="I844" i="22"/>
  <c r="I856" i="22"/>
  <c r="I860" i="22"/>
  <c r="I872" i="22"/>
  <c r="I876" i="22"/>
  <c r="I888" i="22"/>
  <c r="I892" i="22"/>
  <c r="I904" i="22"/>
  <c r="I908" i="22"/>
  <c r="I920" i="22"/>
  <c r="I924" i="22"/>
  <c r="I936" i="22"/>
  <c r="I940" i="22"/>
  <c r="I952" i="22"/>
  <c r="I956" i="22"/>
  <c r="I960" i="22"/>
  <c r="I1274" i="22"/>
  <c r="I1282" i="22"/>
  <c r="I1286" i="22"/>
  <c r="I1290" i="22"/>
  <c r="I1425" i="22"/>
  <c r="I1429" i="22"/>
  <c r="I230" i="21"/>
  <c r="I254" i="21"/>
  <c r="I266" i="21"/>
  <c r="I282" i="21"/>
  <c r="I302" i="21"/>
  <c r="I318" i="21"/>
  <c r="I338" i="21"/>
  <c r="I234" i="21"/>
  <c r="I246" i="21"/>
  <c r="I258" i="21"/>
  <c r="I274" i="21"/>
  <c r="I290" i="21"/>
  <c r="I298" i="21"/>
  <c r="I310" i="21"/>
  <c r="I322" i="21"/>
  <c r="I334" i="21"/>
  <c r="I43" i="21"/>
  <c r="I59" i="21"/>
  <c r="I95" i="21"/>
  <c r="I111" i="21"/>
  <c r="I1029" i="21"/>
  <c r="I1037" i="21"/>
  <c r="I1041" i="21"/>
  <c r="I1045" i="21"/>
  <c r="I1053" i="21"/>
  <c r="I1057" i="21"/>
  <c r="I1061" i="21"/>
  <c r="I1069" i="21"/>
  <c r="I1073" i="21"/>
  <c r="I1077" i="21"/>
  <c r="I1085" i="21"/>
  <c r="I1089" i="21"/>
  <c r="I1093" i="21"/>
  <c r="I1101" i="21"/>
  <c r="I1105" i="21"/>
  <c r="I1109" i="21"/>
  <c r="I1117" i="21"/>
  <c r="I1121" i="21"/>
  <c r="I1125" i="21"/>
  <c r="I1133" i="21"/>
  <c r="I1137" i="21"/>
  <c r="I1141" i="21"/>
  <c r="I226" i="21"/>
  <c r="I242" i="21"/>
  <c r="I250" i="21"/>
  <c r="I262" i="21"/>
  <c r="I278" i="21"/>
  <c r="I294" i="21"/>
  <c r="I306" i="21"/>
  <c r="I314" i="21"/>
  <c r="I326" i="21"/>
  <c r="I330" i="21"/>
  <c r="I342" i="21"/>
  <c r="I11" i="21"/>
  <c r="I27" i="21"/>
  <c r="I47" i="21"/>
  <c r="I63" i="21"/>
  <c r="I79" i="21"/>
  <c r="I91" i="21"/>
  <c r="I107" i="21"/>
  <c r="I123" i="21"/>
  <c r="I139" i="21"/>
  <c r="I143" i="21"/>
  <c r="I155" i="21"/>
  <c r="I159" i="21"/>
  <c r="I171" i="21"/>
  <c r="I175" i="21"/>
  <c r="I187" i="21"/>
  <c r="I191" i="21"/>
  <c r="I203" i="21"/>
  <c r="I207" i="21"/>
  <c r="I219" i="21"/>
  <c r="I223" i="21"/>
  <c r="I235" i="21"/>
  <c r="I239" i="21"/>
  <c r="I251" i="21"/>
  <c r="I255" i="21"/>
  <c r="I267" i="21"/>
  <c r="I271" i="21"/>
  <c r="I283" i="21"/>
  <c r="I287" i="21"/>
  <c r="I299" i="21"/>
  <c r="I303" i="21"/>
  <c r="I315" i="21"/>
  <c r="I319" i="21"/>
  <c r="I331" i="21"/>
  <c r="I335" i="21"/>
  <c r="I351" i="21"/>
  <c r="I367" i="21"/>
  <c r="I75" i="21"/>
  <c r="I286" i="21"/>
  <c r="I270" i="21"/>
  <c r="I267" i="22"/>
  <c r="I275" i="22"/>
  <c r="I283" i="22"/>
  <c r="I291" i="22"/>
  <c r="I295" i="22"/>
  <c r="I299" i="22"/>
  <c r="I307" i="22"/>
  <c r="I311" i="22"/>
  <c r="I315" i="22"/>
  <c r="I323" i="22"/>
  <c r="I327" i="22"/>
  <c r="I331" i="22"/>
  <c r="I339" i="22"/>
  <c r="I343" i="22"/>
  <c r="I406" i="22"/>
  <c r="I410" i="22"/>
  <c r="I414" i="22"/>
  <c r="I418" i="22"/>
  <c r="I422" i="22"/>
  <c r="I426" i="22"/>
  <c r="I430" i="22"/>
  <c r="I434" i="22"/>
  <c r="I438" i="22"/>
  <c r="I972" i="22"/>
  <c r="I984" i="22"/>
  <c r="I988" i="22"/>
  <c r="I1004" i="22"/>
  <c r="I1012" i="22"/>
  <c r="I1016" i="22"/>
  <c r="I1020" i="22"/>
  <c r="I1185" i="22"/>
  <c r="I1189" i="22"/>
  <c r="I1201" i="22"/>
  <c r="I1205" i="22"/>
  <c r="I1442" i="22"/>
  <c r="I1446" i="22"/>
  <c r="I1450" i="22"/>
  <c r="I1458" i="22"/>
  <c r="I1270" i="21"/>
  <c r="I1274" i="21"/>
  <c r="I1286" i="21"/>
  <c r="I1302" i="21"/>
  <c r="I1310" i="21"/>
  <c r="I1318" i="21"/>
  <c r="I1326" i="21"/>
  <c r="I1334" i="21"/>
  <c r="I1350" i="21"/>
  <c r="I1358" i="21"/>
  <c r="I1366" i="21"/>
  <c r="I1374" i="21"/>
  <c r="I347" i="22"/>
  <c r="I355" i="22"/>
  <c r="I359" i="22"/>
  <c r="I363" i="22"/>
  <c r="I371" i="22"/>
  <c r="I375" i="22"/>
  <c r="I379" i="22"/>
  <c r="I387" i="22"/>
  <c r="I391" i="22"/>
  <c r="I395" i="22"/>
  <c r="I446" i="22"/>
  <c r="I450" i="22"/>
  <c r="I454" i="22"/>
  <c r="I458" i="22"/>
  <c r="I462" i="22"/>
  <c r="I1060" i="22"/>
  <c r="I1064" i="22"/>
  <c r="I1068" i="22"/>
  <c r="I1072" i="22"/>
  <c r="I1076" i="22"/>
  <c r="I1080" i="22"/>
  <c r="I1084" i="22"/>
  <c r="I1190" i="22"/>
  <c r="I1194" i="22"/>
  <c r="I1202" i="22"/>
  <c r="I1233" i="22"/>
  <c r="I1237" i="22"/>
  <c r="I1245" i="22"/>
  <c r="I1249" i="22"/>
  <c r="I1253" i="22"/>
  <c r="I1265" i="22"/>
  <c r="I1269" i="22"/>
  <c r="G3" i="19"/>
  <c r="I1023" i="21"/>
  <c r="I1271" i="21"/>
  <c r="I1275" i="21"/>
  <c r="I1287" i="21"/>
  <c r="I1295" i="21"/>
  <c r="I1303" i="21"/>
  <c r="I1311" i="21"/>
  <c r="I1319" i="21"/>
  <c r="I1327" i="21"/>
  <c r="I1335" i="21"/>
  <c r="I1343" i="21"/>
  <c r="I1351" i="21"/>
  <c r="I1359" i="21"/>
  <c r="I1367" i="21"/>
  <c r="I1446" i="21"/>
  <c r="I1450" i="21"/>
  <c r="I1454" i="21"/>
  <c r="I10" i="22"/>
  <c r="I14" i="22"/>
  <c r="I18" i="22"/>
  <c r="I26" i="22"/>
  <c r="I30" i="22"/>
  <c r="I34" i="22"/>
  <c r="I42" i="22"/>
  <c r="I46" i="22"/>
  <c r="I50" i="22"/>
  <c r="I58" i="22"/>
  <c r="I62" i="22"/>
  <c r="I66" i="22"/>
  <c r="I74" i="22"/>
  <c r="I78" i="22"/>
  <c r="I82" i="22"/>
  <c r="I86" i="22"/>
  <c r="I90" i="22"/>
  <c r="I94" i="22"/>
  <c r="I98" i="22"/>
  <c r="I102" i="22"/>
  <c r="I106" i="22"/>
  <c r="I110" i="22"/>
  <c r="I114" i="22"/>
  <c r="I118" i="22"/>
  <c r="I122" i="22"/>
  <c r="I126" i="22"/>
  <c r="I130" i="22"/>
  <c r="I134" i="22"/>
  <c r="I138" i="22"/>
  <c r="I142" i="22"/>
  <c r="I443" i="22"/>
  <c r="I451" i="22"/>
  <c r="I455" i="22"/>
  <c r="I459" i="22"/>
  <c r="I1092" i="22"/>
  <c r="I1226" i="22"/>
  <c r="I1234" i="22"/>
  <c r="I1238" i="22"/>
  <c r="I1242" i="22"/>
  <c r="I1250" i="22"/>
  <c r="I1254" i="22"/>
  <c r="I1258" i="22"/>
  <c r="I1266" i="22"/>
  <c r="I1329" i="22"/>
  <c r="I1333" i="22"/>
  <c r="I1345" i="22"/>
  <c r="I1349" i="22"/>
  <c r="I1361" i="22"/>
  <c r="I1365" i="22"/>
  <c r="I1377" i="22"/>
  <c r="I1381" i="22"/>
  <c r="I1393" i="22"/>
  <c r="I1397" i="22"/>
  <c r="I1405" i="22"/>
  <c r="I1409" i="22"/>
  <c r="I1413" i="22"/>
  <c r="I609" i="21"/>
  <c r="I613" i="21"/>
  <c r="I621" i="21"/>
  <c r="I625" i="21"/>
  <c r="I629" i="21"/>
  <c r="I637" i="21"/>
  <c r="I641" i="21"/>
  <c r="I645" i="21"/>
  <c r="I653" i="21"/>
  <c r="I657" i="21"/>
  <c r="I661" i="21"/>
  <c r="I669" i="21"/>
  <c r="I673" i="21"/>
  <c r="I677" i="21"/>
  <c r="I1032" i="21"/>
  <c r="I1048" i="21"/>
  <c r="I1447" i="21"/>
  <c r="I7" i="22"/>
  <c r="I11" i="22"/>
  <c r="I15" i="22"/>
  <c r="I19" i="22"/>
  <c r="I23" i="22"/>
  <c r="I27" i="22"/>
  <c r="I31" i="22"/>
  <c r="I35" i="22"/>
  <c r="I39" i="22"/>
  <c r="I47" i="22"/>
  <c r="I51" i="22"/>
  <c r="I55" i="22"/>
  <c r="I59" i="22"/>
  <c r="I63" i="22"/>
  <c r="I67" i="22"/>
  <c r="I71" i="22"/>
  <c r="I75" i="22"/>
  <c r="I79" i="22"/>
  <c r="I83" i="22"/>
  <c r="I87" i="22"/>
  <c r="I91" i="22"/>
  <c r="I95" i="22"/>
  <c r="I99" i="22"/>
  <c r="I103" i="22"/>
  <c r="I107" i="22"/>
  <c r="I111" i="22"/>
  <c r="I115" i="22"/>
  <c r="I119" i="22"/>
  <c r="I123" i="22"/>
  <c r="I127" i="22"/>
  <c r="I131" i="22"/>
  <c r="I135" i="22"/>
  <c r="I139" i="22"/>
  <c r="I214" i="22"/>
  <c r="I218" i="22"/>
  <c r="I222" i="22"/>
  <c r="I226" i="22"/>
  <c r="I230" i="22"/>
  <c r="I238" i="22"/>
  <c r="I242" i="22"/>
  <c r="I246" i="22"/>
  <c r="I250" i="22"/>
  <c r="I254" i="22"/>
  <c r="I262" i="22"/>
  <c r="I483" i="22"/>
  <c r="I487" i="22"/>
  <c r="I491" i="22"/>
  <c r="I675" i="22"/>
  <c r="I695" i="22"/>
  <c r="I699" i="22"/>
  <c r="I707" i="22"/>
  <c r="I711" i="22"/>
  <c r="I719" i="22"/>
  <c r="I723" i="22"/>
  <c r="I731" i="22"/>
  <c r="I735" i="22"/>
  <c r="I743" i="22"/>
  <c r="I747" i="22"/>
  <c r="I755" i="22"/>
  <c r="I759" i="22"/>
  <c r="I767" i="22"/>
  <c r="I771" i="22"/>
  <c r="I779" i="22"/>
  <c r="I783" i="22"/>
  <c r="I791" i="22"/>
  <c r="I795" i="22"/>
  <c r="I803" i="22"/>
  <c r="I807" i="22"/>
  <c r="I1334" i="22"/>
  <c r="I1338" i="22"/>
  <c r="I1350" i="22"/>
  <c r="I1354" i="22"/>
  <c r="I1366" i="22"/>
  <c r="I1370" i="22"/>
  <c r="I1382" i="22"/>
  <c r="I1386" i="22"/>
  <c r="I1394" i="22"/>
  <c r="I1398" i="22"/>
  <c r="I1402" i="22"/>
  <c r="I1414" i="22"/>
  <c r="I1437" i="22"/>
  <c r="I1441" i="22"/>
  <c r="I1445" i="22"/>
  <c r="I1457" i="22"/>
  <c r="I1461" i="22"/>
  <c r="I1086" i="22"/>
  <c r="I1070" i="22"/>
  <c r="I1443" i="22"/>
  <c r="I360" i="22"/>
  <c r="I1432" i="22"/>
  <c r="I345" i="22"/>
  <c r="I1403" i="22"/>
  <c r="I1410" i="22"/>
  <c r="I288" i="22"/>
  <c r="I1027" i="22"/>
  <c r="I296" i="22"/>
  <c r="I297" i="22"/>
  <c r="I1387" i="22"/>
  <c r="I249" i="22"/>
  <c r="I1000" i="22"/>
  <c r="I1367" i="22"/>
  <c r="I991" i="22"/>
  <c r="I1003" i="22"/>
  <c r="I1352" i="22"/>
  <c r="I265" i="22"/>
  <c r="I1358" i="22"/>
  <c r="I947" i="22"/>
  <c r="I959" i="22"/>
  <c r="I221" i="22"/>
  <c r="I948" i="22"/>
  <c r="I955" i="22"/>
  <c r="I1327" i="22"/>
  <c r="I217" i="22"/>
  <c r="I944" i="22"/>
  <c r="I224" i="22"/>
  <c r="I923" i="22"/>
  <c r="I935" i="22"/>
  <c r="I941" i="22"/>
  <c r="I942" i="22"/>
  <c r="I1279" i="22"/>
  <c r="I919" i="22"/>
  <c r="I931" i="22"/>
  <c r="I943" i="22"/>
  <c r="I926" i="22"/>
  <c r="I932" i="22"/>
  <c r="I189" i="22"/>
  <c r="I911" i="22"/>
  <c r="I156" i="22"/>
  <c r="I162" i="22"/>
  <c r="I912" i="22"/>
  <c r="I907" i="22"/>
  <c r="I165" i="22"/>
  <c r="I891" i="22"/>
  <c r="I903" i="22"/>
  <c r="I160" i="22"/>
  <c r="I862" i="22"/>
  <c r="I868" i="22"/>
  <c r="I880" i="22"/>
  <c r="I144" i="22"/>
  <c r="I1219" i="22"/>
  <c r="I1230" i="22"/>
  <c r="I464" i="22"/>
  <c r="I465" i="22"/>
  <c r="I824" i="22"/>
  <c r="I1192" i="22"/>
  <c r="I100" i="22"/>
  <c r="I112" i="22"/>
  <c r="I1199" i="22"/>
  <c r="I461" i="22"/>
  <c r="I1188" i="22"/>
  <c r="I1207" i="22"/>
  <c r="I793" i="22"/>
  <c r="I805" i="22"/>
  <c r="I817" i="22"/>
  <c r="I821" i="22"/>
  <c r="I1182" i="22"/>
  <c r="I1171" i="22"/>
  <c r="I782" i="22"/>
  <c r="I788" i="22"/>
  <c r="I40" i="22"/>
  <c r="I52" i="22"/>
  <c r="I413" i="22"/>
  <c r="I377" i="22"/>
  <c r="I5" i="22"/>
  <c r="I17" i="22"/>
  <c r="I858" i="22"/>
  <c r="I864" i="22"/>
  <c r="I894" i="22"/>
  <c r="I900" i="22"/>
  <c r="I971" i="22"/>
  <c r="I1018" i="22"/>
  <c r="I1046" i="22"/>
  <c r="I1091" i="22"/>
  <c r="I1103" i="22"/>
  <c r="I1115" i="22"/>
  <c r="I1127" i="22"/>
  <c r="I1156" i="22"/>
  <c r="I1251" i="22"/>
  <c r="I1262" i="22"/>
  <c r="I1284" i="22"/>
  <c r="I1346" i="22"/>
  <c r="I1363" i="22"/>
  <c r="I1374" i="22"/>
  <c r="I1435" i="22"/>
  <c r="I384" i="22"/>
  <c r="I424" i="22"/>
  <c r="I595" i="22"/>
  <c r="I601" i="22"/>
  <c r="I607" i="22"/>
  <c r="I613" i="22"/>
  <c r="I619" i="22"/>
  <c r="I625" i="22"/>
  <c r="I631" i="22"/>
  <c r="I637" i="22"/>
  <c r="I643" i="22"/>
  <c r="I649" i="22"/>
  <c r="I655" i="22"/>
  <c r="I661" i="22"/>
  <c r="I667" i="22"/>
  <c r="I673" i="22"/>
  <c r="I679" i="22"/>
  <c r="I685" i="22"/>
  <c r="I697" i="22"/>
  <c r="I847" i="22"/>
  <c r="I859" i="22"/>
  <c r="I871" i="22"/>
  <c r="I877" i="22"/>
  <c r="I883" i="22"/>
  <c r="I895" i="22"/>
  <c r="I1007" i="22"/>
  <c r="I1013" i="22"/>
  <c r="I1030" i="22"/>
  <c r="I1075" i="22"/>
  <c r="I1098" i="22"/>
  <c r="I1104" i="22"/>
  <c r="I1110" i="22"/>
  <c r="I1116" i="22"/>
  <c r="I1122" i="22"/>
  <c r="I1128" i="22"/>
  <c r="I1151" i="22"/>
  <c r="I368" i="22"/>
  <c r="I385" i="22"/>
  <c r="I408" i="22"/>
  <c r="I425" i="22"/>
  <c r="I448" i="22"/>
  <c r="I482" i="22"/>
  <c r="I488" i="22"/>
  <c r="I494" i="22"/>
  <c r="I500" i="22"/>
  <c r="I506" i="22"/>
  <c r="I512" i="22"/>
  <c r="I518" i="22"/>
  <c r="I524" i="22"/>
  <c r="I530" i="22"/>
  <c r="I536" i="22"/>
  <c r="I542" i="22"/>
  <c r="I548" i="22"/>
  <c r="I554" i="22"/>
  <c r="I560" i="22"/>
  <c r="I566" i="22"/>
  <c r="I572" i="22"/>
  <c r="I578" i="22"/>
  <c r="I584" i="22"/>
  <c r="I590" i="22"/>
  <c r="I596" i="22"/>
  <c r="I602" i="22"/>
  <c r="I608" i="22"/>
  <c r="I614" i="22"/>
  <c r="I620" i="22"/>
  <c r="I626" i="22"/>
  <c r="I632" i="22"/>
  <c r="I638" i="22"/>
  <c r="I644" i="22"/>
  <c r="I650" i="22"/>
  <c r="I656" i="22"/>
  <c r="I662" i="22"/>
  <c r="I668" i="22"/>
  <c r="I674" i="22"/>
  <c r="I680" i="22"/>
  <c r="I686" i="22"/>
  <c r="I692" i="22"/>
  <c r="I698" i="22"/>
  <c r="I704" i="22"/>
  <c r="I710" i="22"/>
  <c r="I716" i="22"/>
  <c r="I722" i="22"/>
  <c r="I728" i="22"/>
  <c r="I734" i="22"/>
  <c r="I740" i="22"/>
  <c r="I746" i="22"/>
  <c r="I752" i="22"/>
  <c r="I758" i="22"/>
  <c r="I764" i="22"/>
  <c r="I770" i="22"/>
  <c r="I776" i="22"/>
  <c r="I848" i="22"/>
  <c r="I878" i="22"/>
  <c r="I884" i="22"/>
  <c r="I896" i="22"/>
  <c r="I985" i="22"/>
  <c r="I1014" i="22"/>
  <c r="I1059" i="22"/>
  <c r="I1082" i="22"/>
  <c r="I1111" i="22"/>
  <c r="I1186" i="22"/>
  <c r="I1208" i="22"/>
  <c r="I1236" i="22"/>
  <c r="I1314" i="22"/>
  <c r="I1348" i="22"/>
  <c r="I369" i="22"/>
  <c r="I392" i="22"/>
  <c r="I409" i="22"/>
  <c r="I449" i="22"/>
  <c r="I843" i="22"/>
  <c r="I855" i="22"/>
  <c r="I861" i="22"/>
  <c r="I867" i="22"/>
  <c r="I879" i="22"/>
  <c r="I1043" i="22"/>
  <c r="I1066" i="22"/>
  <c r="I1094" i="22"/>
  <c r="I1100" i="22"/>
  <c r="I1106" i="22"/>
  <c r="I1112" i="22"/>
  <c r="I1118" i="22"/>
  <c r="I1124" i="22"/>
  <c r="I1170" i="22"/>
  <c r="I1298" i="22"/>
  <c r="I1315" i="22"/>
  <c r="I1326" i="22"/>
  <c r="I1332" i="22"/>
  <c r="I1371" i="22"/>
  <c r="I1399" i="22"/>
  <c r="I381" i="22"/>
  <c r="I393" i="22"/>
  <c r="I456" i="22"/>
  <c r="I664" i="22"/>
  <c r="I670" i="22"/>
  <c r="I676" i="22"/>
  <c r="I682" i="22"/>
  <c r="I688" i="22"/>
  <c r="I694" i="22"/>
  <c r="I700" i="22"/>
  <c r="I706" i="22"/>
  <c r="I712" i="22"/>
  <c r="I718" i="22"/>
  <c r="I724" i="22"/>
  <c r="I730" i="22"/>
  <c r="I736" i="22"/>
  <c r="I742" i="22"/>
  <c r="I748" i="22"/>
  <c r="I754" i="22"/>
  <c r="I760" i="22"/>
  <c r="I766" i="22"/>
  <c r="I772" i="22"/>
  <c r="I778" i="22"/>
  <c r="I784" i="22"/>
  <c r="I790" i="22"/>
  <c r="I796" i="22"/>
  <c r="I802" i="22"/>
  <c r="I808" i="22"/>
  <c r="I814" i="22"/>
  <c r="I820" i="22"/>
  <c r="I826" i="22"/>
  <c r="I832" i="22"/>
  <c r="I927" i="22"/>
  <c r="I939" i="22"/>
  <c r="I951" i="22"/>
  <c r="I957" i="22"/>
  <c r="I963" i="22"/>
  <c r="I992" i="22"/>
  <c r="I1038" i="22"/>
  <c r="I1055" i="22"/>
  <c r="I1159" i="22"/>
  <c r="I1215" i="22"/>
  <c r="I1411" i="22"/>
  <c r="I1422" i="22"/>
  <c r="I457" i="22"/>
  <c r="I1406" i="22"/>
  <c r="I857" i="22"/>
  <c r="I863" i="22"/>
  <c r="I875" i="22"/>
  <c r="I887" i="22"/>
  <c r="I893" i="22"/>
  <c r="I899" i="22"/>
  <c r="I976" i="22"/>
  <c r="I1005" i="22"/>
  <c r="I1011" i="22"/>
  <c r="I1034" i="22"/>
  <c r="I1062" i="22"/>
  <c r="I1138" i="22"/>
  <c r="I1155" i="22"/>
  <c r="I1166" i="22"/>
  <c r="I1172" i="22"/>
  <c r="I1183" i="22"/>
  <c r="I1272" i="22"/>
  <c r="I1283" i="22"/>
  <c r="I1294" i="22"/>
  <c r="I1362" i="22"/>
  <c r="I1379" i="22"/>
  <c r="I1390" i="22"/>
  <c r="I1451" i="22"/>
  <c r="I1239" i="22"/>
  <c r="I1351" i="22"/>
  <c r="I1368" i="22"/>
  <c r="I1396" i="22"/>
  <c r="I344" i="22"/>
  <c r="I352" i="22"/>
  <c r="I353" i="22"/>
  <c r="I365" i="22"/>
  <c r="I337" i="22"/>
  <c r="I321" i="22"/>
  <c r="I333" i="22"/>
  <c r="I317" i="22"/>
  <c r="I312" i="22"/>
  <c r="I313" i="22"/>
  <c r="I320" i="22"/>
  <c r="I304" i="22"/>
  <c r="I281" i="22"/>
  <c r="I305" i="22"/>
  <c r="I282" i="22"/>
  <c r="I289" i="22"/>
  <c r="I290" i="22"/>
  <c r="I285" i="22"/>
  <c r="I257" i="22"/>
  <c r="I269" i="22"/>
  <c r="I258" i="22"/>
  <c r="I264" i="22"/>
  <c r="I272" i="22"/>
  <c r="I273" i="22"/>
  <c r="I241" i="22"/>
  <c r="I237" i="22"/>
  <c r="I232" i="22"/>
  <c r="I216" i="22"/>
  <c r="I233" i="22"/>
  <c r="I184" i="22"/>
  <c r="I201" i="22"/>
  <c r="I185" i="22"/>
  <c r="I209" i="22"/>
  <c r="I204" i="22"/>
  <c r="I177" i="22"/>
  <c r="I172" i="22"/>
  <c r="I178" i="22"/>
  <c r="I173" i="22"/>
  <c r="I168" i="22"/>
  <c r="I169" i="22"/>
  <c r="I181" i="22"/>
  <c r="I153" i="22"/>
  <c r="I170" i="22"/>
  <c r="I176" i="22"/>
  <c r="I124" i="22"/>
  <c r="I136" i="22"/>
  <c r="I125" i="22"/>
  <c r="I137" i="22"/>
  <c r="I133" i="22"/>
  <c r="I128" i="22"/>
  <c r="I140" i="22"/>
  <c r="I152" i="22"/>
  <c r="I129" i="22"/>
  <c r="I141" i="22"/>
  <c r="I101" i="22"/>
  <c r="I113" i="22"/>
  <c r="I96" i="22"/>
  <c r="I108" i="22"/>
  <c r="I120" i="22"/>
  <c r="I97" i="22"/>
  <c r="I109" i="22"/>
  <c r="I121" i="22"/>
  <c r="I92" i="22"/>
  <c r="I104" i="22"/>
  <c r="I116" i="22"/>
  <c r="I93" i="22"/>
  <c r="I105" i="22"/>
  <c r="I117" i="22"/>
  <c r="I70" i="22"/>
  <c r="I76" i="22"/>
  <c r="I88" i="22"/>
  <c r="I65" i="22"/>
  <c r="I77" i="22"/>
  <c r="I89" i="22"/>
  <c r="I72" i="22"/>
  <c r="I84" i="22"/>
  <c r="I61" i="22"/>
  <c r="I73" i="22"/>
  <c r="I85" i="22"/>
  <c r="I68" i="22"/>
  <c r="I80" i="22"/>
  <c r="I69" i="22"/>
  <c r="I81" i="22"/>
  <c r="I41" i="22"/>
  <c r="I53" i="22"/>
  <c r="I36" i="22"/>
  <c r="I54" i="22"/>
  <c r="I60" i="22"/>
  <c r="I37" i="22"/>
  <c r="I49" i="22"/>
  <c r="I44" i="22"/>
  <c r="I56" i="22"/>
  <c r="I33" i="22"/>
  <c r="I45" i="22"/>
  <c r="I57" i="22"/>
  <c r="I22" i="22"/>
  <c r="I28" i="22"/>
  <c r="I12" i="22"/>
  <c r="I24" i="22"/>
  <c r="I13" i="22"/>
  <c r="I25" i="22"/>
  <c r="I8" i="22"/>
  <c r="I20" i="22"/>
  <c r="I9" i="22"/>
  <c r="I21" i="22"/>
  <c r="I387" i="21"/>
  <c r="I393" i="21"/>
  <c r="I399" i="21"/>
  <c r="I344" i="21"/>
  <c r="I356" i="21"/>
  <c r="I363" i="21"/>
  <c r="I352" i="21"/>
  <c r="I400" i="21"/>
  <c r="I359" i="21"/>
  <c r="I220" i="21"/>
  <c r="I221" i="21"/>
  <c r="I1395" i="21"/>
  <c r="I222" i="21"/>
  <c r="I301" i="21"/>
  <c r="I39" i="21"/>
  <c r="I45" i="21"/>
  <c r="I51" i="21"/>
  <c r="I57" i="21"/>
  <c r="I87" i="21"/>
  <c r="I93" i="21"/>
  <c r="I152" i="21"/>
  <c r="I158" i="21"/>
  <c r="I787" i="21"/>
  <c r="I793" i="21"/>
  <c r="I799" i="21"/>
  <c r="I285" i="21"/>
  <c r="I800" i="21"/>
  <c r="I141" i="21"/>
  <c r="I284" i="21"/>
  <c r="I731" i="21"/>
  <c r="I595" i="21"/>
  <c r="I601" i="21"/>
  <c r="I1337" i="21"/>
  <c r="I54" i="21"/>
  <c r="I60" i="21"/>
  <c r="I608" i="21"/>
  <c r="I85" i="21"/>
  <c r="I156" i="21"/>
  <c r="I293" i="21"/>
  <c r="I734" i="21"/>
  <c r="I86" i="21"/>
  <c r="I92" i="21"/>
  <c r="I276" i="21"/>
  <c r="I300" i="21"/>
  <c r="I735" i="21"/>
  <c r="I1357" i="21"/>
  <c r="I360" i="21"/>
  <c r="I539" i="21"/>
  <c r="I1405" i="21"/>
  <c r="I188" i="21"/>
  <c r="I206" i="21"/>
  <c r="I443" i="21"/>
  <c r="I638" i="21"/>
  <c r="I691" i="21"/>
  <c r="I697" i="21"/>
  <c r="I703" i="21"/>
  <c r="I923" i="21"/>
  <c r="I1353" i="21"/>
  <c r="I124" i="21"/>
  <c r="I189" i="21"/>
  <c r="I248" i="21"/>
  <c r="I639" i="21"/>
  <c r="I704" i="21"/>
  <c r="I924" i="21"/>
  <c r="I1289" i="21"/>
  <c r="I119" i="21"/>
  <c r="I125" i="21"/>
  <c r="I190" i="21"/>
  <c r="I889" i="21"/>
  <c r="I919" i="21"/>
  <c r="I1385" i="21"/>
  <c r="I1397" i="21"/>
  <c r="I120" i="21"/>
  <c r="I126" i="21"/>
  <c r="I197" i="21"/>
  <c r="I499" i="21"/>
  <c r="I505" i="21"/>
  <c r="I511" i="21"/>
  <c r="I635" i="21"/>
  <c r="I878" i="21"/>
  <c r="I884" i="21"/>
  <c r="I920" i="21"/>
  <c r="I1321" i="21"/>
  <c r="I115" i="21"/>
  <c r="I121" i="21"/>
  <c r="I204" i="21"/>
  <c r="I316" i="21"/>
  <c r="I447" i="21"/>
  <c r="I512" i="21"/>
  <c r="I879" i="21"/>
  <c r="I205" i="21"/>
  <c r="I252" i="21"/>
  <c r="I317" i="21"/>
  <c r="I135" i="21"/>
  <c r="I269" i="21"/>
  <c r="I327" i="21"/>
  <c r="I333" i="21"/>
  <c r="I463" i="21"/>
  <c r="I574" i="21"/>
  <c r="I591" i="21"/>
  <c r="I655" i="21"/>
  <c r="I766" i="21"/>
  <c r="I783" i="21"/>
  <c r="I824" i="21"/>
  <c r="I836" i="21"/>
  <c r="I1459" i="21"/>
  <c r="I71" i="21"/>
  <c r="I77" i="21"/>
  <c r="I83" i="21"/>
  <c r="I89" i="21"/>
  <c r="I118" i="21"/>
  <c r="I1325" i="21"/>
  <c r="I1389" i="21"/>
  <c r="I6" i="21"/>
  <c r="I12" i="21"/>
  <c r="I24" i="21"/>
  <c r="I30" i="21"/>
  <c r="I42" i="21"/>
  <c r="I142" i="21"/>
  <c r="I423" i="21"/>
  <c r="I464" i="21"/>
  <c r="I516" i="21"/>
  <c r="I528" i="21"/>
  <c r="I575" i="21"/>
  <c r="I592" i="21"/>
  <c r="I656" i="21"/>
  <c r="I720" i="21"/>
  <c r="I767" i="21"/>
  <c r="I784" i="21"/>
  <c r="I825" i="21"/>
  <c r="I831" i="21"/>
  <c r="I1039" i="21"/>
  <c r="I1051" i="21"/>
  <c r="I1063" i="21"/>
  <c r="I1087" i="21"/>
  <c r="I1099" i="21"/>
  <c r="I1111" i="21"/>
  <c r="I1135" i="21"/>
  <c r="I1147" i="21"/>
  <c r="I1159" i="21"/>
  <c r="I1183" i="21"/>
  <c r="I1195" i="21"/>
  <c r="I1207" i="21"/>
  <c r="I1231" i="21"/>
  <c r="I1243" i="21"/>
  <c r="I1255" i="21"/>
  <c r="I1425" i="21"/>
  <c r="I7" i="21"/>
  <c r="I13" i="21"/>
  <c r="I19" i="21"/>
  <c r="I25" i="21"/>
  <c r="I31" i="21"/>
  <c r="I37" i="21"/>
  <c r="I55" i="21"/>
  <c r="I61" i="21"/>
  <c r="I172" i="21"/>
  <c r="I259" i="21"/>
  <c r="I265" i="21"/>
  <c r="I424" i="21"/>
  <c r="I471" i="21"/>
  <c r="I558" i="21"/>
  <c r="I576" i="21"/>
  <c r="I622" i="21"/>
  <c r="I663" i="21"/>
  <c r="I686" i="21"/>
  <c r="I750" i="21"/>
  <c r="I768" i="21"/>
  <c r="I820" i="21"/>
  <c r="I832" i="21"/>
  <c r="I844" i="21"/>
  <c r="I1309" i="21"/>
  <c r="I927" i="21"/>
  <c r="I939" i="21"/>
  <c r="I2" i="21"/>
  <c r="I8" i="21"/>
  <c r="I14" i="21"/>
  <c r="I20" i="21"/>
  <c r="I26" i="21"/>
  <c r="I38" i="21"/>
  <c r="I44" i="21"/>
  <c r="I56" i="21"/>
  <c r="I62" i="21"/>
  <c r="I173" i="21"/>
  <c r="I231" i="21"/>
  <c r="I237" i="21"/>
  <c r="I495" i="21"/>
  <c r="I559" i="21"/>
  <c r="I670" i="21"/>
  <c r="I687" i="21"/>
  <c r="I751" i="21"/>
  <c r="I863" i="21"/>
  <c r="I887" i="21"/>
  <c r="I910" i="21"/>
  <c r="I916" i="21"/>
  <c r="I1035" i="21"/>
  <c r="I1421" i="21"/>
  <c r="I3" i="21"/>
  <c r="I9" i="21"/>
  <c r="I15" i="21"/>
  <c r="I21" i="21"/>
  <c r="I408" i="21"/>
  <c r="I420" i="21"/>
  <c r="I432" i="21"/>
  <c r="I479" i="21"/>
  <c r="I496" i="21"/>
  <c r="I560" i="21"/>
  <c r="I612" i="21"/>
  <c r="I624" i="21"/>
  <c r="I671" i="21"/>
  <c r="I688" i="21"/>
  <c r="I752" i="21"/>
  <c r="I816" i="21"/>
  <c r="I822" i="21"/>
  <c r="I828" i="21"/>
  <c r="I864" i="21"/>
  <c r="I876" i="21"/>
  <c r="I911" i="21"/>
  <c r="I1293" i="21"/>
  <c r="I1299" i="21"/>
  <c r="I1363" i="21"/>
  <c r="I1451" i="21"/>
  <c r="I1329" i="21"/>
  <c r="I4" i="21"/>
  <c r="I10" i="21"/>
  <c r="I22" i="21"/>
  <c r="I28" i="21"/>
  <c r="I40" i="21"/>
  <c r="I46" i="21"/>
  <c r="I163" i="21"/>
  <c r="I169" i="21"/>
  <c r="I268" i="21"/>
  <c r="I427" i="21"/>
  <c r="I480" i="21"/>
  <c r="I567" i="21"/>
  <c r="I590" i="21"/>
  <c r="I654" i="21"/>
  <c r="I672" i="21"/>
  <c r="I718" i="21"/>
  <c r="I759" i="21"/>
  <c r="I782" i="21"/>
  <c r="I823" i="21"/>
  <c r="I841" i="21"/>
  <c r="I871" i="21"/>
  <c r="I883" i="21"/>
  <c r="I912" i="21"/>
  <c r="I1055" i="21"/>
  <c r="I1067" i="21"/>
  <c r="I1079" i="21"/>
  <c r="I1103" i="21"/>
  <c r="I1115" i="21"/>
  <c r="I1127" i="21"/>
  <c r="I1151" i="21"/>
  <c r="I1163" i="21"/>
  <c r="I1175" i="21"/>
  <c r="I1199" i="21"/>
  <c r="I1211" i="21"/>
  <c r="I1223" i="21"/>
  <c r="I1247" i="21"/>
  <c r="I1259" i="21"/>
  <c r="I1417" i="21"/>
  <c r="I1278" i="21"/>
  <c r="I1301" i="21"/>
  <c r="I72" i="21"/>
  <c r="I78" i="21"/>
  <c r="I101" i="21"/>
  <c r="I136" i="21"/>
  <c r="I147" i="21"/>
  <c r="I153" i="21"/>
  <c r="I181" i="21"/>
  <c r="I215" i="21"/>
  <c r="I232" i="21"/>
  <c r="I243" i="21"/>
  <c r="I249" i="21"/>
  <c r="I260" i="21"/>
  <c r="I277" i="21"/>
  <c r="I311" i="21"/>
  <c r="I328" i="21"/>
  <c r="I339" i="21"/>
  <c r="I345" i="21"/>
  <c r="I368" i="21"/>
  <c r="I403" i="21"/>
  <c r="I409" i="21"/>
  <c r="I415" i="21"/>
  <c r="I455" i="21"/>
  <c r="I483" i="21"/>
  <c r="I489" i="21"/>
  <c r="I500" i="21"/>
  <c r="I523" i="21"/>
  <c r="I551" i="21"/>
  <c r="I579" i="21"/>
  <c r="I585" i="21"/>
  <c r="I596" i="21"/>
  <c r="I619" i="21"/>
  <c r="I647" i="21"/>
  <c r="I675" i="21"/>
  <c r="I681" i="21"/>
  <c r="I715" i="21"/>
  <c r="I743" i="21"/>
  <c r="I771" i="21"/>
  <c r="I777" i="21"/>
  <c r="I846" i="21"/>
  <c r="I852" i="21"/>
  <c r="I928" i="21"/>
  <c r="I940" i="21"/>
  <c r="I952" i="21"/>
  <c r="I964" i="21"/>
  <c r="I1273" i="21"/>
  <c r="I1341" i="21"/>
  <c r="I1369" i="21"/>
  <c r="I1437" i="21"/>
  <c r="I1285" i="21"/>
  <c r="I1313" i="21"/>
  <c r="I1381" i="21"/>
  <c r="I1409" i="21"/>
  <c r="I67" i="21"/>
  <c r="I73" i="21"/>
  <c r="I102" i="21"/>
  <c r="I108" i="21"/>
  <c r="I131" i="21"/>
  <c r="I137" i="21"/>
  <c r="I165" i="21"/>
  <c r="I199" i="21"/>
  <c r="I216" i="21"/>
  <c r="I227" i="21"/>
  <c r="I233" i="21"/>
  <c r="I244" i="21"/>
  <c r="I261" i="21"/>
  <c r="I295" i="21"/>
  <c r="I312" i="21"/>
  <c r="I323" i="21"/>
  <c r="I329" i="21"/>
  <c r="I340" i="21"/>
  <c r="I375" i="21"/>
  <c r="I404" i="21"/>
  <c r="I416" i="21"/>
  <c r="I439" i="21"/>
  <c r="I467" i="21"/>
  <c r="I473" i="21"/>
  <c r="I484" i="21"/>
  <c r="I507" i="21"/>
  <c r="I535" i="21"/>
  <c r="I563" i="21"/>
  <c r="I569" i="21"/>
  <c r="I580" i="21"/>
  <c r="I603" i="21"/>
  <c r="I631" i="21"/>
  <c r="I659" i="21"/>
  <c r="I665" i="21"/>
  <c r="I699" i="21"/>
  <c r="I727" i="21"/>
  <c r="I755" i="21"/>
  <c r="I761" i="21"/>
  <c r="I795" i="21"/>
  <c r="I806" i="21"/>
  <c r="I847" i="21"/>
  <c r="I894" i="21"/>
  <c r="I900" i="21"/>
  <c r="I935" i="21"/>
  <c r="I953" i="21"/>
  <c r="I959" i="21"/>
  <c r="I971" i="21"/>
  <c r="I983" i="21"/>
  <c r="I1001" i="21"/>
  <c r="I1007" i="21"/>
  <c r="I1047" i="21"/>
  <c r="I1065" i="21"/>
  <c r="I1071" i="21"/>
  <c r="I1083" i="21"/>
  <c r="I1095" i="21"/>
  <c r="I1113" i="21"/>
  <c r="I1119" i="21"/>
  <c r="I1131" i="21"/>
  <c r="I1143" i="21"/>
  <c r="I1161" i="21"/>
  <c r="I1167" i="21"/>
  <c r="I1179" i="21"/>
  <c r="I1191" i="21"/>
  <c r="I1209" i="21"/>
  <c r="I1215" i="21"/>
  <c r="I1227" i="21"/>
  <c r="I1239" i="21"/>
  <c r="I1257" i="21"/>
  <c r="I1263" i="21"/>
  <c r="I1449" i="21"/>
  <c r="I1455" i="21"/>
  <c r="I1461" i="21"/>
  <c r="I1019" i="21"/>
  <c r="I1280" i="21"/>
  <c r="I1297" i="21"/>
  <c r="I1331" i="21"/>
  <c r="I1365" i="21"/>
  <c r="I1393" i="21"/>
  <c r="I1427" i="21"/>
  <c r="I103" i="21"/>
  <c r="I109" i="21"/>
  <c r="I149" i="21"/>
  <c r="I183" i="21"/>
  <c r="I200" i="21"/>
  <c r="I211" i="21"/>
  <c r="I217" i="21"/>
  <c r="I228" i="21"/>
  <c r="I245" i="21"/>
  <c r="I279" i="21"/>
  <c r="I296" i="21"/>
  <c r="I307" i="21"/>
  <c r="I313" i="21"/>
  <c r="I324" i="21"/>
  <c r="I341" i="21"/>
  <c r="I347" i="21"/>
  <c r="I376" i="21"/>
  <c r="I411" i="21"/>
  <c r="I451" i="21"/>
  <c r="I457" i="21"/>
  <c r="I468" i="21"/>
  <c r="I491" i="21"/>
  <c r="I519" i="21"/>
  <c r="I547" i="21"/>
  <c r="I553" i="21"/>
  <c r="I564" i="21"/>
  <c r="I587" i="21"/>
  <c r="I615" i="21"/>
  <c r="I643" i="21"/>
  <c r="I649" i="21"/>
  <c r="I683" i="21"/>
  <c r="I711" i="21"/>
  <c r="I739" i="21"/>
  <c r="I745" i="21"/>
  <c r="I779" i="21"/>
  <c r="I807" i="21"/>
  <c r="I848" i="21"/>
  <c r="I860" i="21"/>
  <c r="I895" i="21"/>
  <c r="I936" i="21"/>
  <c r="I948" i="21"/>
  <c r="I960" i="21"/>
  <c r="I972" i="21"/>
  <c r="I1020" i="21"/>
  <c r="I1025" i="21"/>
  <c r="I1031" i="21"/>
  <c r="I1281" i="21"/>
  <c r="I1315" i="21"/>
  <c r="I1349" i="21"/>
  <c r="I1377" i="21"/>
  <c r="I1411" i="21"/>
  <c r="I1445" i="21"/>
  <c r="I69" i="21"/>
  <c r="I104" i="21"/>
  <c r="I110" i="21"/>
  <c r="I133" i="21"/>
  <c r="I167" i="21"/>
  <c r="I184" i="21"/>
  <c r="I195" i="21"/>
  <c r="I201" i="21"/>
  <c r="I212" i="21"/>
  <c r="I229" i="21"/>
  <c r="I263" i="21"/>
  <c r="I280" i="21"/>
  <c r="I291" i="21"/>
  <c r="I297" i="21"/>
  <c r="I308" i="21"/>
  <c r="I325" i="21"/>
  <c r="I336" i="21"/>
  <c r="I371" i="21"/>
  <c r="I377" i="21"/>
  <c r="I383" i="21"/>
  <c r="I435" i="21"/>
  <c r="I441" i="21"/>
  <c r="I452" i="21"/>
  <c r="I475" i="21"/>
  <c r="I503" i="21"/>
  <c r="I531" i="21"/>
  <c r="I537" i="21"/>
  <c r="I548" i="21"/>
  <c r="I571" i="21"/>
  <c r="I599" i="21"/>
  <c r="I627" i="21"/>
  <c r="I633" i="21"/>
  <c r="I644" i="21"/>
  <c r="I667" i="21"/>
  <c r="I695" i="21"/>
  <c r="I723" i="21"/>
  <c r="I729" i="21"/>
  <c r="I763" i="21"/>
  <c r="I791" i="21"/>
  <c r="I808" i="21"/>
  <c r="I814" i="21"/>
  <c r="I855" i="21"/>
  <c r="I896" i="21"/>
  <c r="I908" i="21"/>
  <c r="I943" i="21"/>
  <c r="I955" i="21"/>
  <c r="I967" i="21"/>
  <c r="I991" i="21"/>
  <c r="I1333" i="21"/>
  <c r="I1361" i="21"/>
  <c r="I1429" i="21"/>
  <c r="I70" i="21"/>
  <c r="I76" i="21"/>
  <c r="I99" i="21"/>
  <c r="I105" i="21"/>
  <c r="I134" i="21"/>
  <c r="I151" i="21"/>
  <c r="I168" i="21"/>
  <c r="I179" i="21"/>
  <c r="I185" i="21"/>
  <c r="I196" i="21"/>
  <c r="I213" i="21"/>
  <c r="I247" i="21"/>
  <c r="I264" i="21"/>
  <c r="I275" i="21"/>
  <c r="I281" i="21"/>
  <c r="I292" i="21"/>
  <c r="I309" i="21"/>
  <c r="I320" i="21"/>
  <c r="I343" i="21"/>
  <c r="I384" i="21"/>
  <c r="I407" i="21"/>
  <c r="I436" i="21"/>
  <c r="I459" i="21"/>
  <c r="I487" i="21"/>
  <c r="I515" i="21"/>
  <c r="I521" i="21"/>
  <c r="I532" i="21"/>
  <c r="I555" i="21"/>
  <c r="I583" i="21"/>
  <c r="I611" i="21"/>
  <c r="I617" i="21"/>
  <c r="I628" i="21"/>
  <c r="I651" i="21"/>
  <c r="I679" i="21"/>
  <c r="I707" i="21"/>
  <c r="I713" i="21"/>
  <c r="I747" i="21"/>
  <c r="I775" i="21"/>
  <c r="I803" i="21"/>
  <c r="I809" i="21"/>
  <c r="I815" i="21"/>
  <c r="I856" i="21"/>
  <c r="I903" i="21"/>
  <c r="I926" i="21"/>
  <c r="I932" i="21"/>
  <c r="I944" i="21"/>
  <c r="I956" i="21"/>
  <c r="I968" i="21"/>
  <c r="I974" i="21"/>
  <c r="I1038" i="21"/>
  <c r="I1086" i="21"/>
  <c r="I1134" i="21"/>
  <c r="I1182" i="21"/>
  <c r="I1230" i="21"/>
  <c r="I1305" i="21"/>
  <c r="I1373" i="21"/>
  <c r="I1401" i="21"/>
  <c r="I5" i="21"/>
  <c r="I23" i="21"/>
  <c r="I29" i="21"/>
  <c r="I35" i="21"/>
  <c r="I41" i="21"/>
  <c r="I53" i="21"/>
  <c r="I88" i="21"/>
  <c r="I94" i="21"/>
  <c r="I117" i="21"/>
  <c r="I140" i="21"/>
  <c r="I157" i="21"/>
  <c r="I174" i="21"/>
  <c r="I236" i="21"/>
  <c r="I253" i="21"/>
  <c r="I332" i="21"/>
  <c r="I355" i="21"/>
  <c r="I361" i="21"/>
  <c r="I419" i="21"/>
  <c r="I425" i="21"/>
  <c r="I431" i="21"/>
  <c r="I448" i="21"/>
  <c r="I527" i="21"/>
  <c r="I544" i="21"/>
  <c r="I606" i="21"/>
  <c r="I623" i="21"/>
  <c r="I640" i="21"/>
  <c r="I702" i="21"/>
  <c r="I719" i="21"/>
  <c r="I736" i="21"/>
  <c r="I798" i="21"/>
  <c r="I833" i="21"/>
  <c r="I839" i="21"/>
  <c r="I862" i="21"/>
  <c r="I868" i="21"/>
  <c r="I880" i="21"/>
  <c r="I892" i="21"/>
  <c r="I1317" i="21"/>
  <c r="I1345" i="21"/>
  <c r="I1413" i="21"/>
  <c r="I1441" i="21"/>
  <c r="I18" i="21"/>
  <c r="I34" i="21"/>
  <c r="I50" i="21"/>
  <c r="I66" i="21"/>
  <c r="I82" i="21"/>
  <c r="I98" i="21"/>
  <c r="I114" i="21"/>
  <c r="I130" i="21"/>
  <c r="I146" i="21"/>
  <c r="I162" i="21"/>
  <c r="I178" i="21"/>
  <c r="I194" i="21"/>
  <c r="I210" i="21"/>
  <c r="I370" i="21"/>
  <c r="I386" i="21"/>
  <c r="I402" i="21"/>
  <c r="I418" i="21"/>
  <c r="I434" i="21"/>
  <c r="I450" i="21"/>
  <c r="I466" i="21"/>
  <c r="I482" i="21"/>
  <c r="I498" i="21"/>
  <c r="I514" i="21"/>
  <c r="I530" i="21"/>
  <c r="I546" i="21"/>
  <c r="I562" i="21"/>
  <c r="I578" i="21"/>
  <c r="I594" i="21"/>
  <c r="I610" i="21"/>
  <c r="I626" i="21"/>
  <c r="I642" i="21"/>
  <c r="I658" i="21"/>
  <c r="I674" i="21"/>
  <c r="I835" i="21"/>
  <c r="I899" i="21"/>
  <c r="I905" i="21"/>
  <c r="I958" i="21"/>
  <c r="I1006" i="21"/>
  <c r="I1070" i="21"/>
  <c r="I1118" i="21"/>
  <c r="I1166" i="21"/>
  <c r="I1214" i="21"/>
  <c r="I1262" i="21"/>
  <c r="I6" i="22"/>
  <c r="I440" i="21"/>
  <c r="I456" i="21"/>
  <c r="I472" i="21"/>
  <c r="I488" i="21"/>
  <c r="I504" i="21"/>
  <c r="I520" i="21"/>
  <c r="I536" i="21"/>
  <c r="I552" i="21"/>
  <c r="I568" i="21"/>
  <c r="I584" i="21"/>
  <c r="I600" i="21"/>
  <c r="I616" i="21"/>
  <c r="I632" i="21"/>
  <c r="I648" i="21"/>
  <c r="I664" i="21"/>
  <c r="I680" i="21"/>
  <c r="I696" i="21"/>
  <c r="I712" i="21"/>
  <c r="I728" i="21"/>
  <c r="I744" i="21"/>
  <c r="I760" i="21"/>
  <c r="I776" i="21"/>
  <c r="I792" i="21"/>
  <c r="I819" i="21"/>
  <c r="I830" i="21"/>
  <c r="I888" i="21"/>
  <c r="I1347" i="21"/>
  <c r="I1443" i="21"/>
  <c r="I397" i="22"/>
  <c r="I382" i="21"/>
  <c r="I398" i="21"/>
  <c r="I414" i="21"/>
  <c r="I430" i="21"/>
  <c r="I446" i="21"/>
  <c r="I462" i="21"/>
  <c r="I478" i="21"/>
  <c r="I494" i="21"/>
  <c r="I510" i="21"/>
  <c r="I526" i="21"/>
  <c r="I1342" i="21"/>
  <c r="I1438" i="21"/>
  <c r="I43" i="22"/>
  <c r="I660" i="21"/>
  <c r="I676" i="21"/>
  <c r="I692" i="21"/>
  <c r="I708" i="21"/>
  <c r="I724" i="21"/>
  <c r="I740" i="21"/>
  <c r="I756" i="21"/>
  <c r="I772" i="21"/>
  <c r="I788" i="21"/>
  <c r="I804" i="21"/>
  <c r="I872" i="21"/>
  <c r="I942" i="21"/>
  <c r="I990" i="21"/>
  <c r="I1054" i="21"/>
  <c r="I1102" i="21"/>
  <c r="I1150" i="21"/>
  <c r="I1198" i="21"/>
  <c r="I1246" i="21"/>
  <c r="I38" i="22"/>
  <c r="I301" i="22"/>
  <c r="I238" i="21"/>
  <c r="I36" i="21"/>
  <c r="I52" i="21"/>
  <c r="I68" i="21"/>
  <c r="I84" i="21"/>
  <c r="I100" i="21"/>
  <c r="I116" i="21"/>
  <c r="I132" i="21"/>
  <c r="I148" i="21"/>
  <c r="I164" i="21"/>
  <c r="I180" i="21"/>
  <c r="I58" i="21"/>
  <c r="I74" i="21"/>
  <c r="I90" i="21"/>
  <c r="I106" i="21"/>
  <c r="I122" i="21"/>
  <c r="I138" i="21"/>
  <c r="I154" i="21"/>
  <c r="I170" i="21"/>
  <c r="I186" i="21"/>
  <c r="I202" i="21"/>
  <c r="I218" i="21"/>
  <c r="I378" i="21"/>
  <c r="I394" i="21"/>
  <c r="I410" i="21"/>
  <c r="I426" i="21"/>
  <c r="I442" i="21"/>
  <c r="I458" i="21"/>
  <c r="I474" i="21"/>
  <c r="I490" i="21"/>
  <c r="I506" i="21"/>
  <c r="I522" i="21"/>
  <c r="I538" i="21"/>
  <c r="I554" i="21"/>
  <c r="I570" i="21"/>
  <c r="I586" i="21"/>
  <c r="I602" i="21"/>
  <c r="I618" i="21"/>
  <c r="I634" i="21"/>
  <c r="I650" i="21"/>
  <c r="I666" i="21"/>
  <c r="I682" i="21"/>
  <c r="I698" i="21"/>
  <c r="I714" i="21"/>
  <c r="I730" i="21"/>
  <c r="I838" i="21"/>
  <c r="I867" i="21"/>
  <c r="I873" i="21"/>
  <c r="I937" i="21"/>
  <c r="I985" i="21"/>
  <c r="I1049" i="21"/>
  <c r="I1097" i="21"/>
  <c r="I1145" i="21"/>
  <c r="I1193" i="21"/>
  <c r="I1241" i="21"/>
  <c r="I16" i="21"/>
  <c r="I32" i="21"/>
  <c r="I48" i="21"/>
  <c r="I64" i="21"/>
  <c r="I80" i="21"/>
  <c r="I96" i="21"/>
  <c r="I112" i="21"/>
  <c r="I128" i="21"/>
  <c r="I144" i="21"/>
  <c r="I160" i="21"/>
  <c r="I176" i="21"/>
  <c r="I192" i="21"/>
  <c r="I208" i="21"/>
  <c r="I224" i="21"/>
  <c r="I240" i="21"/>
  <c r="I256" i="21"/>
  <c r="I272" i="21"/>
  <c r="I288" i="21"/>
  <c r="I304" i="21"/>
  <c r="I150" i="21"/>
  <c r="I166" i="21"/>
  <c r="I182" i="21"/>
  <c r="I198" i="21"/>
  <c r="I214" i="21"/>
  <c r="I374" i="21"/>
  <c r="I390" i="21"/>
  <c r="I406" i="21"/>
  <c r="I422" i="21"/>
  <c r="I438" i="21"/>
  <c r="I454" i="21"/>
  <c r="I470" i="21"/>
  <c r="I486" i="21"/>
  <c r="I502" i="21"/>
  <c r="I518" i="21"/>
  <c r="I534" i="21"/>
  <c r="I550" i="21"/>
  <c r="I566" i="21"/>
  <c r="I582" i="21"/>
  <c r="I598" i="21"/>
  <c r="I614" i="21"/>
  <c r="I630" i="21"/>
  <c r="I646" i="21"/>
  <c r="I662" i="21"/>
  <c r="I678" i="21"/>
  <c r="I694" i="21"/>
  <c r="I710" i="21"/>
  <c r="I726" i="21"/>
  <c r="I742" i="21"/>
  <c r="I758" i="21"/>
  <c r="I774" i="21"/>
  <c r="I790" i="21"/>
  <c r="I812" i="21"/>
  <c r="I851" i="21"/>
  <c r="I857" i="21"/>
  <c r="I915" i="21"/>
  <c r="I921" i="21"/>
  <c r="I1033" i="21"/>
  <c r="I1283" i="21"/>
  <c r="I1294" i="21"/>
  <c r="I1379" i="21"/>
  <c r="I1390" i="21"/>
  <c r="I205" i="22"/>
  <c r="I17" i="21"/>
  <c r="I33" i="21"/>
  <c r="I49" i="21"/>
  <c r="I65" i="21"/>
  <c r="I81" i="21"/>
  <c r="I97" i="21"/>
  <c r="I113" i="21"/>
  <c r="I129" i="21"/>
  <c r="I145" i="21"/>
  <c r="I161" i="21"/>
  <c r="I177" i="21"/>
  <c r="I193" i="21"/>
  <c r="I209" i="21"/>
  <c r="I225" i="21"/>
  <c r="I241" i="21"/>
  <c r="I257" i="21"/>
  <c r="I273" i="21"/>
  <c r="I289" i="21"/>
  <c r="I305" i="21"/>
  <c r="I321" i="21"/>
  <c r="I337" i="21"/>
  <c r="I348" i="21"/>
  <c r="I353" i="21"/>
  <c r="I364" i="21"/>
  <c r="I369" i="21"/>
  <c r="I396" i="21"/>
  <c r="I412" i="21"/>
  <c r="I428" i="21"/>
  <c r="I444" i="21"/>
  <c r="I460" i="21"/>
  <c r="I476" i="21"/>
  <c r="I492" i="21"/>
  <c r="I508" i="21"/>
  <c r="I524" i="21"/>
  <c r="I540" i="21"/>
  <c r="I556" i="21"/>
  <c r="I572" i="21"/>
  <c r="I588" i="21"/>
  <c r="I604" i="21"/>
  <c r="I620" i="21"/>
  <c r="I636" i="21"/>
  <c r="I652" i="21"/>
  <c r="I668" i="21"/>
  <c r="I684" i="21"/>
  <c r="I700" i="21"/>
  <c r="I716" i="21"/>
  <c r="I732" i="21"/>
  <c r="I748" i="21"/>
  <c r="I764" i="21"/>
  <c r="I780" i="21"/>
  <c r="I796" i="21"/>
  <c r="I840" i="21"/>
  <c r="I904" i="21"/>
  <c r="I969" i="21"/>
  <c r="I1081" i="21"/>
  <c r="I1129" i="21"/>
  <c r="I1177" i="21"/>
  <c r="I1225" i="21"/>
  <c r="I980" i="21"/>
  <c r="I996" i="21"/>
  <c r="I1012" i="21"/>
  <c r="I1028" i="21"/>
  <c r="I1044" i="21"/>
  <c r="I1060" i="21"/>
  <c r="I1076" i="21"/>
  <c r="I1092" i="21"/>
  <c r="I1108" i="21"/>
  <c r="I1124" i="21"/>
  <c r="I1140" i="21"/>
  <c r="I1156" i="21"/>
  <c r="I1172" i="21"/>
  <c r="I1188" i="21"/>
  <c r="I1204" i="21"/>
  <c r="I1220" i="21"/>
  <c r="I1236" i="21"/>
  <c r="I1252" i="21"/>
  <c r="I167" i="22"/>
  <c r="I279" i="22"/>
  <c r="I746" i="21"/>
  <c r="I762" i="21"/>
  <c r="I778" i="21"/>
  <c r="I794" i="21"/>
  <c r="I810" i="21"/>
  <c r="I826" i="21"/>
  <c r="I842" i="21"/>
  <c r="I858" i="21"/>
  <c r="I874" i="21"/>
  <c r="I890" i="21"/>
  <c r="I906" i="21"/>
  <c r="I922" i="21"/>
  <c r="I938" i="21"/>
  <c r="I954" i="21"/>
  <c r="I970" i="21"/>
  <c r="I986" i="21"/>
  <c r="I1002" i="21"/>
  <c r="I1034" i="21"/>
  <c r="I1050" i="21"/>
  <c r="I1066" i="21"/>
  <c r="I1082" i="21"/>
  <c r="I1098" i="21"/>
  <c r="I1114" i="21"/>
  <c r="I1130" i="21"/>
  <c r="I1146" i="21"/>
  <c r="I1162" i="21"/>
  <c r="I1178" i="21"/>
  <c r="I1194" i="21"/>
  <c r="I1210" i="21"/>
  <c r="I1226" i="21"/>
  <c r="I1242" i="21"/>
  <c r="I1258" i="21"/>
  <c r="I1269" i="21"/>
  <c r="I1279" i="21"/>
  <c r="I151" i="22"/>
  <c r="I157" i="22"/>
  <c r="I811" i="21"/>
  <c r="I827" i="21"/>
  <c r="I843" i="21"/>
  <c r="I859" i="21"/>
  <c r="I875" i="21"/>
  <c r="I891" i="21"/>
  <c r="I907" i="21"/>
  <c r="I976" i="21"/>
  <c r="I992" i="21"/>
  <c r="I1008" i="21"/>
  <c r="I1040" i="21"/>
  <c r="I1056" i="21"/>
  <c r="I1072" i="21"/>
  <c r="I1088" i="21"/>
  <c r="I1104" i="21"/>
  <c r="I1120" i="21"/>
  <c r="I1136" i="21"/>
  <c r="I1152" i="21"/>
  <c r="I1168" i="21"/>
  <c r="I1184" i="21"/>
  <c r="I1200" i="21"/>
  <c r="I1216" i="21"/>
  <c r="I1232" i="21"/>
  <c r="I1248" i="21"/>
  <c r="I1264" i="21"/>
  <c r="I1290" i="21"/>
  <c r="I1306" i="21"/>
  <c r="I1322" i="21"/>
  <c r="I1338" i="21"/>
  <c r="I1354" i="21"/>
  <c r="I1370" i="21"/>
  <c r="I1386" i="21"/>
  <c r="I1402" i="21"/>
  <c r="I1418" i="21"/>
  <c r="I1434" i="21"/>
  <c r="I2" i="22"/>
  <c r="I207" i="22"/>
  <c r="I854" i="21"/>
  <c r="I870" i="21"/>
  <c r="I886" i="21"/>
  <c r="I902" i="21"/>
  <c r="I918" i="21"/>
  <c r="I934" i="21"/>
  <c r="I950" i="21"/>
  <c r="I966" i="21"/>
  <c r="I982" i="21"/>
  <c r="I998" i="21"/>
  <c r="I1024" i="21"/>
  <c r="I1030" i="21"/>
  <c r="I1046" i="21"/>
  <c r="I1062" i="21"/>
  <c r="I1078" i="21"/>
  <c r="I1094" i="21"/>
  <c r="I1110" i="21"/>
  <c r="I1126" i="21"/>
  <c r="I1142" i="21"/>
  <c r="I1158" i="21"/>
  <c r="I1174" i="21"/>
  <c r="I1190" i="21"/>
  <c r="I1206" i="21"/>
  <c r="I1222" i="21"/>
  <c r="I1238" i="21"/>
  <c r="I1254" i="21"/>
  <c r="I1291" i="21"/>
  <c r="I1307" i="21"/>
  <c r="I1323" i="21"/>
  <c r="I1339" i="21"/>
  <c r="I1355" i="21"/>
  <c r="I1371" i="21"/>
  <c r="I1387" i="21"/>
  <c r="I1403" i="21"/>
  <c r="I1419" i="21"/>
  <c r="I1435" i="21"/>
  <c r="I1457" i="21"/>
  <c r="I3" i="22"/>
  <c r="I191" i="22"/>
  <c r="I197" i="22"/>
  <c r="I247" i="22"/>
  <c r="I253" i="22"/>
  <c r="I349" i="22"/>
  <c r="I445" i="22"/>
  <c r="I1378" i="22"/>
  <c r="I988" i="21"/>
  <c r="I1004" i="21"/>
  <c r="I1036" i="21"/>
  <c r="I1052" i="21"/>
  <c r="I1068" i="21"/>
  <c r="I1084" i="21"/>
  <c r="I1100" i="21"/>
  <c r="I1116" i="21"/>
  <c r="I1132" i="21"/>
  <c r="I1148" i="21"/>
  <c r="I1164" i="21"/>
  <c r="I1180" i="21"/>
  <c r="I1196" i="21"/>
  <c r="I1212" i="21"/>
  <c r="I1228" i="21"/>
  <c r="I1244" i="21"/>
  <c r="I1260" i="21"/>
  <c r="I159" i="22"/>
  <c r="I231" i="22"/>
  <c r="I690" i="21"/>
  <c r="I706" i="21"/>
  <c r="I722" i="21"/>
  <c r="I738" i="21"/>
  <c r="I754" i="21"/>
  <c r="I770" i="21"/>
  <c r="I786" i="21"/>
  <c r="I802" i="21"/>
  <c r="I818" i="21"/>
  <c r="I834" i="21"/>
  <c r="I850" i="21"/>
  <c r="I866" i="21"/>
  <c r="I882" i="21"/>
  <c r="I898" i="21"/>
  <c r="I914" i="21"/>
  <c r="I930" i="21"/>
  <c r="I946" i="21"/>
  <c r="I962" i="21"/>
  <c r="I978" i="21"/>
  <c r="I994" i="21"/>
  <c r="I1010" i="21"/>
  <c r="I1042" i="21"/>
  <c r="I1058" i="21"/>
  <c r="I1074" i="21"/>
  <c r="I1090" i="21"/>
  <c r="I1106" i="21"/>
  <c r="I1122" i="21"/>
  <c r="I1138" i="21"/>
  <c r="I1154" i="21"/>
  <c r="I1170" i="21"/>
  <c r="I1186" i="21"/>
  <c r="I1202" i="21"/>
  <c r="I1218" i="21"/>
  <c r="I1234" i="21"/>
  <c r="I1250" i="21"/>
  <c r="I1266" i="21"/>
  <c r="I1453" i="21"/>
  <c r="I1458" i="21"/>
  <c r="I4" i="22"/>
  <c r="I143" i="22"/>
  <c r="I149" i="22"/>
  <c r="I193" i="22"/>
  <c r="I931" i="21"/>
  <c r="I947" i="21"/>
  <c r="I963" i="21"/>
  <c r="I979" i="21"/>
  <c r="I984" i="21"/>
  <c r="I995" i="21"/>
  <c r="I1011" i="21"/>
  <c r="I1016" i="21"/>
  <c r="I1027" i="21"/>
  <c r="I1043" i="21"/>
  <c r="I1059" i="21"/>
  <c r="I1064" i="21"/>
  <c r="I1075" i="21"/>
  <c r="I1080" i="21"/>
  <c r="I1091" i="21"/>
  <c r="I1096" i="21"/>
  <c r="I1107" i="21"/>
  <c r="I1112" i="21"/>
  <c r="I1123" i="21"/>
  <c r="I1128" i="21"/>
  <c r="I1139" i="21"/>
  <c r="I1144" i="21"/>
  <c r="I1155" i="21"/>
  <c r="I1160" i="21"/>
  <c r="I1171" i="21"/>
  <c r="I1176" i="21"/>
  <c r="I1187" i="21"/>
  <c r="I1192" i="21"/>
  <c r="I1203" i="21"/>
  <c r="I1208" i="21"/>
  <c r="I1219" i="21"/>
  <c r="I1224" i="21"/>
  <c r="I1235" i="21"/>
  <c r="I1240" i="21"/>
  <c r="I1251" i="21"/>
  <c r="I1256" i="21"/>
  <c r="I1267" i="21"/>
  <c r="I1272" i="21"/>
  <c r="I1277" i="21"/>
  <c r="I1282" i="21"/>
  <c r="I1298" i="21"/>
  <c r="I1314" i="21"/>
  <c r="I1330" i="21"/>
  <c r="I1346" i="21"/>
  <c r="I1362" i="21"/>
  <c r="I1378" i="21"/>
  <c r="I1394" i="21"/>
  <c r="I1410" i="21"/>
  <c r="I1426" i="21"/>
  <c r="I1442" i="21"/>
  <c r="I16" i="22"/>
  <c r="I32" i="22"/>
  <c r="I48" i="22"/>
  <c r="I64" i="22"/>
  <c r="I161" i="22"/>
  <c r="I188" i="22"/>
  <c r="I846" i="22"/>
  <c r="I852" i="22"/>
  <c r="I910" i="22"/>
  <c r="I916" i="22"/>
  <c r="I921" i="22"/>
  <c r="I974" i="22"/>
  <c r="I980" i="22"/>
  <c r="I1223" i="22"/>
  <c r="I1256" i="22"/>
  <c r="I1261" i="22"/>
  <c r="I1267" i="22"/>
  <c r="I1278" i="22"/>
  <c r="I1415" i="22"/>
  <c r="I1448" i="22"/>
  <c r="I1453" i="22"/>
  <c r="I1459" i="22"/>
  <c r="G4" i="19"/>
  <c r="I220" i="22"/>
  <c r="I236" i="22"/>
  <c r="I252" i="22"/>
  <c r="I268" i="22"/>
  <c r="I284" i="22"/>
  <c r="I300" i="22"/>
  <c r="I316" i="22"/>
  <c r="I332" i="22"/>
  <c r="I348" i="22"/>
  <c r="I364" i="22"/>
  <c r="I380" i="22"/>
  <c r="I396" i="22"/>
  <c r="I412" i="22"/>
  <c r="I428" i="22"/>
  <c r="I444" i="22"/>
  <c r="I460" i="22"/>
  <c r="I476" i="22"/>
  <c r="I493" i="22"/>
  <c r="I499" i="22"/>
  <c r="I505" i="22"/>
  <c r="I511" i="22"/>
  <c r="I517" i="22"/>
  <c r="I523" i="22"/>
  <c r="I529" i="22"/>
  <c r="I535" i="22"/>
  <c r="I541" i="22"/>
  <c r="I547" i="22"/>
  <c r="I553" i="22"/>
  <c r="I559" i="22"/>
  <c r="I565" i="22"/>
  <c r="I571" i="22"/>
  <c r="I577" i="22"/>
  <c r="I583" i="22"/>
  <c r="I589" i="22"/>
  <c r="I691" i="22"/>
  <c r="I703" i="22"/>
  <c r="I715" i="22"/>
  <c r="I727" i="22"/>
  <c r="I739" i="22"/>
  <c r="I841" i="22"/>
  <c r="I905" i="22"/>
  <c r="I969" i="22"/>
  <c r="I1191" i="22"/>
  <c r="I1224" i="22"/>
  <c r="I1229" i="22"/>
  <c r="I1235" i="22"/>
  <c r="I1246" i="22"/>
  <c r="I1383" i="22"/>
  <c r="I1416" i="22"/>
  <c r="I1421" i="22"/>
  <c r="I1427" i="22"/>
  <c r="I1438" i="22"/>
  <c r="I1197" i="22"/>
  <c r="I1389" i="22"/>
  <c r="I489" i="22"/>
  <c r="I495" i="22"/>
  <c r="I501" i="22"/>
  <c r="I507" i="22"/>
  <c r="I513" i="22"/>
  <c r="I519" i="22"/>
  <c r="I525" i="22"/>
  <c r="I531" i="22"/>
  <c r="I537" i="22"/>
  <c r="I543" i="22"/>
  <c r="I549" i="22"/>
  <c r="I555" i="22"/>
  <c r="I561" i="22"/>
  <c r="I567" i="22"/>
  <c r="I573" i="22"/>
  <c r="I579" i="22"/>
  <c r="I585" i="22"/>
  <c r="I591" i="22"/>
  <c r="I597" i="22"/>
  <c r="I603" i="22"/>
  <c r="I609" i="22"/>
  <c r="I615" i="22"/>
  <c r="I621" i="22"/>
  <c r="I627" i="22"/>
  <c r="I633" i="22"/>
  <c r="I639" i="22"/>
  <c r="I645" i="22"/>
  <c r="I651" i="22"/>
  <c r="I657" i="22"/>
  <c r="I663" i="22"/>
  <c r="I669" i="22"/>
  <c r="I681" i="22"/>
  <c r="I687" i="22"/>
  <c r="I693" i="22"/>
  <c r="I705" i="22"/>
  <c r="I717" i="22"/>
  <c r="I729" i="22"/>
  <c r="I741" i="22"/>
  <c r="I753" i="22"/>
  <c r="I765" i="22"/>
  <c r="I777" i="22"/>
  <c r="I789" i="22"/>
  <c r="I801" i="22"/>
  <c r="I813" i="22"/>
  <c r="I825" i="22"/>
  <c r="I889" i="22"/>
  <c r="I1143" i="22"/>
  <c r="I1176" i="22"/>
  <c r="I1181" i="22"/>
  <c r="I1187" i="22"/>
  <c r="I1198" i="22"/>
  <c r="I1335" i="22"/>
  <c r="I1373" i="22"/>
  <c r="I1357" i="22"/>
  <c r="I132" i="22"/>
  <c r="I148" i="22"/>
  <c r="I164" i="22"/>
  <c r="I180" i="22"/>
  <c r="I196" i="22"/>
  <c r="I212" i="22"/>
  <c r="I228" i="22"/>
  <c r="I244" i="22"/>
  <c r="I260" i="22"/>
  <c r="I276" i="22"/>
  <c r="I292" i="22"/>
  <c r="I308" i="22"/>
  <c r="I324" i="22"/>
  <c r="I340" i="22"/>
  <c r="I356" i="22"/>
  <c r="I372" i="22"/>
  <c r="I388" i="22"/>
  <c r="I404" i="22"/>
  <c r="I420" i="22"/>
  <c r="I436" i="22"/>
  <c r="I452" i="22"/>
  <c r="I468" i="22"/>
  <c r="I484" i="22"/>
  <c r="I490" i="22"/>
  <c r="I496" i="22"/>
  <c r="I502" i="22"/>
  <c r="I508" i="22"/>
  <c r="I514" i="22"/>
  <c r="I520" i="22"/>
  <c r="I526" i="22"/>
  <c r="I532" i="22"/>
  <c r="I538" i="22"/>
  <c r="I544" i="22"/>
  <c r="I550" i="22"/>
  <c r="I556" i="22"/>
  <c r="I562" i="22"/>
  <c r="I568" i="22"/>
  <c r="I574" i="22"/>
  <c r="I580" i="22"/>
  <c r="I586" i="22"/>
  <c r="I592" i="22"/>
  <c r="I598" i="22"/>
  <c r="I604" i="22"/>
  <c r="I610" i="22"/>
  <c r="I616" i="22"/>
  <c r="I622" i="22"/>
  <c r="I628" i="22"/>
  <c r="I634" i="22"/>
  <c r="I640" i="22"/>
  <c r="I646" i="22"/>
  <c r="I652" i="22"/>
  <c r="I658" i="22"/>
  <c r="I1149" i="22"/>
  <c r="I1341" i="22"/>
  <c r="I873" i="22"/>
  <c r="I925" i="22"/>
  <c r="I989" i="22"/>
  <c r="I995" i="22"/>
  <c r="I1006" i="22"/>
  <c r="I1017" i="22"/>
  <c r="I1033" i="22"/>
  <c r="I1049" i="22"/>
  <c r="I1065" i="22"/>
  <c r="I1097" i="22"/>
  <c r="I1109" i="22"/>
  <c r="I1121" i="22"/>
  <c r="I1133" i="22"/>
  <c r="I1139" i="22"/>
  <c r="I1150" i="22"/>
  <c r="I1287" i="22"/>
  <c r="I1325" i="22"/>
  <c r="G8" i="19"/>
  <c r="I213" i="22"/>
  <c r="I223" i="22"/>
  <c r="I229" i="22"/>
  <c r="I239" i="22"/>
  <c r="I245" i="22"/>
  <c r="I255" i="22"/>
  <c r="I261" i="22"/>
  <c r="I271" i="22"/>
  <c r="I277" i="22"/>
  <c r="I287" i="22"/>
  <c r="I293" i="22"/>
  <c r="I303" i="22"/>
  <c r="I309" i="22"/>
  <c r="I319" i="22"/>
  <c r="I325" i="22"/>
  <c r="I335" i="22"/>
  <c r="I341" i="22"/>
  <c r="I351" i="22"/>
  <c r="I357" i="22"/>
  <c r="I367" i="22"/>
  <c r="I373" i="22"/>
  <c r="I383" i="22"/>
  <c r="I389" i="22"/>
  <c r="I399" i="22"/>
  <c r="I405" i="22"/>
  <c r="I415" i="22"/>
  <c r="I421" i="22"/>
  <c r="I431" i="22"/>
  <c r="I437" i="22"/>
  <c r="I447" i="22"/>
  <c r="I453" i="22"/>
  <c r="I463" i="22"/>
  <c r="I474" i="22"/>
  <c r="I479" i="22"/>
  <c r="I485" i="22"/>
  <c r="I497" i="22"/>
  <c r="I503" i="22"/>
  <c r="I509" i="22"/>
  <c r="I515" i="22"/>
  <c r="I521" i="22"/>
  <c r="I527" i="22"/>
  <c r="I533" i="22"/>
  <c r="I539" i="22"/>
  <c r="I545" i="22"/>
  <c r="I551" i="22"/>
  <c r="I557" i="22"/>
  <c r="I563" i="22"/>
  <c r="I569" i="22"/>
  <c r="I575" i="22"/>
  <c r="I581" i="22"/>
  <c r="I587" i="22"/>
  <c r="I1134" i="22"/>
  <c r="I1271" i="22"/>
  <c r="I1304" i="22"/>
  <c r="I845" i="22"/>
  <c r="I851" i="22"/>
  <c r="I909" i="22"/>
  <c r="I915" i="22"/>
  <c r="I973" i="22"/>
  <c r="I979" i="22"/>
  <c r="I990" i="22"/>
  <c r="I996" i="22"/>
  <c r="I1001" i="22"/>
  <c r="I1255" i="22"/>
  <c r="I1288" i="22"/>
  <c r="I1299" i="22"/>
  <c r="I1310" i="22"/>
  <c r="I486" i="22"/>
  <c r="I492" i="22"/>
  <c r="I498" i="22"/>
  <c r="I504" i="22"/>
  <c r="I510" i="22"/>
  <c r="I516" i="22"/>
  <c r="I522" i="22"/>
  <c r="I528" i="22"/>
  <c r="I534" i="22"/>
  <c r="I540" i="22"/>
  <c r="I546" i="22"/>
  <c r="I552" i="22"/>
  <c r="I558" i="22"/>
  <c r="I564" i="22"/>
  <c r="I570" i="22"/>
  <c r="I576" i="22"/>
  <c r="I582" i="22"/>
  <c r="I588" i="22"/>
  <c r="I842" i="22"/>
  <c r="I874" i="22"/>
  <c r="I890" i="22"/>
  <c r="I906" i="22"/>
  <c r="I922" i="22"/>
  <c r="I938" i="22"/>
  <c r="I954" i="22"/>
  <c r="I970" i="22"/>
  <c r="I986" i="22"/>
  <c r="I1002" i="22"/>
  <c r="I1029" i="22"/>
  <c r="I1045" i="22"/>
  <c r="I1061" i="22"/>
  <c r="I1077" i="22"/>
  <c r="I1099" i="22"/>
  <c r="I1123" i="22"/>
  <c r="I1145" i="22"/>
  <c r="I1161" i="22"/>
  <c r="I1177" i="22"/>
  <c r="I1193" i="22"/>
  <c r="I1204" i="22"/>
  <c r="I1209" i="22"/>
  <c r="I1225" i="22"/>
  <c r="I1241" i="22"/>
  <c r="I1257" i="22"/>
  <c r="I1273" i="22"/>
  <c r="I1289" i="22"/>
  <c r="I1300" i="22"/>
  <c r="I1305" i="22"/>
  <c r="I1321" i="22"/>
  <c r="I1337" i="22"/>
  <c r="I1353" i="22"/>
  <c r="I1364" i="22"/>
  <c r="I1369" i="22"/>
  <c r="I1380" i="22"/>
  <c r="I1385" i="22"/>
  <c r="I1401" i="22"/>
  <c r="I1412" i="22"/>
  <c r="I1417" i="22"/>
  <c r="I1433" i="22"/>
  <c r="I1444" i="22"/>
  <c r="I1449" i="22"/>
  <c r="I1460" i="22"/>
  <c r="I593" i="22"/>
  <c r="I599" i="22"/>
  <c r="I605" i="22"/>
  <c r="I611" i="22"/>
  <c r="I617" i="22"/>
  <c r="I623" i="22"/>
  <c r="I629" i="22"/>
  <c r="I635" i="22"/>
  <c r="I641" i="22"/>
  <c r="I647" i="22"/>
  <c r="I653" i="22"/>
  <c r="I659" i="22"/>
  <c r="I665" i="22"/>
  <c r="I671" i="22"/>
  <c r="I677" i="22"/>
  <c r="I683" i="22"/>
  <c r="I689" i="22"/>
  <c r="I701" i="22"/>
  <c r="I713" i="22"/>
  <c r="I725" i="22"/>
  <c r="I737" i="22"/>
  <c r="I749" i="22"/>
  <c r="I761" i="22"/>
  <c r="I773" i="22"/>
  <c r="I785" i="22"/>
  <c r="I797" i="22"/>
  <c r="I809" i="22"/>
  <c r="I837" i="22"/>
  <c r="I853" i="22"/>
  <c r="I869" i="22"/>
  <c r="I885" i="22"/>
  <c r="I901" i="22"/>
  <c r="I917" i="22"/>
  <c r="I949" i="22"/>
  <c r="I965" i="22"/>
  <c r="I981" i="22"/>
  <c r="I997" i="22"/>
  <c r="I1008" i="22"/>
  <c r="I1019" i="22"/>
  <c r="I1035" i="22"/>
  <c r="I1051" i="22"/>
  <c r="I1067" i="22"/>
  <c r="I1083" i="22"/>
  <c r="I1135" i="22"/>
  <c r="I1167" i="22"/>
  <c r="I1247" i="22"/>
  <c r="I1263" i="22"/>
  <c r="I1295" i="22"/>
  <c r="I1311" i="22"/>
  <c r="I1343" i="22"/>
  <c r="I1359" i="22"/>
  <c r="I1375" i="22"/>
  <c r="I1391" i="22"/>
  <c r="I1407" i="22"/>
  <c r="I1423" i="22"/>
  <c r="I1439" i="22"/>
  <c r="I1455" i="22"/>
  <c r="G5" i="19"/>
  <c r="I1130" i="22"/>
  <c r="I594" i="22"/>
  <c r="I600" i="22"/>
  <c r="I606" i="22"/>
  <c r="I612" i="22"/>
  <c r="I618" i="22"/>
  <c r="I624" i="22"/>
  <c r="I630" i="22"/>
  <c r="I636" i="22"/>
  <c r="I642" i="22"/>
  <c r="I648" i="22"/>
  <c r="I654" i="22"/>
  <c r="I660" i="22"/>
  <c r="I666" i="22"/>
  <c r="I672" i="22"/>
  <c r="I678" i="22"/>
  <c r="I684" i="22"/>
  <c r="I690" i="22"/>
  <c r="I696" i="22"/>
  <c r="I702" i="22"/>
  <c r="I708" i="22"/>
  <c r="I714" i="22"/>
  <c r="I720" i="22"/>
  <c r="I726" i="22"/>
  <c r="I732" i="22"/>
  <c r="I738" i="22"/>
  <c r="I744" i="22"/>
  <c r="I750" i="22"/>
  <c r="I756" i="22"/>
  <c r="I762" i="22"/>
  <c r="I768" i="22"/>
  <c r="I774" i="22"/>
  <c r="I780" i="22"/>
  <c r="I786" i="22"/>
  <c r="I792" i="22"/>
  <c r="I798" i="22"/>
  <c r="I804" i="22"/>
  <c r="I810" i="22"/>
  <c r="I816" i="22"/>
  <c r="I838" i="22"/>
  <c r="I854" i="22"/>
  <c r="I870" i="22"/>
  <c r="I886" i="22"/>
  <c r="I902" i="22"/>
  <c r="I918" i="22"/>
  <c r="I934" i="22"/>
  <c r="I950" i="22"/>
  <c r="I966" i="22"/>
  <c r="I982" i="22"/>
  <c r="I998" i="22"/>
  <c r="I1009" i="22"/>
  <c r="I1025" i="22"/>
  <c r="I1041" i="22"/>
  <c r="I1057" i="22"/>
  <c r="I1073" i="22"/>
  <c r="I1168" i="22"/>
  <c r="I1184" i="22"/>
  <c r="I1200" i="22"/>
  <c r="I1216" i="22"/>
  <c r="I1232" i="22"/>
  <c r="I1248" i="22"/>
  <c r="I1264" i="22"/>
  <c r="I1280" i="22"/>
  <c r="I1296" i="22"/>
  <c r="I1312" i="22"/>
  <c r="I1328" i="22"/>
  <c r="I1344" i="22"/>
  <c r="I1360" i="22"/>
  <c r="I1376" i="22"/>
  <c r="I1392" i="22"/>
  <c r="I1408" i="22"/>
  <c r="I1424" i="22"/>
  <c r="I1440" i="22"/>
  <c r="I1456" i="22"/>
  <c r="G6" i="19"/>
  <c r="I822" i="22"/>
  <c r="I833" i="22"/>
  <c r="I849" i="22"/>
  <c r="I865" i="22"/>
  <c r="I881" i="22"/>
  <c r="I897" i="22"/>
  <c r="I913" i="22"/>
  <c r="I945" i="22"/>
  <c r="I961" i="22"/>
  <c r="I977" i="22"/>
  <c r="I993" i="22"/>
  <c r="I1015" i="22"/>
  <c r="I1031" i="22"/>
  <c r="I1047" i="22"/>
  <c r="I1063" i="22"/>
  <c r="I1079" i="22"/>
  <c r="I1095" i="22"/>
  <c r="I1107" i="22"/>
  <c r="I1119" i="22"/>
  <c r="I1147" i="22"/>
  <c r="I1163" i="22"/>
  <c r="I1179" i="22"/>
  <c r="I1195" i="22"/>
  <c r="I1211" i="22"/>
  <c r="I1227" i="22"/>
  <c r="I1243" i="22"/>
  <c r="I1259" i="22"/>
  <c r="I1275" i="22"/>
  <c r="I1291" i="22"/>
  <c r="I1307" i="22"/>
  <c r="I1323" i="22"/>
  <c r="I1339" i="22"/>
  <c r="I1355" i="22"/>
  <c r="I967" i="22"/>
  <c r="I983" i="22"/>
  <c r="I999" i="22"/>
  <c r="I1010" i="22"/>
  <c r="I1026" i="22"/>
  <c r="I1042" i="22"/>
  <c r="I1058" i="22"/>
  <c r="I1074" i="22"/>
  <c r="I1090" i="22"/>
  <c r="G7" i="19"/>
  <c r="I751" i="22"/>
  <c r="I763" i="22"/>
  <c r="I775" i="22"/>
  <c r="I787" i="22"/>
  <c r="I799" i="22"/>
  <c r="I811" i="22"/>
  <c r="I834" i="22"/>
  <c r="I850" i="22"/>
  <c r="I866" i="22"/>
  <c r="I882" i="22"/>
  <c r="I898" i="22"/>
  <c r="I914" i="22"/>
  <c r="I930" i="22"/>
  <c r="I946" i="22"/>
  <c r="I962" i="22"/>
  <c r="I978" i="22"/>
  <c r="I994" i="22"/>
  <c r="I1021" i="22"/>
  <c r="I1037" i="22"/>
  <c r="I1053" i="22"/>
  <c r="I1069" i="22"/>
  <c r="I1096" i="22"/>
  <c r="I1102" i="22"/>
  <c r="I1108" i="22"/>
  <c r="I1114" i="22"/>
  <c r="I1120" i="22"/>
  <c r="I1126" i="22"/>
  <c r="I1164" i="22"/>
  <c r="I1180" i="22"/>
  <c r="I1196" i="22"/>
  <c r="I1212" i="22"/>
  <c r="I1228" i="22"/>
  <c r="I1244" i="22"/>
  <c r="I1260" i="22"/>
  <c r="I1276" i="22"/>
  <c r="I1292" i="22"/>
  <c r="I1308" i="22"/>
  <c r="I1324" i="22"/>
  <c r="I1340" i="22"/>
  <c r="I1356" i="22"/>
  <c r="I1372" i="22"/>
  <c r="I1388" i="22"/>
  <c r="I1404" i="22"/>
  <c r="I1420" i="22"/>
  <c r="I1436" i="22"/>
  <c r="I1452" i="22"/>
  <c r="I4" i="20"/>
  <c r="I1447" i="22"/>
  <c r="G9" i="19"/>
  <c r="I346" i="21"/>
  <c r="I354" i="21"/>
  <c r="I362" i="21"/>
  <c r="I372" i="21"/>
  <c r="I388" i="21"/>
  <c r="I350" i="21"/>
  <c r="I358" i="21"/>
  <c r="I366" i="21"/>
  <c r="I380" i="21"/>
  <c r="I1018" i="21"/>
  <c r="I1026" i="21"/>
  <c r="I1014" i="21"/>
  <c r="I1022" i="21"/>
  <c r="I1268" i="21"/>
  <c r="I1284" i="21"/>
  <c r="I1292" i="21"/>
  <c r="I1300" i="21"/>
  <c r="I1308" i="21"/>
  <c r="I1316" i="21"/>
  <c r="I1324" i="21"/>
  <c r="I1332" i="21"/>
  <c r="I1340" i="21"/>
  <c r="I1348" i="21"/>
  <c r="I1356" i="21"/>
  <c r="I1364" i="21"/>
  <c r="I1372" i="21"/>
  <c r="I1380" i="21"/>
  <c r="I1388" i="21"/>
  <c r="I1396" i="21"/>
  <c r="I1404" i="21"/>
  <c r="I1412" i="21"/>
  <c r="I1420" i="21"/>
  <c r="I1428" i="21"/>
  <c r="I1436" i="21"/>
  <c r="I1444" i="21"/>
  <c r="I1452" i="21"/>
  <c r="I1460" i="21"/>
  <c r="I1276" i="21"/>
  <c r="I1288" i="21"/>
  <c r="I1296" i="21"/>
  <c r="I1304" i="21"/>
  <c r="I1312" i="21"/>
  <c r="I1320" i="21"/>
  <c r="I1328" i="21"/>
  <c r="I1336" i="21"/>
  <c r="I1344" i="21"/>
  <c r="I1352" i="21"/>
  <c r="I1360" i="21"/>
  <c r="I1368" i="21"/>
  <c r="I1376" i="21"/>
  <c r="I1384" i="21"/>
  <c r="I1392" i="21"/>
  <c r="I1400" i="21"/>
  <c r="I1408" i="21"/>
  <c r="I1416" i="21"/>
  <c r="I1424" i="21"/>
  <c r="I1432" i="21"/>
  <c r="I1440" i="21"/>
  <c r="I1448" i="21"/>
  <c r="I1456" i="21"/>
  <c r="I473" i="22"/>
  <c r="I481" i="22"/>
  <c r="I469" i="22"/>
  <c r="I477" i="22"/>
  <c r="I815" i="22"/>
  <c r="I823" i="22"/>
  <c r="I819" i="22"/>
  <c r="I827" i="22"/>
  <c r="I1132" i="22"/>
  <c r="I1140" i="22"/>
  <c r="I1148" i="22"/>
  <c r="I1131" i="22"/>
  <c r="I1136" i="22"/>
  <c r="I1144" i="22"/>
  <c r="I1152" i="22"/>
  <c r="L5" i="22" l="1"/>
  <c r="N5" i="22" s="1"/>
  <c r="P5" i="22" s="1"/>
  <c r="L4" i="21"/>
  <c r="N4" i="21" s="1"/>
  <c r="P4" i="21" s="1"/>
  <c r="L3" i="21"/>
  <c r="N3" i="21" s="1"/>
  <c r="P3" i="21" s="1"/>
  <c r="L2" i="21"/>
  <c r="L2" i="22"/>
  <c r="N2" i="22" s="1"/>
  <c r="P2" i="22" s="1"/>
  <c r="L5" i="21"/>
  <c r="N5" i="21" s="1"/>
  <c r="P5" i="21" s="1"/>
  <c r="L4" i="22"/>
  <c r="N4" i="22" s="1"/>
  <c r="P4" i="22" s="1"/>
  <c r="L3" i="22"/>
  <c r="N3" i="22" s="1"/>
  <c r="P3" i="22" s="1"/>
  <c r="N2" i="21" l="1"/>
  <c r="P2" i="21" s="1"/>
</calcChain>
</file>

<file path=xl/sharedStrings.xml><?xml version="1.0" encoding="utf-8"?>
<sst xmlns="http://schemas.openxmlformats.org/spreadsheetml/2006/main" count="3219" uniqueCount="89">
  <si>
    <t>Site</t>
  </si>
  <si>
    <t>Size Category</t>
  </si>
  <si>
    <t>Flat Baseline</t>
  </si>
  <si>
    <t>Avg OA Temp</t>
  </si>
  <si>
    <t>Avg KWh Total</t>
  </si>
  <si>
    <t>Baseline Heater Size kW</t>
  </si>
  <si>
    <t>Heater Size X Temp</t>
  </si>
  <si>
    <t>COCFD</t>
  </si>
  <si>
    <t>KE ECAM</t>
  </si>
  <si>
    <t>KRMC</t>
  </si>
  <si>
    <t>COCTV</t>
  </si>
  <si>
    <t>TCWWTP</t>
  </si>
  <si>
    <t>TCWP</t>
  </si>
  <si>
    <t>HCNW</t>
  </si>
  <si>
    <t>PCDC</t>
  </si>
  <si>
    <t>COMW</t>
  </si>
  <si>
    <t>COMKR</t>
  </si>
  <si>
    <t>COCWWTP</t>
  </si>
  <si>
    <t>COCCH</t>
  </si>
  <si>
    <t>Kid Kare</t>
  </si>
  <si>
    <t>BayView</t>
  </si>
  <si>
    <t>BLDG210</t>
  </si>
  <si>
    <t>BNS GEN</t>
  </si>
  <si>
    <t>NQ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</si>
  <si>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</si>
  <si>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</si>
  <si>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</si>
  <si>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</si>
  <si>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</si>
  <si>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</si>
  <si>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</si>
  <si>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</si>
  <si>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</si>
  <si>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</si>
  <si>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</si>
  <si>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</si>
  <si>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</si>
  <si>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</si>
  <si>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</si>
  <si>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</si>
  <si>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</si>
  <si>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</si>
  <si>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</si>
  <si>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</si>
  <si>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</si>
  <si>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</si>
  <si>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</si>
  <si>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</si>
  <si>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</si>
  <si>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X Variable 2</t>
  </si>
  <si>
    <t>New Rated Heater Size kW</t>
  </si>
  <si>
    <t>Mode</t>
  </si>
  <si>
    <t>All</t>
  </si>
  <si>
    <t>Regression Coefficients</t>
  </si>
  <si>
    <t>Temp.</t>
  </si>
  <si>
    <t>Site Size Category</t>
  </si>
  <si>
    <t>Heater Size</t>
  </si>
  <si>
    <t>Heater Size * Temp.</t>
  </si>
  <si>
    <t>Baseline For Undersized</t>
  </si>
  <si>
    <t>Baseline For Properly-Sized</t>
  </si>
  <si>
    <t>Treatment</t>
  </si>
  <si>
    <t>Climate Zone</t>
  </si>
  <si>
    <r>
      <t>Yearly Avg Temp. (</t>
    </r>
    <r>
      <rPr>
        <b/>
        <sz val="11"/>
        <color theme="1"/>
        <rFont val="Arial"/>
        <family val="2"/>
      </rPr>
      <t>°</t>
    </r>
    <r>
      <rPr>
        <b/>
        <sz val="11"/>
        <color theme="1"/>
        <rFont val="Calibri"/>
        <family val="2"/>
      </rPr>
      <t>F)</t>
    </r>
  </si>
  <si>
    <t>Annual Oper. Days:</t>
  </si>
  <si>
    <t>Proper-Sized Threshold</t>
  </si>
  <si>
    <t>Baseline Heater Size</t>
  </si>
  <si>
    <t>New Heater Size</t>
  </si>
  <si>
    <t>Baseline Heater Designation</t>
  </si>
  <si>
    <t>Undersized</t>
  </si>
  <si>
    <t>Proper-Sized</t>
  </si>
  <si>
    <t>Baseline Daily kWh</t>
  </si>
  <si>
    <t>Treatment Daily kWh</t>
  </si>
  <si>
    <t>Annual kWh Savings</t>
  </si>
  <si>
    <t>Table 6: Sample Savings - Climate Zone 8</t>
  </si>
  <si>
    <t>Baseline Heater Size (kW)</t>
  </si>
  <si>
    <t>New Heater Size (kW)</t>
  </si>
  <si>
    <t>Avg. Temp (F)</t>
  </si>
  <si>
    <t>Select these Parameter</t>
  </si>
  <si>
    <t>Auto-Calculated Savings Estimates</t>
  </si>
  <si>
    <t>Savings Estimate Calculator</t>
  </si>
  <si>
    <t>Month</t>
  </si>
  <si>
    <t>Day</t>
  </si>
  <si>
    <t>Average Daily Temperature (deg F)</t>
  </si>
  <si>
    <t>Daily kWh Savings</t>
  </si>
  <si>
    <t>Average Energy Savings (kWh/day)</t>
  </si>
  <si>
    <t># of Operating Days</t>
  </si>
  <si>
    <t>Annual Energy Savings (kWh/year)</t>
  </si>
  <si>
    <t>Original Savings Methodology Savings (kWh/year)</t>
  </si>
  <si>
    <t>% 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</si>
</sst>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00"/>
    <numFmt numFmtId="165" formatCode="0.0"/>
    <numFmt numFmtId="166" formatCode="_(* #,##0_);_(* \(#,##0\);_(* &quot;-&quot;??_);_(@_)"/>
    <numFmt numFmtId="167" formatCode="0.0000000000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Fill="1" applyBorder="1" applyAlignment="1"/>
    <xf numFmtId="0" fontId="0" fillId="0" borderId="10" xfId="0" applyFill="1" applyBorder="1" applyAlignment="1"/>
    <xf numFmtId="0" fontId="18" fillId="0" borderId="1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Continuous"/>
    </xf>
    <xf numFmtId="0" fontId="19" fillId="0" borderId="14" xfId="43" applyFont="1" applyFill="1" applyBorder="1" applyAlignment="1">
      <alignment wrapText="1"/>
    </xf>
    <xf numFmtId="0" fontId="19" fillId="0" borderId="14" xfId="43" applyFont="1" applyFill="1" applyBorder="1" applyAlignment="1">
      <alignment horizontal="right" wrapText="1"/>
    </xf>
    <xf numFmtId="0" fontId="19" fillId="33" borderId="13" xfId="43" applyFont="1" applyFill="1" applyBorder="1" applyAlignment="1">
      <alignment horizontal="center" vertical="center" wrapText="1"/>
    </xf>
    <xf numFmtId="0" fontId="19" fillId="33" borderId="15" xfId="43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0" fillId="0" borderId="16" xfId="0" applyNumberForma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0" fillId="0" borderId="26" xfId="0" applyBorder="1"/>
    <xf numFmtId="165" fontId="0" fillId="0" borderId="26" xfId="0" applyNumberFormat="1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7" xfId="0" applyBorder="1"/>
    <xf numFmtId="165" fontId="0" fillId="0" borderId="27" xfId="0" applyNumberFormat="1" applyFont="1" applyBorder="1" applyAlignment="1">
      <alignment horizontal="center"/>
    </xf>
    <xf numFmtId="3" fontId="16" fillId="0" borderId="29" xfId="1" applyNumberFormat="1" applyFont="1" applyBorder="1" applyAlignment="1">
      <alignment horizontal="center"/>
    </xf>
    <xf numFmtId="3" fontId="16" fillId="0" borderId="31" xfId="1" applyNumberFormat="1" applyFont="1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33" xfId="0" applyBorder="1"/>
    <xf numFmtId="165" fontId="0" fillId="0" borderId="33" xfId="0" applyNumberFormat="1" applyFont="1" applyBorder="1" applyAlignment="1">
      <alignment horizontal="center"/>
    </xf>
    <xf numFmtId="3" fontId="16" fillId="0" borderId="34" xfId="1" applyNumberFormat="1" applyFont="1" applyBorder="1" applyAlignment="1">
      <alignment horizontal="center"/>
    </xf>
    <xf numFmtId="0" fontId="26" fillId="0" borderId="35" xfId="0" applyFont="1" applyBorder="1"/>
    <xf numFmtId="0" fontId="26" fillId="0" borderId="36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 wrapText="1"/>
    </xf>
    <xf numFmtId="0" fontId="16" fillId="37" borderId="17" xfId="0" applyFont="1" applyFill="1" applyBorder="1" applyAlignment="1">
      <alignment horizontal="center" vertical="center" wrapText="1"/>
    </xf>
    <xf numFmtId="0" fontId="16" fillId="37" borderId="38" xfId="0" applyFont="1" applyFill="1" applyBorder="1" applyAlignment="1">
      <alignment horizontal="center" vertical="center" wrapText="1"/>
    </xf>
    <xf numFmtId="0" fontId="16" fillId="37" borderId="18" xfId="0" applyFont="1" applyFill="1" applyBorder="1" applyAlignment="1">
      <alignment horizontal="center" vertical="center" wrapText="1"/>
    </xf>
    <xf numFmtId="0" fontId="27" fillId="38" borderId="21" xfId="0" applyFont="1" applyFill="1" applyBorder="1" applyAlignment="1">
      <alignment horizontal="center" vertical="center"/>
    </xf>
    <xf numFmtId="0" fontId="27" fillId="38" borderId="39" xfId="0" applyFont="1" applyFill="1" applyBorder="1" applyAlignment="1">
      <alignment horizontal="center" vertical="center"/>
    </xf>
    <xf numFmtId="0" fontId="27" fillId="38" borderId="22" xfId="0" applyFont="1" applyFill="1" applyBorder="1" applyAlignment="1">
      <alignment horizontal="center" vertical="center"/>
    </xf>
    <xf numFmtId="0" fontId="27" fillId="39" borderId="21" xfId="0" applyFont="1" applyFill="1" applyBorder="1" applyAlignment="1">
      <alignment horizontal="center" vertical="center"/>
    </xf>
    <xf numFmtId="0" fontId="27" fillId="39" borderId="39" xfId="0" applyFont="1" applyFill="1" applyBorder="1" applyAlignment="1">
      <alignment horizontal="center" vertical="center"/>
    </xf>
    <xf numFmtId="165" fontId="27" fillId="39" borderId="39" xfId="0" applyNumberFormat="1" applyFont="1" applyFill="1" applyBorder="1" applyAlignment="1">
      <alignment horizontal="center" vertical="center"/>
    </xf>
    <xf numFmtId="3" fontId="25" fillId="39" borderId="25" xfId="0" applyNumberFormat="1" applyFont="1" applyFill="1" applyBorder="1" applyAlignment="1">
      <alignment horizontal="center" vertical="center"/>
    </xf>
    <xf numFmtId="0" fontId="16" fillId="40" borderId="17" xfId="0" applyFont="1" applyFill="1" applyBorder="1" applyAlignment="1">
      <alignment horizontal="center" vertical="center" wrapText="1"/>
    </xf>
    <xf numFmtId="0" fontId="16" fillId="40" borderId="38" xfId="0" applyFont="1" applyFill="1" applyBorder="1" applyAlignment="1">
      <alignment horizontal="center" vertical="center" wrapText="1"/>
    </xf>
    <xf numFmtId="0" fontId="0" fillId="40" borderId="23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0" fillId="0" borderId="0" xfId="0" applyFont="1"/>
    <xf numFmtId="2" fontId="30" fillId="0" borderId="0" xfId="0" applyNumberFormat="1" applyFont="1"/>
    <xf numFmtId="2" fontId="0" fillId="0" borderId="0" xfId="0" applyNumberFormat="1"/>
    <xf numFmtId="1" fontId="30" fillId="0" borderId="0" xfId="0" applyNumberFormat="1" applyFont="1"/>
    <xf numFmtId="10" fontId="30" fillId="0" borderId="0" xfId="44" applyNumberFormat="1" applyFont="1"/>
    <xf numFmtId="166" fontId="30" fillId="0" borderId="0" xfId="1" applyNumberFormat="1" applyFont="1"/>
    <xf numFmtId="166" fontId="30" fillId="0" borderId="0" xfId="0" applyNumberFormat="1" applyFont="1"/>
    <xf numFmtId="165" fontId="24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1" fillId="34" borderId="16" xfId="0" applyFont="1" applyFill="1" applyBorder="1" applyAlignment="1">
      <alignment horizontal="center" vertical="center" wrapText="1"/>
    </xf>
    <xf numFmtId="0" fontId="17" fillId="0" borderId="0" xfId="0" applyFont="1"/>
    <xf numFmtId="2" fontId="31" fillId="0" borderId="0" xfId="0" applyNumberFormat="1" applyFont="1"/>
    <xf numFmtId="0" fontId="31" fillId="0" borderId="0" xfId="0" applyFont="1"/>
    <xf numFmtId="166" fontId="31" fillId="0" borderId="0" xfId="1" applyNumberFormat="1" applyFont="1"/>
    <xf numFmtId="166" fontId="17" fillId="0" borderId="0" xfId="0" applyNumberFormat="1" applyFont="1"/>
    <xf numFmtId="10" fontId="31" fillId="0" borderId="0" xfId="44" applyNumberFormat="1" applyFont="1"/>
    <xf numFmtId="1" fontId="31" fillId="0" borderId="0" xfId="0" applyNumberFormat="1" applyFont="1"/>
    <xf numFmtId="2" fontId="17" fillId="0" borderId="0" xfId="0" applyNumberFormat="1" applyFont="1"/>
    <xf numFmtId="166" fontId="31" fillId="0" borderId="0" xfId="0" applyNumberFormat="1" applyFont="1"/>
    <xf numFmtId="0" fontId="17" fillId="0" borderId="0" xfId="0" applyFont="1" applyBorder="1" applyAlignment="1">
      <alignment horizontal="center" vertical="center" wrapText="1"/>
    </xf>
    <xf numFmtId="2" fontId="17" fillId="0" borderId="0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horizontal="center" vertical="center" wrapText="1"/>
    </xf>
    <xf numFmtId="1" fontId="17" fillId="0" borderId="0" xfId="0" applyNumberFormat="1" applyFont="1" applyFill="1" applyBorder="1" applyAlignment="1">
      <alignment horizontal="center" vertical="center" wrapText="1"/>
    </xf>
    <xf numFmtId="0" fontId="28" fillId="38" borderId="10" xfId="0" applyFont="1" applyFill="1" applyBorder="1" applyAlignment="1">
      <alignment horizontal="center"/>
    </xf>
    <xf numFmtId="0" fontId="28" fillId="39" borderId="10" xfId="0" applyFont="1" applyFill="1" applyBorder="1" applyAlignment="1">
      <alignment horizontal="center"/>
    </xf>
    <xf numFmtId="0" fontId="29" fillId="0" borderId="20" xfId="0" applyFont="1" applyBorder="1" applyAlignment="1">
      <alignment horizontal="center"/>
    </xf>
    <xf numFmtId="0" fontId="29" fillId="0" borderId="11" xfId="0" applyFont="1" applyBorder="1" applyAlignment="1">
      <alignment horizontal="center"/>
    </xf>
    <xf numFmtId="0" fontId="29" fillId="0" borderId="40" xfId="0" applyFont="1" applyBorder="1" applyAlignment="1">
      <alignment horizontal="center"/>
    </xf>
    <xf numFmtId="0" fontId="22" fillId="36" borderId="23" xfId="0" applyFont="1" applyFill="1" applyBorder="1" applyAlignment="1">
      <alignment horizontal="center" vertical="center" wrapText="1"/>
    </xf>
    <xf numFmtId="0" fontId="22" fillId="36" borderId="24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22" fillId="35" borderId="17" xfId="0" applyFont="1" applyFill="1" applyBorder="1" applyAlignment="1">
      <alignment horizontal="center" vertical="center" wrapText="1"/>
    </xf>
    <xf numFmtId="0" fontId="22" fillId="35" borderId="19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5" fillId="0" borderId="0" xfId="0" applyFont="1" applyBorder="1" applyAlignment="1">
      <alignment horizontal="center"/>
    </xf>
    <xf numFmtId="0" fontId="21" fillId="0" borderId="16" xfId="0" applyFont="1" applyBorder="1" applyAlignment="1">
      <alignment horizontal="center" vertical="center" wrapText="1"/>
    </xf>
    <xf numFmtId="0" fontId="21" fillId="0" borderId="0" xfId="0" applyFont="1"/>
    <xf numFmtId="0" fontId="21" fillId="0" borderId="16" xfId="0" applyFont="1" applyBorder="1" applyAlignment="1">
      <alignment horizontal="center" vertical="center" wrapText="1"/>
    </xf>
    <xf numFmtId="2" fontId="21" fillId="0" borderId="16" xfId="0" applyNumberFormat="1" applyFont="1" applyFill="1" applyBorder="1" applyAlignment="1">
      <alignment horizontal="center" vertical="center" wrapText="1"/>
    </xf>
    <xf numFmtId="164" fontId="21" fillId="0" borderId="16" xfId="0" applyNumberFormat="1" applyFont="1" applyFill="1" applyBorder="1" applyAlignment="1">
      <alignment horizontal="center" vertical="center" wrapText="1"/>
    </xf>
    <xf numFmtId="167" fontId="0" fillId="0" borderId="0" xfId="0" applyNumberFormat="1"/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_Sheet12" xfId="43" xr:uid="{00000000-0005-0000-0000-000026000000}"/>
    <cellStyle name="Note" xfId="16" builtinId="10" customBuiltin="1"/>
    <cellStyle name="Output" xfId="11" builtinId="21" customBuiltin="1"/>
    <cellStyle name="Percent" xfId="44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761"/>
  <sheetViews>
    <sheetView zoomScale="85" zoomScaleNormal="85" workbookViewId="0">
      <selection activeCell="M15" sqref="M15"/>
    </sheetView>
  </sheetViews>
  <sheetFormatPr defaultRowHeight="14.4" x14ac:dyDescent="0.3"/>
  <cols>
    <col min="1" max="1" width="6.109375" bestFit="1" customWidth="1"/>
    <col min="2" max="2" width="4" bestFit="1" customWidth="1"/>
    <col min="3" max="3" width="19.109375" customWidth="1"/>
    <col min="4" max="4" width="11.33203125" bestFit="1" customWidth="1"/>
    <col min="5" max="5" width="14.109375" customWidth="1"/>
    <col min="6" max="6" width="11.44140625" customWidth="1"/>
    <col min="8" max="8" width="10.6640625" customWidth="1"/>
    <col min="11" max="11" width="11" customWidth="1"/>
    <col min="12" max="12" width="15.88671875" customWidth="1"/>
    <col min="13" max="13" width="14.33203125" customWidth="1"/>
    <col min="14" max="14" width="22.33203125" customWidth="1"/>
    <col min="15" max="15" width="30.88671875" customWidth="1"/>
  </cols>
  <sheetData>
    <row r="1" spans="1:16" ht="27.6" x14ac:dyDescent="0.3">
      <c r="A1" s="45" t="s">
        <v>80</v>
      </c>
      <c r="B1" s="45" t="s">
        <v>81</v>
      </c>
      <c r="C1" s="46" t="s">
        <v>82</v>
      </c>
      <c r="D1" s="46" t="s">
        <v>1</v>
      </c>
      <c r="E1" s="46" t="s">
        <v>74</v>
      </c>
      <c r="F1" s="46" t="s">
        <v>75</v>
      </c>
      <c r="G1" s="46" t="s">
        <v>70</v>
      </c>
      <c r="H1" s="46" t="s">
        <v>71</v>
      </c>
      <c r="I1" s="46" t="s">
        <v>83</v>
      </c>
      <c r="K1" s="46" t="s">
        <v>1</v>
      </c>
      <c r="L1" s="46" t="s">
        <v>84</v>
      </c>
      <c r="M1" s="46" t="s">
        <v>85</v>
      </c>
      <c r="N1" s="46" t="s">
        <v>86</v>
      </c>
      <c r="O1" s="46" t="s">
        <v>87</v>
      </c>
      <c r="P1" s="46" t="s">
        <v>88</v>
      </c>
    </row>
    <row r="2" spans="1:16" x14ac:dyDescent="0.3">
      <c r="A2" s="47">
        <v>1</v>
      </c>
      <c r="B2" s="47">
        <v>1</v>
      </c>
      <c r="C2" s="48">
        <v>51.708333333333336</v>
      </c>
      <c r="D2" s="50">
        <v>1</v>
      </c>
      <c r="E2">
        <v>1</v>
      </c>
      <c r="F2">
        <v>1</v>
      </c>
      <c r="G2" s="49">
        <f>'Regression Results'!$C$2*E2</f>
        <v>20.203699931482753</v>
      </c>
      <c r="H2">
        <f>LOOKUP(D2,'Regression Results'!$A$15:$A$17,'Regression Results'!$B$15:$B$17)+LOOKUP(D2,'Regression Results'!$A$15:$A$17,'Regression Results'!$C$15:$C$17)*F2+LOOKUP(D2,'Regression Results'!$A$15:$A$17,'Regression Results'!$D$15:$D$17)*F2*C2</f>
        <v>9.7809179597902443</v>
      </c>
      <c r="I2" s="49">
        <f>G2-H2</f>
        <v>10.422781971692508</v>
      </c>
      <c r="K2" s="47">
        <v>1</v>
      </c>
      <c r="L2" s="48">
        <f>AVERAGEIF($D$2:$D$1461,K2,$I$2:$I$1461)</f>
        <v>12.093362505267374</v>
      </c>
      <c r="M2" s="47">
        <v>334</v>
      </c>
      <c r="N2" s="52">
        <f>L2*M2</f>
        <v>4039.1830767593028</v>
      </c>
      <c r="O2" s="53">
        <v>4037</v>
      </c>
      <c r="P2" s="51">
        <f>(O2-N2)/O2</f>
        <v>-5.407670942043154E-4</v>
      </c>
    </row>
    <row r="3" spans="1:16" x14ac:dyDescent="0.3">
      <c r="A3" s="47">
        <v>1</v>
      </c>
      <c r="B3" s="47">
        <v>2</v>
      </c>
      <c r="C3" s="48">
        <v>55.166666666666664</v>
      </c>
      <c r="D3" s="50">
        <v>1</v>
      </c>
      <c r="E3">
        <v>1</v>
      </c>
      <c r="F3">
        <v>1</v>
      </c>
      <c r="G3" s="49">
        <f>'Regression Results'!$C$2*E3</f>
        <v>20.203699931482753</v>
      </c>
      <c r="H3">
        <f>LOOKUP(D3,'Regression Results'!$A$15:$A$17,'Regression Results'!$B$15:$B$17)+LOOKUP(D3,'Regression Results'!$A$15:$A$17,'Regression Results'!$C$15:$C$17)*F3+LOOKUP(D3,'Regression Results'!$A$15:$A$17,'Regression Results'!$D$15:$D$17)*F3*C3</f>
        <v>9.3088867965093591</v>
      </c>
      <c r="I3" s="49">
        <f t="shared" ref="I3:I66" si="0">G3-H3</f>
        <v>10.894813134973393</v>
      </c>
      <c r="K3" s="47">
        <v>2</v>
      </c>
      <c r="L3" s="48">
        <f t="shared" ref="L3:L5" si="1">AVERAGEIF($D$2:$D$1461,K3,$I$2:$I$1461)</f>
        <v>9.6791001410786137</v>
      </c>
      <c r="M3" s="47">
        <v>334</v>
      </c>
      <c r="N3" s="52">
        <f t="shared" ref="N3:N5" si="2">L3*M3</f>
        <v>3232.8194471202569</v>
      </c>
      <c r="O3" s="53">
        <v>3231</v>
      </c>
      <c r="P3" s="51">
        <f>(O3-N3)/O3</f>
        <v>-5.6312198089039991E-4</v>
      </c>
    </row>
    <row r="4" spans="1:16" x14ac:dyDescent="0.3">
      <c r="A4" s="47">
        <v>1</v>
      </c>
      <c r="B4" s="47">
        <v>3</v>
      </c>
      <c r="C4" s="48">
        <v>51.458333333333336</v>
      </c>
      <c r="D4" s="50">
        <v>1</v>
      </c>
      <c r="E4">
        <v>1</v>
      </c>
      <c r="F4">
        <v>1</v>
      </c>
      <c r="G4" s="49">
        <f>'Regression Results'!$C$2*E4</f>
        <v>20.203699931482753</v>
      </c>
      <c r="H4">
        <f>LOOKUP(D4,'Regression Results'!$A$15:$A$17,'Regression Results'!$B$15:$B$17)+LOOKUP(D4,'Regression Results'!$A$15:$A$17,'Regression Results'!$C$15:$C$17)*F4+LOOKUP(D4,'Regression Results'!$A$15:$A$17,'Regression Results'!$D$15:$D$17)*F4*C4</f>
        <v>9.8150406944852477</v>
      </c>
      <c r="I4" s="49">
        <f t="shared" si="0"/>
        <v>10.388659236997505</v>
      </c>
      <c r="K4" s="57">
        <v>3</v>
      </c>
      <c r="L4" s="58">
        <f t="shared" si="1"/>
        <v>19.721181743613375</v>
      </c>
      <c r="M4" s="59">
        <v>334</v>
      </c>
      <c r="N4" s="60">
        <f t="shared" si="2"/>
        <v>6586.8747023668675</v>
      </c>
      <c r="O4" s="61">
        <v>6581</v>
      </c>
      <c r="P4" s="62">
        <f t="shared" ref="P4:P5" si="3">(O4-N4)/O4</f>
        <v>-8.9267624477548939E-4</v>
      </c>
    </row>
    <row r="5" spans="1:16" x14ac:dyDescent="0.3">
      <c r="A5" s="47">
        <v>1</v>
      </c>
      <c r="B5" s="47">
        <v>4</v>
      </c>
      <c r="C5" s="48">
        <v>50.083333333333336</v>
      </c>
      <c r="D5" s="50">
        <v>1</v>
      </c>
      <c r="E5">
        <v>1</v>
      </c>
      <c r="F5">
        <v>1</v>
      </c>
      <c r="G5" s="49">
        <f>'Regression Results'!$C$2*E5</f>
        <v>20.203699931482753</v>
      </c>
      <c r="H5">
        <f>LOOKUP(D5,'Regression Results'!$A$15:$A$17,'Regression Results'!$B$15:$B$17)+LOOKUP(D5,'Regression Results'!$A$15:$A$17,'Regression Results'!$C$15:$C$17)*F5+LOOKUP(D5,'Regression Results'!$A$15:$A$17,'Regression Results'!$D$15:$D$17)*F5*C5</f>
        <v>10.00271573530777</v>
      </c>
      <c r="I5" s="49">
        <f t="shared" si="0"/>
        <v>10.200984196174982</v>
      </c>
      <c r="K5" s="57">
        <v>4</v>
      </c>
      <c r="L5" s="58">
        <f t="shared" si="1"/>
        <v>137.30593125595769</v>
      </c>
      <c r="M5" s="59">
        <v>334</v>
      </c>
      <c r="N5" s="60">
        <f t="shared" si="2"/>
        <v>45860.181039489871</v>
      </c>
      <c r="O5" s="61">
        <v>45819</v>
      </c>
      <c r="P5" s="62">
        <f t="shared" si="3"/>
        <v>-8.9877647896879421E-4</v>
      </c>
    </row>
    <row r="6" spans="1:16" x14ac:dyDescent="0.3">
      <c r="A6" s="47">
        <v>1</v>
      </c>
      <c r="B6" s="47">
        <v>5</v>
      </c>
      <c r="C6" s="48">
        <v>53.958333333333336</v>
      </c>
      <c r="D6" s="50">
        <v>1</v>
      </c>
      <c r="E6">
        <v>1</v>
      </c>
      <c r="F6">
        <v>1</v>
      </c>
      <c r="G6" s="49">
        <f>'Regression Results'!$C$2*E6</f>
        <v>20.203699931482753</v>
      </c>
      <c r="H6">
        <f>LOOKUP(D6,'Regression Results'!$A$15:$A$17,'Regression Results'!$B$15:$B$17)+LOOKUP(D6,'Regression Results'!$A$15:$A$17,'Regression Results'!$C$15:$C$17)*F6+LOOKUP(D6,'Regression Results'!$A$15:$A$17,'Regression Results'!$D$15:$D$17)*F6*C6</f>
        <v>9.4738133475352093</v>
      </c>
      <c r="I6" s="49">
        <f t="shared" si="0"/>
        <v>10.729886583947543</v>
      </c>
    </row>
    <row r="7" spans="1:16" x14ac:dyDescent="0.3">
      <c r="A7" s="47">
        <v>1</v>
      </c>
      <c r="B7" s="47">
        <v>6</v>
      </c>
      <c r="C7" s="48">
        <v>54.833333333333336</v>
      </c>
      <c r="D7" s="50">
        <v>1</v>
      </c>
      <c r="E7">
        <v>1</v>
      </c>
      <c r="F7">
        <v>1</v>
      </c>
      <c r="G7" s="49">
        <f>'Regression Results'!$C$2*E7</f>
        <v>20.203699931482753</v>
      </c>
      <c r="H7">
        <f>LOOKUP(D7,'Regression Results'!$A$15:$A$17,'Regression Results'!$B$15:$B$17)+LOOKUP(D7,'Regression Results'!$A$15:$A$17,'Regression Results'!$C$15:$C$17)*F7+LOOKUP(D7,'Regression Results'!$A$15:$A$17,'Regression Results'!$D$15:$D$17)*F7*C7</f>
        <v>9.3543837761026971</v>
      </c>
      <c r="I7" s="49">
        <f t="shared" si="0"/>
        <v>10.849316155380055</v>
      </c>
    </row>
    <row r="8" spans="1:16" x14ac:dyDescent="0.3">
      <c r="A8" s="47">
        <v>1</v>
      </c>
      <c r="B8" s="47">
        <v>7</v>
      </c>
      <c r="C8" s="48">
        <v>54.458333333333336</v>
      </c>
      <c r="D8" s="50">
        <v>1</v>
      </c>
      <c r="E8">
        <v>1</v>
      </c>
      <c r="F8">
        <v>1</v>
      </c>
      <c r="G8" s="49">
        <f>'Regression Results'!$C$2*E8</f>
        <v>20.203699931482753</v>
      </c>
      <c r="H8">
        <f>LOOKUP(D8,'Regression Results'!$A$15:$A$17,'Regression Results'!$B$15:$B$17)+LOOKUP(D8,'Regression Results'!$A$15:$A$17,'Regression Results'!$C$15:$C$17)*F8+LOOKUP(D8,'Regression Results'!$A$15:$A$17,'Regression Results'!$D$15:$D$17)*F8*C8</f>
        <v>9.4055678781452023</v>
      </c>
      <c r="I8" s="49">
        <f t="shared" si="0"/>
        <v>10.79813205333755</v>
      </c>
    </row>
    <row r="9" spans="1:16" x14ac:dyDescent="0.3">
      <c r="A9" s="47">
        <v>1</v>
      </c>
      <c r="B9" s="47">
        <v>8</v>
      </c>
      <c r="C9" s="48">
        <v>53.708333333333336</v>
      </c>
      <c r="D9" s="50">
        <v>1</v>
      </c>
      <c r="E9">
        <v>1</v>
      </c>
      <c r="F9">
        <v>1</v>
      </c>
      <c r="G9" s="49">
        <f>'Regression Results'!$C$2*E9</f>
        <v>20.203699931482753</v>
      </c>
      <c r="H9">
        <f>LOOKUP(D9,'Regression Results'!$A$15:$A$17,'Regression Results'!$B$15:$B$17)+LOOKUP(D9,'Regression Results'!$A$15:$A$17,'Regression Results'!$C$15:$C$17)*F9+LOOKUP(D9,'Regression Results'!$A$15:$A$17,'Regression Results'!$D$15:$D$17)*F9*C9</f>
        <v>9.5079360822302128</v>
      </c>
      <c r="I9" s="49">
        <f t="shared" si="0"/>
        <v>10.69576384925254</v>
      </c>
    </row>
    <row r="10" spans="1:16" x14ac:dyDescent="0.3">
      <c r="A10" s="47">
        <v>1</v>
      </c>
      <c r="B10" s="47">
        <v>9</v>
      </c>
      <c r="C10" s="48">
        <v>56.75</v>
      </c>
      <c r="D10" s="50">
        <v>1</v>
      </c>
      <c r="E10">
        <v>1</v>
      </c>
      <c r="F10">
        <v>1</v>
      </c>
      <c r="G10" s="49">
        <f>'Regression Results'!$C$2*E10</f>
        <v>20.203699931482753</v>
      </c>
      <c r="H10">
        <f>LOOKUP(D10,'Regression Results'!$A$15:$A$17,'Regression Results'!$B$15:$B$17)+LOOKUP(D10,'Regression Results'!$A$15:$A$17,'Regression Results'!$C$15:$C$17)*F10+LOOKUP(D10,'Regression Results'!$A$15:$A$17,'Regression Results'!$D$15:$D$17)*F10*C10</f>
        <v>9.0927761434410002</v>
      </c>
      <c r="I10" s="49">
        <f t="shared" si="0"/>
        <v>11.110923788041752</v>
      </c>
    </row>
    <row r="11" spans="1:16" x14ac:dyDescent="0.3">
      <c r="A11" s="47">
        <v>1</v>
      </c>
      <c r="B11" s="47">
        <v>10</v>
      </c>
      <c r="C11" s="48">
        <v>59</v>
      </c>
      <c r="D11" s="50">
        <v>1</v>
      </c>
      <c r="E11">
        <v>1</v>
      </c>
      <c r="F11">
        <v>1</v>
      </c>
      <c r="G11" s="49">
        <f>'Regression Results'!$C$2*E11</f>
        <v>20.203699931482753</v>
      </c>
      <c r="H11">
        <f>LOOKUP(D11,'Regression Results'!$A$15:$A$17,'Regression Results'!$B$15:$B$17)+LOOKUP(D11,'Regression Results'!$A$15:$A$17,'Regression Results'!$C$15:$C$17)*F11+LOOKUP(D11,'Regression Results'!$A$15:$A$17,'Regression Results'!$D$15:$D$17)*F11*C11</f>
        <v>8.7856715311859652</v>
      </c>
      <c r="I11" s="49">
        <f t="shared" si="0"/>
        <v>11.418028400296787</v>
      </c>
    </row>
    <row r="12" spans="1:16" x14ac:dyDescent="0.3">
      <c r="A12" s="47">
        <v>1</v>
      </c>
      <c r="B12" s="47">
        <v>11</v>
      </c>
      <c r="C12" s="48">
        <v>57.875</v>
      </c>
      <c r="D12" s="50">
        <v>1</v>
      </c>
      <c r="E12">
        <v>1</v>
      </c>
      <c r="F12">
        <v>1</v>
      </c>
      <c r="G12" s="49">
        <f>'Regression Results'!$C$2*E12</f>
        <v>20.203699931482753</v>
      </c>
      <c r="H12">
        <f>LOOKUP(D12,'Regression Results'!$A$15:$A$17,'Regression Results'!$B$15:$B$17)+LOOKUP(D12,'Regression Results'!$A$15:$A$17,'Regression Results'!$C$15:$C$17)*F12+LOOKUP(D12,'Regression Results'!$A$15:$A$17,'Regression Results'!$D$15:$D$17)*F12*C12</f>
        <v>8.9392238373134809</v>
      </c>
      <c r="I12" s="49">
        <f t="shared" si="0"/>
        <v>11.264476094169272</v>
      </c>
    </row>
    <row r="13" spans="1:16" x14ac:dyDescent="0.3">
      <c r="A13" s="47">
        <v>1</v>
      </c>
      <c r="B13" s="47">
        <v>12</v>
      </c>
      <c r="C13" s="48">
        <v>55.875</v>
      </c>
      <c r="D13" s="50">
        <v>1</v>
      </c>
      <c r="E13">
        <v>1</v>
      </c>
      <c r="F13">
        <v>1</v>
      </c>
      <c r="G13" s="49">
        <f>'Regression Results'!$C$2*E13</f>
        <v>20.203699931482753</v>
      </c>
      <c r="H13">
        <f>LOOKUP(D13,'Regression Results'!$A$15:$A$17,'Regression Results'!$B$15:$B$17)+LOOKUP(D13,'Regression Results'!$A$15:$A$17,'Regression Results'!$C$15:$C$17)*F13+LOOKUP(D13,'Regression Results'!$A$15:$A$17,'Regression Results'!$D$15:$D$17)*F13*C13</f>
        <v>9.2122057148735124</v>
      </c>
      <c r="I13" s="49">
        <f t="shared" si="0"/>
        <v>10.99149421660924</v>
      </c>
    </row>
    <row r="14" spans="1:16" x14ac:dyDescent="0.3">
      <c r="A14" s="47">
        <v>1</v>
      </c>
      <c r="B14" s="47">
        <v>13</v>
      </c>
      <c r="C14" s="48">
        <v>59.291666666666664</v>
      </c>
      <c r="D14" s="50">
        <v>1</v>
      </c>
      <c r="E14">
        <v>1</v>
      </c>
      <c r="F14">
        <v>1</v>
      </c>
      <c r="G14" s="49">
        <f>'Regression Results'!$C$2*E14</f>
        <v>20.203699931482753</v>
      </c>
      <c r="H14">
        <f>LOOKUP(D14,'Regression Results'!$A$15:$A$17,'Regression Results'!$B$15:$B$17)+LOOKUP(D14,'Regression Results'!$A$15:$A$17,'Regression Results'!$C$15:$C$17)*F14+LOOKUP(D14,'Regression Results'!$A$15:$A$17,'Regression Results'!$D$15:$D$17)*F14*C14</f>
        <v>8.7458616740417945</v>
      </c>
      <c r="I14" s="49">
        <f t="shared" si="0"/>
        <v>11.457838257440958</v>
      </c>
    </row>
    <row r="15" spans="1:16" x14ac:dyDescent="0.3">
      <c r="A15" s="47">
        <v>1</v>
      </c>
      <c r="B15" s="47">
        <v>14</v>
      </c>
      <c r="C15" s="48">
        <v>64.791666666666671</v>
      </c>
      <c r="D15" s="50">
        <v>1</v>
      </c>
      <c r="E15">
        <v>1</v>
      </c>
      <c r="F15">
        <v>1</v>
      </c>
      <c r="G15" s="49">
        <f>'Regression Results'!$C$2*E15</f>
        <v>20.203699931482753</v>
      </c>
      <c r="H15">
        <f>LOOKUP(D15,'Regression Results'!$A$15:$A$17,'Regression Results'!$B$15:$B$17)+LOOKUP(D15,'Regression Results'!$A$15:$A$17,'Regression Results'!$C$15:$C$17)*F15+LOOKUP(D15,'Regression Results'!$A$15:$A$17,'Regression Results'!$D$15:$D$17)*F15*C15</f>
        <v>7.9951615107517071</v>
      </c>
      <c r="I15" s="49">
        <f t="shared" si="0"/>
        <v>12.208538420731045</v>
      </c>
    </row>
    <row r="16" spans="1:16" x14ac:dyDescent="0.3">
      <c r="A16" s="47">
        <v>1</v>
      </c>
      <c r="B16" s="47">
        <v>15</v>
      </c>
      <c r="C16" s="48">
        <v>57.916666666666664</v>
      </c>
      <c r="D16" s="50">
        <v>1</v>
      </c>
      <c r="E16">
        <v>1</v>
      </c>
      <c r="F16">
        <v>1</v>
      </c>
      <c r="G16" s="49">
        <f>'Regression Results'!$C$2*E16</f>
        <v>20.203699931482753</v>
      </c>
      <c r="H16">
        <f>LOOKUP(D16,'Regression Results'!$A$15:$A$17,'Regression Results'!$B$15:$B$17)+LOOKUP(D16,'Regression Results'!$A$15:$A$17,'Regression Results'!$C$15:$C$17)*F16+LOOKUP(D16,'Regression Results'!$A$15:$A$17,'Regression Results'!$D$15:$D$17)*F16*C16</f>
        <v>8.9335367148643154</v>
      </c>
      <c r="I16" s="49">
        <f t="shared" si="0"/>
        <v>11.270163216618437</v>
      </c>
    </row>
    <row r="17" spans="1:9" x14ac:dyDescent="0.3">
      <c r="A17" s="47">
        <v>1</v>
      </c>
      <c r="B17" s="47">
        <v>16</v>
      </c>
      <c r="C17" s="48">
        <v>56.708333333333336</v>
      </c>
      <c r="D17" s="50">
        <v>1</v>
      </c>
      <c r="E17">
        <v>1</v>
      </c>
      <c r="F17">
        <v>1</v>
      </c>
      <c r="G17" s="49">
        <f>'Regression Results'!$C$2*E17</f>
        <v>20.203699931482753</v>
      </c>
      <c r="H17">
        <f>LOOKUP(D17,'Regression Results'!$A$15:$A$17,'Regression Results'!$B$15:$B$17)+LOOKUP(D17,'Regression Results'!$A$15:$A$17,'Regression Results'!$C$15:$C$17)*F17+LOOKUP(D17,'Regression Results'!$A$15:$A$17,'Regression Results'!$D$15:$D$17)*F17*C17</f>
        <v>9.0984632658901674</v>
      </c>
      <c r="I17" s="49">
        <f t="shared" si="0"/>
        <v>11.105236665592585</v>
      </c>
    </row>
    <row r="18" spans="1:9" x14ac:dyDescent="0.3">
      <c r="A18" s="47">
        <v>1</v>
      </c>
      <c r="B18" s="47">
        <v>17</v>
      </c>
      <c r="C18" s="48">
        <v>55.666666666666664</v>
      </c>
      <c r="D18" s="50">
        <v>1</v>
      </c>
      <c r="E18">
        <v>1</v>
      </c>
      <c r="F18">
        <v>1</v>
      </c>
      <c r="G18" s="49">
        <f>'Regression Results'!$C$2*E18</f>
        <v>20.203699931482753</v>
      </c>
      <c r="H18">
        <f>LOOKUP(D18,'Regression Results'!$A$15:$A$17,'Regression Results'!$B$15:$B$17)+LOOKUP(D18,'Regression Results'!$A$15:$A$17,'Regression Results'!$C$15:$C$17)*F18+LOOKUP(D18,'Regression Results'!$A$15:$A$17,'Regression Results'!$D$15:$D$17)*F18*C18</f>
        <v>9.2406413271193504</v>
      </c>
      <c r="I18" s="49">
        <f t="shared" si="0"/>
        <v>10.963058604363402</v>
      </c>
    </row>
    <row r="19" spans="1:9" x14ac:dyDescent="0.3">
      <c r="A19" s="47">
        <v>1</v>
      </c>
      <c r="B19" s="47">
        <v>18</v>
      </c>
      <c r="C19" s="48">
        <v>55.458333333333336</v>
      </c>
      <c r="D19" s="50">
        <v>1</v>
      </c>
      <c r="E19">
        <v>1</v>
      </c>
      <c r="F19">
        <v>1</v>
      </c>
      <c r="G19" s="49">
        <f>'Regression Results'!$C$2*E19</f>
        <v>20.203699931482753</v>
      </c>
      <c r="H19">
        <f>LOOKUP(D19,'Regression Results'!$A$15:$A$17,'Regression Results'!$B$15:$B$17)+LOOKUP(D19,'Regression Results'!$A$15:$A$17,'Regression Results'!$C$15:$C$17)*F19+LOOKUP(D19,'Regression Results'!$A$15:$A$17,'Regression Results'!$D$15:$D$17)*F19*C19</f>
        <v>9.2690769393651848</v>
      </c>
      <c r="I19" s="49">
        <f t="shared" si="0"/>
        <v>10.934622992117568</v>
      </c>
    </row>
    <row r="20" spans="1:9" x14ac:dyDescent="0.3">
      <c r="A20" s="47">
        <v>1</v>
      </c>
      <c r="B20" s="47">
        <v>19</v>
      </c>
      <c r="C20" s="48">
        <v>55</v>
      </c>
      <c r="D20" s="50">
        <v>1</v>
      </c>
      <c r="E20">
        <v>1</v>
      </c>
      <c r="F20">
        <v>1</v>
      </c>
      <c r="G20" s="49">
        <f>'Regression Results'!$C$2*E20</f>
        <v>20.203699931482753</v>
      </c>
      <c r="H20">
        <f>LOOKUP(D20,'Regression Results'!$A$15:$A$17,'Regression Results'!$B$15:$B$17)+LOOKUP(D20,'Regression Results'!$A$15:$A$17,'Regression Results'!$C$15:$C$17)*F20+LOOKUP(D20,'Regression Results'!$A$15:$A$17,'Regression Results'!$D$15:$D$17)*F20*C20</f>
        <v>9.3316352863060281</v>
      </c>
      <c r="I20" s="49">
        <f t="shared" si="0"/>
        <v>10.872064645176724</v>
      </c>
    </row>
    <row r="21" spans="1:9" x14ac:dyDescent="0.3">
      <c r="A21" s="47">
        <v>1</v>
      </c>
      <c r="B21" s="47">
        <v>20</v>
      </c>
      <c r="C21" s="48">
        <v>53.916666666666664</v>
      </c>
      <c r="D21" s="50">
        <v>1</v>
      </c>
      <c r="E21">
        <v>1</v>
      </c>
      <c r="F21">
        <v>1</v>
      </c>
      <c r="G21" s="49">
        <f>'Regression Results'!$C$2*E21</f>
        <v>20.203699931482753</v>
      </c>
      <c r="H21">
        <f>LOOKUP(D21,'Regression Results'!$A$15:$A$17,'Regression Results'!$B$15:$B$17)+LOOKUP(D21,'Regression Results'!$A$15:$A$17,'Regression Results'!$C$15:$C$17)*F21+LOOKUP(D21,'Regression Results'!$A$15:$A$17,'Regression Results'!$D$15:$D$17)*F21*C21</f>
        <v>9.4795004699843766</v>
      </c>
      <c r="I21" s="49">
        <f t="shared" si="0"/>
        <v>10.724199461498376</v>
      </c>
    </row>
    <row r="22" spans="1:9" x14ac:dyDescent="0.3">
      <c r="A22" s="47">
        <v>1</v>
      </c>
      <c r="B22" s="47">
        <v>21</v>
      </c>
      <c r="C22" s="48">
        <v>56.583333333333336</v>
      </c>
      <c r="D22" s="50">
        <v>1</v>
      </c>
      <c r="E22">
        <v>1</v>
      </c>
      <c r="F22">
        <v>1</v>
      </c>
      <c r="G22" s="49">
        <f>'Regression Results'!$C$2*E22</f>
        <v>20.203699931482753</v>
      </c>
      <c r="H22">
        <f>LOOKUP(D22,'Regression Results'!$A$15:$A$17,'Regression Results'!$B$15:$B$17)+LOOKUP(D22,'Regression Results'!$A$15:$A$17,'Regression Results'!$C$15:$C$17)*F22+LOOKUP(D22,'Regression Results'!$A$15:$A$17,'Regression Results'!$D$15:$D$17)*F22*C22</f>
        <v>9.1155246332376691</v>
      </c>
      <c r="I22" s="49">
        <f t="shared" si="0"/>
        <v>11.088175298245083</v>
      </c>
    </row>
    <row r="23" spans="1:9" x14ac:dyDescent="0.3">
      <c r="A23" s="47">
        <v>1</v>
      </c>
      <c r="B23" s="47">
        <v>22</v>
      </c>
      <c r="C23" s="48">
        <v>61.75</v>
      </c>
      <c r="D23" s="50">
        <v>1</v>
      </c>
      <c r="E23">
        <v>1</v>
      </c>
      <c r="F23">
        <v>1</v>
      </c>
      <c r="G23" s="49">
        <f>'Regression Results'!$C$2*E23</f>
        <v>20.203699931482753</v>
      </c>
      <c r="H23">
        <f>LOOKUP(D23,'Regression Results'!$A$15:$A$17,'Regression Results'!$B$15:$B$17)+LOOKUP(D23,'Regression Results'!$A$15:$A$17,'Regression Results'!$C$15:$C$17)*F23+LOOKUP(D23,'Regression Results'!$A$15:$A$17,'Regression Results'!$D$15:$D$17)*F23*C23</f>
        <v>8.4103214495409215</v>
      </c>
      <c r="I23" s="49">
        <f t="shared" si="0"/>
        <v>11.793378481941831</v>
      </c>
    </row>
    <row r="24" spans="1:9" x14ac:dyDescent="0.3">
      <c r="A24" s="47">
        <v>1</v>
      </c>
      <c r="B24" s="47">
        <v>23</v>
      </c>
      <c r="C24" s="48">
        <v>56.041666666666664</v>
      </c>
      <c r="D24" s="50">
        <v>1</v>
      </c>
      <c r="E24">
        <v>1</v>
      </c>
      <c r="F24">
        <v>1</v>
      </c>
      <c r="G24" s="49">
        <f>'Regression Results'!$C$2*E24</f>
        <v>20.203699931482753</v>
      </c>
      <c r="H24">
        <f>LOOKUP(D24,'Regression Results'!$A$15:$A$17,'Regression Results'!$B$15:$B$17)+LOOKUP(D24,'Regression Results'!$A$15:$A$17,'Regression Results'!$C$15:$C$17)*F24+LOOKUP(D24,'Regression Results'!$A$15:$A$17,'Regression Results'!$D$15:$D$17)*F24*C24</f>
        <v>9.1894572250768434</v>
      </c>
      <c r="I24" s="49">
        <f t="shared" si="0"/>
        <v>11.014242706405909</v>
      </c>
    </row>
    <row r="25" spans="1:9" x14ac:dyDescent="0.3">
      <c r="A25" s="47">
        <v>1</v>
      </c>
      <c r="B25" s="47">
        <v>24</v>
      </c>
      <c r="C25" s="48">
        <v>52.791666666666664</v>
      </c>
      <c r="D25" s="50">
        <v>1</v>
      </c>
      <c r="E25">
        <v>1</v>
      </c>
      <c r="F25">
        <v>1</v>
      </c>
      <c r="G25" s="49">
        <f>'Regression Results'!$C$2*E25</f>
        <v>20.203699931482753</v>
      </c>
      <c r="H25">
        <f>LOOKUP(D25,'Regression Results'!$A$15:$A$17,'Regression Results'!$B$15:$B$17)+LOOKUP(D25,'Regression Results'!$A$15:$A$17,'Regression Results'!$C$15:$C$17)*F25+LOOKUP(D25,'Regression Results'!$A$15:$A$17,'Regression Results'!$D$15:$D$17)*F25*C25</f>
        <v>9.6330527761118958</v>
      </c>
      <c r="I25" s="49">
        <f t="shared" si="0"/>
        <v>10.570647155370857</v>
      </c>
    </row>
    <row r="26" spans="1:9" x14ac:dyDescent="0.3">
      <c r="A26" s="47">
        <v>1</v>
      </c>
      <c r="B26" s="47">
        <v>25</v>
      </c>
      <c r="C26" s="48">
        <v>54.5</v>
      </c>
      <c r="D26" s="50">
        <v>1</v>
      </c>
      <c r="E26">
        <v>1</v>
      </c>
      <c r="F26">
        <v>1</v>
      </c>
      <c r="G26" s="49">
        <f>'Regression Results'!$C$2*E26</f>
        <v>20.203699931482753</v>
      </c>
      <c r="H26">
        <f>LOOKUP(D26,'Regression Results'!$A$15:$A$17,'Regression Results'!$B$15:$B$17)+LOOKUP(D26,'Regression Results'!$A$15:$A$17,'Regression Results'!$C$15:$C$17)*F26+LOOKUP(D26,'Regression Results'!$A$15:$A$17,'Regression Results'!$D$15:$D$17)*F26*C26</f>
        <v>9.3998807556960351</v>
      </c>
      <c r="I26" s="49">
        <f t="shared" si="0"/>
        <v>10.803819175786717</v>
      </c>
    </row>
    <row r="27" spans="1:9" x14ac:dyDescent="0.3">
      <c r="A27" s="47">
        <v>1</v>
      </c>
      <c r="B27" s="47">
        <v>26</v>
      </c>
      <c r="C27" s="48">
        <v>53.25</v>
      </c>
      <c r="D27" s="50">
        <v>1</v>
      </c>
      <c r="E27">
        <v>1</v>
      </c>
      <c r="F27">
        <v>1</v>
      </c>
      <c r="G27" s="49">
        <f>'Regression Results'!$C$2*E27</f>
        <v>20.203699931482753</v>
      </c>
      <c r="H27">
        <f>LOOKUP(D27,'Regression Results'!$A$15:$A$17,'Regression Results'!$B$15:$B$17)+LOOKUP(D27,'Regression Results'!$A$15:$A$17,'Regression Results'!$C$15:$C$17)*F27+LOOKUP(D27,'Regression Results'!$A$15:$A$17,'Regression Results'!$D$15:$D$17)*F27*C27</f>
        <v>9.5704944291710543</v>
      </c>
      <c r="I27" s="49">
        <f t="shared" si="0"/>
        <v>10.633205502311698</v>
      </c>
    </row>
    <row r="28" spans="1:9" x14ac:dyDescent="0.3">
      <c r="A28" s="47">
        <v>1</v>
      </c>
      <c r="B28" s="47">
        <v>27</v>
      </c>
      <c r="C28" s="48">
        <v>54.25</v>
      </c>
      <c r="D28" s="50">
        <v>1</v>
      </c>
      <c r="E28">
        <v>1</v>
      </c>
      <c r="F28">
        <v>1</v>
      </c>
      <c r="G28" s="49">
        <f>'Regression Results'!$C$2*E28</f>
        <v>20.203699931482753</v>
      </c>
      <c r="H28">
        <f>LOOKUP(D28,'Regression Results'!$A$15:$A$17,'Regression Results'!$B$15:$B$17)+LOOKUP(D28,'Regression Results'!$A$15:$A$17,'Regression Results'!$C$15:$C$17)*F28+LOOKUP(D28,'Regression Results'!$A$15:$A$17,'Regression Results'!$D$15:$D$17)*F28*C28</f>
        <v>9.4340034903910386</v>
      </c>
      <c r="I28" s="49">
        <f t="shared" si="0"/>
        <v>10.769696441091714</v>
      </c>
    </row>
    <row r="29" spans="1:9" x14ac:dyDescent="0.3">
      <c r="A29" s="47">
        <v>1</v>
      </c>
      <c r="B29" s="47">
        <v>28</v>
      </c>
      <c r="C29" s="48">
        <v>56.333333333333336</v>
      </c>
      <c r="D29" s="50">
        <v>1</v>
      </c>
      <c r="E29">
        <v>1</v>
      </c>
      <c r="F29">
        <v>1</v>
      </c>
      <c r="G29" s="49">
        <f>'Regression Results'!$C$2*E29</f>
        <v>20.203699931482753</v>
      </c>
      <c r="H29">
        <f>LOOKUP(D29,'Regression Results'!$A$15:$A$17,'Regression Results'!$B$15:$B$17)+LOOKUP(D29,'Regression Results'!$A$15:$A$17,'Regression Results'!$C$15:$C$17)*F29+LOOKUP(D29,'Regression Results'!$A$15:$A$17,'Regression Results'!$D$15:$D$17)*F29*C29</f>
        <v>9.1496473679326726</v>
      </c>
      <c r="I29" s="49">
        <f t="shared" si="0"/>
        <v>11.05405256355008</v>
      </c>
    </row>
    <row r="30" spans="1:9" x14ac:dyDescent="0.3">
      <c r="A30" s="47">
        <v>1</v>
      </c>
      <c r="B30" s="47">
        <v>29</v>
      </c>
      <c r="C30" s="48">
        <v>55.375</v>
      </c>
      <c r="D30" s="50">
        <v>1</v>
      </c>
      <c r="E30">
        <v>1</v>
      </c>
      <c r="F30">
        <v>1</v>
      </c>
      <c r="G30" s="49">
        <f>'Regression Results'!$C$2*E30</f>
        <v>20.203699931482753</v>
      </c>
      <c r="H30">
        <f>LOOKUP(D30,'Regression Results'!$A$15:$A$17,'Regression Results'!$B$15:$B$17)+LOOKUP(D30,'Regression Results'!$A$15:$A$17,'Regression Results'!$C$15:$C$17)*F30+LOOKUP(D30,'Regression Results'!$A$15:$A$17,'Regression Results'!$D$15:$D$17)*F30*C30</f>
        <v>9.2804511842635211</v>
      </c>
      <c r="I30" s="49">
        <f t="shared" si="0"/>
        <v>10.923248747219231</v>
      </c>
    </row>
    <row r="31" spans="1:9" x14ac:dyDescent="0.3">
      <c r="A31" s="47">
        <v>1</v>
      </c>
      <c r="B31" s="47">
        <v>30</v>
      </c>
      <c r="C31" s="48">
        <v>53.166666666666664</v>
      </c>
      <c r="D31" s="50">
        <v>1</v>
      </c>
      <c r="E31">
        <v>1</v>
      </c>
      <c r="F31">
        <v>1</v>
      </c>
      <c r="G31" s="49">
        <f>'Regression Results'!$C$2*E31</f>
        <v>20.203699931482753</v>
      </c>
      <c r="H31">
        <f>LOOKUP(D31,'Regression Results'!$A$15:$A$17,'Regression Results'!$B$15:$B$17)+LOOKUP(D31,'Regression Results'!$A$15:$A$17,'Regression Results'!$C$15:$C$17)*F31+LOOKUP(D31,'Regression Results'!$A$15:$A$17,'Regression Results'!$D$15:$D$17)*F31*C31</f>
        <v>9.5818686740693888</v>
      </c>
      <c r="I31" s="49">
        <f t="shared" si="0"/>
        <v>10.621831257413364</v>
      </c>
    </row>
    <row r="32" spans="1:9" x14ac:dyDescent="0.3">
      <c r="A32" s="47">
        <v>1</v>
      </c>
      <c r="B32" s="47">
        <v>31</v>
      </c>
      <c r="C32" s="48">
        <v>55.875</v>
      </c>
      <c r="D32" s="50">
        <v>1</v>
      </c>
      <c r="E32">
        <v>1</v>
      </c>
      <c r="F32">
        <v>1</v>
      </c>
      <c r="G32" s="49">
        <f>'Regression Results'!$C$2*E32</f>
        <v>20.203699931482753</v>
      </c>
      <c r="H32">
        <f>LOOKUP(D32,'Regression Results'!$A$15:$A$17,'Regression Results'!$B$15:$B$17)+LOOKUP(D32,'Regression Results'!$A$15:$A$17,'Regression Results'!$C$15:$C$17)*F32+LOOKUP(D32,'Regression Results'!$A$15:$A$17,'Regression Results'!$D$15:$D$17)*F32*C32</f>
        <v>9.2122057148735124</v>
      </c>
      <c r="I32" s="49">
        <f t="shared" si="0"/>
        <v>10.99149421660924</v>
      </c>
    </row>
    <row r="33" spans="1:9" x14ac:dyDescent="0.3">
      <c r="A33" s="47">
        <v>2</v>
      </c>
      <c r="B33" s="47">
        <v>1</v>
      </c>
      <c r="C33" s="48">
        <v>51.458333333333336</v>
      </c>
      <c r="D33" s="50">
        <v>1</v>
      </c>
      <c r="E33">
        <v>1</v>
      </c>
      <c r="F33">
        <v>1</v>
      </c>
      <c r="G33" s="49">
        <f>'Regression Results'!$C$2*E33</f>
        <v>20.203699931482753</v>
      </c>
      <c r="H33">
        <f>LOOKUP(D33,'Regression Results'!$A$15:$A$17,'Regression Results'!$B$15:$B$17)+LOOKUP(D33,'Regression Results'!$A$15:$A$17,'Regression Results'!$C$15:$C$17)*F33+LOOKUP(D33,'Regression Results'!$A$15:$A$17,'Regression Results'!$D$15:$D$17)*F33*C33</f>
        <v>9.8150406944852477</v>
      </c>
      <c r="I33" s="49">
        <f t="shared" si="0"/>
        <v>10.388659236997505</v>
      </c>
    </row>
    <row r="34" spans="1:9" x14ac:dyDescent="0.3">
      <c r="A34" s="47">
        <v>2</v>
      </c>
      <c r="B34" s="47">
        <v>2</v>
      </c>
      <c r="C34" s="48">
        <v>51.291666666666664</v>
      </c>
      <c r="D34" s="50">
        <v>1</v>
      </c>
      <c r="E34">
        <v>1</v>
      </c>
      <c r="F34">
        <v>1</v>
      </c>
      <c r="G34" s="49">
        <f>'Regression Results'!$C$2*E34</f>
        <v>20.203699931482753</v>
      </c>
      <c r="H34">
        <f>LOOKUP(D34,'Regression Results'!$A$15:$A$17,'Regression Results'!$B$15:$B$17)+LOOKUP(D34,'Regression Results'!$A$15:$A$17,'Regression Results'!$C$15:$C$17)*F34+LOOKUP(D34,'Regression Results'!$A$15:$A$17,'Regression Results'!$D$15:$D$17)*F34*C34</f>
        <v>9.8377891842819185</v>
      </c>
      <c r="I34" s="49">
        <f t="shared" si="0"/>
        <v>10.365910747200834</v>
      </c>
    </row>
    <row r="35" spans="1:9" x14ac:dyDescent="0.3">
      <c r="A35" s="47">
        <v>2</v>
      </c>
      <c r="B35" s="47">
        <v>3</v>
      </c>
      <c r="C35" s="48">
        <v>52.083333333333336</v>
      </c>
      <c r="D35" s="50">
        <v>1</v>
      </c>
      <c r="E35">
        <v>1</v>
      </c>
      <c r="F35">
        <v>1</v>
      </c>
      <c r="G35" s="49">
        <f>'Regression Results'!$C$2*E35</f>
        <v>20.203699931482753</v>
      </c>
      <c r="H35">
        <f>LOOKUP(D35,'Regression Results'!$A$15:$A$17,'Regression Results'!$B$15:$B$17)+LOOKUP(D35,'Regression Results'!$A$15:$A$17,'Regression Results'!$C$15:$C$17)*F35+LOOKUP(D35,'Regression Results'!$A$15:$A$17,'Regression Results'!$D$15:$D$17)*F35*C35</f>
        <v>9.729733857747739</v>
      </c>
      <c r="I35" s="49">
        <f t="shared" si="0"/>
        <v>10.473966073735014</v>
      </c>
    </row>
    <row r="36" spans="1:9" x14ac:dyDescent="0.3">
      <c r="A36" s="47">
        <v>2</v>
      </c>
      <c r="B36" s="47">
        <v>4</v>
      </c>
      <c r="C36" s="48">
        <v>53.625</v>
      </c>
      <c r="D36" s="50">
        <v>1</v>
      </c>
      <c r="E36">
        <v>1</v>
      </c>
      <c r="F36">
        <v>1</v>
      </c>
      <c r="G36" s="49">
        <f>'Regression Results'!$C$2*E36</f>
        <v>20.203699931482753</v>
      </c>
      <c r="H36">
        <f>LOOKUP(D36,'Regression Results'!$A$15:$A$17,'Regression Results'!$B$15:$B$17)+LOOKUP(D36,'Regression Results'!$A$15:$A$17,'Regression Results'!$C$15:$C$17)*F36+LOOKUP(D36,'Regression Results'!$A$15:$A$17,'Regression Results'!$D$15:$D$17)*F36*C36</f>
        <v>9.5193103271285473</v>
      </c>
      <c r="I36" s="49">
        <f t="shared" si="0"/>
        <v>10.684389604354205</v>
      </c>
    </row>
    <row r="37" spans="1:9" x14ac:dyDescent="0.3">
      <c r="A37" s="47">
        <v>2</v>
      </c>
      <c r="B37" s="47">
        <v>5</v>
      </c>
      <c r="C37" s="48">
        <v>50.583333333333336</v>
      </c>
      <c r="D37" s="50">
        <v>1</v>
      </c>
      <c r="E37">
        <v>1</v>
      </c>
      <c r="F37">
        <v>1</v>
      </c>
      <c r="G37" s="49">
        <f>'Regression Results'!$C$2*E37</f>
        <v>20.203699931482753</v>
      </c>
      <c r="H37">
        <f>LOOKUP(D37,'Regression Results'!$A$15:$A$17,'Regression Results'!$B$15:$B$17)+LOOKUP(D37,'Regression Results'!$A$15:$A$17,'Regression Results'!$C$15:$C$17)*F37+LOOKUP(D37,'Regression Results'!$A$15:$A$17,'Regression Results'!$D$15:$D$17)*F37*C37</f>
        <v>9.9344702659177617</v>
      </c>
      <c r="I37" s="49">
        <f t="shared" si="0"/>
        <v>10.269229665564991</v>
      </c>
    </row>
    <row r="38" spans="1:9" x14ac:dyDescent="0.3">
      <c r="A38" s="47">
        <v>2</v>
      </c>
      <c r="B38" s="47">
        <v>6</v>
      </c>
      <c r="C38" s="48">
        <v>49.833333333333336</v>
      </c>
      <c r="D38" s="50">
        <v>1</v>
      </c>
      <c r="E38">
        <v>1</v>
      </c>
      <c r="F38">
        <v>1</v>
      </c>
      <c r="G38" s="49">
        <f>'Regression Results'!$C$2*E38</f>
        <v>20.203699931482753</v>
      </c>
      <c r="H38">
        <f>LOOKUP(D38,'Regression Results'!$A$15:$A$17,'Regression Results'!$B$15:$B$17)+LOOKUP(D38,'Regression Results'!$A$15:$A$17,'Regression Results'!$C$15:$C$17)*F38+LOOKUP(D38,'Regression Results'!$A$15:$A$17,'Regression Results'!$D$15:$D$17)*F38*C38</f>
        <v>10.036838470002774</v>
      </c>
      <c r="I38" s="49">
        <f t="shared" si="0"/>
        <v>10.166861461479979</v>
      </c>
    </row>
    <row r="39" spans="1:9" x14ac:dyDescent="0.3">
      <c r="A39" s="47">
        <v>2</v>
      </c>
      <c r="B39" s="47">
        <v>7</v>
      </c>
      <c r="C39" s="48">
        <v>53.541666666666664</v>
      </c>
      <c r="D39" s="50">
        <v>1</v>
      </c>
      <c r="E39">
        <v>1</v>
      </c>
      <c r="F39">
        <v>1</v>
      </c>
      <c r="G39" s="49">
        <f>'Regression Results'!$C$2*E39</f>
        <v>20.203699931482753</v>
      </c>
      <c r="H39">
        <f>LOOKUP(D39,'Regression Results'!$A$15:$A$17,'Regression Results'!$B$15:$B$17)+LOOKUP(D39,'Regression Results'!$A$15:$A$17,'Regression Results'!$C$15:$C$17)*F39+LOOKUP(D39,'Regression Results'!$A$15:$A$17,'Regression Results'!$D$15:$D$17)*F39*C39</f>
        <v>9.5306845720268836</v>
      </c>
      <c r="I39" s="49">
        <f t="shared" si="0"/>
        <v>10.673015359455869</v>
      </c>
    </row>
    <row r="40" spans="1:9" x14ac:dyDescent="0.3">
      <c r="A40" s="47">
        <v>2</v>
      </c>
      <c r="B40" s="47">
        <v>8</v>
      </c>
      <c r="C40" s="48">
        <v>55.958333333333336</v>
      </c>
      <c r="D40" s="50">
        <v>1</v>
      </c>
      <c r="E40">
        <v>1</v>
      </c>
      <c r="F40">
        <v>1</v>
      </c>
      <c r="G40" s="49">
        <f>'Regression Results'!$C$2*E40</f>
        <v>20.203699931482753</v>
      </c>
      <c r="H40">
        <f>LOOKUP(D40,'Regression Results'!$A$15:$A$17,'Regression Results'!$B$15:$B$17)+LOOKUP(D40,'Regression Results'!$A$15:$A$17,'Regression Results'!$C$15:$C$17)*F40+LOOKUP(D40,'Regression Results'!$A$15:$A$17,'Regression Results'!$D$15:$D$17)*F40*C40</f>
        <v>9.2008314699751779</v>
      </c>
      <c r="I40" s="49">
        <f t="shared" si="0"/>
        <v>11.002868461507575</v>
      </c>
    </row>
    <row r="41" spans="1:9" x14ac:dyDescent="0.3">
      <c r="A41" s="47">
        <v>2</v>
      </c>
      <c r="B41" s="47">
        <v>9</v>
      </c>
      <c r="C41" s="48">
        <v>62.083333333333336</v>
      </c>
      <c r="D41" s="50">
        <v>1</v>
      </c>
      <c r="E41">
        <v>1</v>
      </c>
      <c r="F41">
        <v>1</v>
      </c>
      <c r="G41" s="49">
        <f>'Regression Results'!$C$2*E41</f>
        <v>20.203699931482753</v>
      </c>
      <c r="H41">
        <f>LOOKUP(D41,'Regression Results'!$A$15:$A$17,'Regression Results'!$B$15:$B$17)+LOOKUP(D41,'Regression Results'!$A$15:$A$17,'Regression Results'!$C$15:$C$17)*F41+LOOKUP(D41,'Regression Results'!$A$15:$A$17,'Regression Results'!$D$15:$D$17)*F41*C41</f>
        <v>8.3648244699475836</v>
      </c>
      <c r="I41" s="49">
        <f t="shared" si="0"/>
        <v>11.838875461535169</v>
      </c>
    </row>
    <row r="42" spans="1:9" x14ac:dyDescent="0.3">
      <c r="A42" s="47">
        <v>2</v>
      </c>
      <c r="B42" s="47">
        <v>10</v>
      </c>
      <c r="C42" s="48">
        <v>59.416666666666664</v>
      </c>
      <c r="D42" s="50">
        <v>1</v>
      </c>
      <c r="E42">
        <v>1</v>
      </c>
      <c r="F42">
        <v>1</v>
      </c>
      <c r="G42" s="49">
        <f>'Regression Results'!$C$2*E42</f>
        <v>20.203699931482753</v>
      </c>
      <c r="H42">
        <f>LOOKUP(D42,'Regression Results'!$A$15:$A$17,'Regression Results'!$B$15:$B$17)+LOOKUP(D42,'Regression Results'!$A$15:$A$17,'Regression Results'!$C$15:$C$17)*F42+LOOKUP(D42,'Regression Results'!$A$15:$A$17,'Regression Results'!$D$15:$D$17)*F42*C42</f>
        <v>8.728800306694291</v>
      </c>
      <c r="I42" s="49">
        <f t="shared" si="0"/>
        <v>11.474899624788462</v>
      </c>
    </row>
    <row r="43" spans="1:9" x14ac:dyDescent="0.3">
      <c r="A43" s="47">
        <v>2</v>
      </c>
      <c r="B43" s="47">
        <v>11</v>
      </c>
      <c r="C43" s="48">
        <v>57.833333333333336</v>
      </c>
      <c r="D43" s="50">
        <v>1</v>
      </c>
      <c r="E43">
        <v>1</v>
      </c>
      <c r="F43">
        <v>1</v>
      </c>
      <c r="G43" s="49">
        <f>'Regression Results'!$C$2*E43</f>
        <v>20.203699931482753</v>
      </c>
      <c r="H43">
        <f>LOOKUP(D43,'Regression Results'!$A$15:$A$17,'Regression Results'!$B$15:$B$17)+LOOKUP(D43,'Regression Results'!$A$15:$A$17,'Regression Results'!$C$15:$C$17)*F43+LOOKUP(D43,'Regression Results'!$A$15:$A$17,'Regression Results'!$D$15:$D$17)*F43*C43</f>
        <v>8.9449109597626482</v>
      </c>
      <c r="I43" s="49">
        <f t="shared" si="0"/>
        <v>11.258788971720104</v>
      </c>
    </row>
    <row r="44" spans="1:9" x14ac:dyDescent="0.3">
      <c r="A44" s="47">
        <v>2</v>
      </c>
      <c r="B44" s="47">
        <v>12</v>
      </c>
      <c r="C44" s="48">
        <v>60</v>
      </c>
      <c r="D44" s="50">
        <v>1</v>
      </c>
      <c r="E44">
        <v>1</v>
      </c>
      <c r="F44">
        <v>1</v>
      </c>
      <c r="G44" s="49">
        <f>'Regression Results'!$C$2*E44</f>
        <v>20.203699931482753</v>
      </c>
      <c r="H44">
        <f>LOOKUP(D44,'Regression Results'!$A$15:$A$17,'Regression Results'!$B$15:$B$17)+LOOKUP(D44,'Regression Results'!$A$15:$A$17,'Regression Results'!$C$15:$C$17)*F44+LOOKUP(D44,'Regression Results'!$A$15:$A$17,'Regression Results'!$D$15:$D$17)*F44*C44</f>
        <v>8.6491805924059495</v>
      </c>
      <c r="I44" s="49">
        <f t="shared" si="0"/>
        <v>11.554519339076803</v>
      </c>
    </row>
    <row r="45" spans="1:9" x14ac:dyDescent="0.3">
      <c r="A45" s="47">
        <v>2</v>
      </c>
      <c r="B45" s="47">
        <v>13</v>
      </c>
      <c r="C45" s="48">
        <v>52.958333333333336</v>
      </c>
      <c r="D45" s="50">
        <v>1</v>
      </c>
      <c r="E45">
        <v>1</v>
      </c>
      <c r="F45">
        <v>1</v>
      </c>
      <c r="G45" s="49">
        <f>'Regression Results'!$C$2*E45</f>
        <v>20.203699931482753</v>
      </c>
      <c r="H45">
        <f>LOOKUP(D45,'Regression Results'!$A$15:$A$17,'Regression Results'!$B$15:$B$17)+LOOKUP(D45,'Regression Results'!$A$15:$A$17,'Regression Results'!$C$15:$C$17)*F45+LOOKUP(D45,'Regression Results'!$A$15:$A$17,'Regression Results'!$D$15:$D$17)*F45*C45</f>
        <v>9.610304286315225</v>
      </c>
      <c r="I45" s="49">
        <f t="shared" si="0"/>
        <v>10.593395645167528</v>
      </c>
    </row>
    <row r="46" spans="1:9" x14ac:dyDescent="0.3">
      <c r="A46" s="47">
        <v>2</v>
      </c>
      <c r="B46" s="47">
        <v>14</v>
      </c>
      <c r="C46" s="48">
        <v>52.375</v>
      </c>
      <c r="D46" s="50">
        <v>1</v>
      </c>
      <c r="E46">
        <v>1</v>
      </c>
      <c r="F46">
        <v>1</v>
      </c>
      <c r="G46" s="49">
        <f>'Regression Results'!$C$2*E46</f>
        <v>20.203699931482753</v>
      </c>
      <c r="H46">
        <f>LOOKUP(D46,'Regression Results'!$A$15:$A$17,'Regression Results'!$B$15:$B$17)+LOOKUP(D46,'Regression Results'!$A$15:$A$17,'Regression Results'!$C$15:$C$17)*F46+LOOKUP(D46,'Regression Results'!$A$15:$A$17,'Regression Results'!$D$15:$D$17)*F46*C46</f>
        <v>9.6899240006035683</v>
      </c>
      <c r="I46" s="49">
        <f t="shared" si="0"/>
        <v>10.513775930879184</v>
      </c>
    </row>
    <row r="47" spans="1:9" x14ac:dyDescent="0.3">
      <c r="A47" s="47">
        <v>2</v>
      </c>
      <c r="B47" s="47">
        <v>15</v>
      </c>
      <c r="C47" s="48">
        <v>53.375</v>
      </c>
      <c r="D47" s="50">
        <v>1</v>
      </c>
      <c r="E47">
        <v>1</v>
      </c>
      <c r="F47">
        <v>1</v>
      </c>
      <c r="G47" s="49">
        <f>'Regression Results'!$C$2*E47</f>
        <v>20.203699931482753</v>
      </c>
      <c r="H47">
        <f>LOOKUP(D47,'Regression Results'!$A$15:$A$17,'Regression Results'!$B$15:$B$17)+LOOKUP(D47,'Regression Results'!$A$15:$A$17,'Regression Results'!$C$15:$C$17)*F47+LOOKUP(D47,'Regression Results'!$A$15:$A$17,'Regression Results'!$D$15:$D$17)*F47*C47</f>
        <v>9.5534330618235526</v>
      </c>
      <c r="I47" s="49">
        <f t="shared" si="0"/>
        <v>10.6502668696592</v>
      </c>
    </row>
    <row r="48" spans="1:9" x14ac:dyDescent="0.3">
      <c r="A48" s="47">
        <v>2</v>
      </c>
      <c r="B48" s="47">
        <v>16</v>
      </c>
      <c r="C48" s="48">
        <v>53.375</v>
      </c>
      <c r="D48" s="50">
        <v>1</v>
      </c>
      <c r="E48">
        <v>1</v>
      </c>
      <c r="F48">
        <v>1</v>
      </c>
      <c r="G48" s="49">
        <f>'Regression Results'!$C$2*E48</f>
        <v>20.203699931482753</v>
      </c>
      <c r="H48">
        <f>LOOKUP(D48,'Regression Results'!$A$15:$A$17,'Regression Results'!$B$15:$B$17)+LOOKUP(D48,'Regression Results'!$A$15:$A$17,'Regression Results'!$C$15:$C$17)*F48+LOOKUP(D48,'Regression Results'!$A$15:$A$17,'Regression Results'!$D$15:$D$17)*F48*C48</f>
        <v>9.5534330618235526</v>
      </c>
      <c r="I48" s="49">
        <f t="shared" si="0"/>
        <v>10.6502668696592</v>
      </c>
    </row>
    <row r="49" spans="1:9" x14ac:dyDescent="0.3">
      <c r="A49" s="47">
        <v>2</v>
      </c>
      <c r="B49" s="47">
        <v>17</v>
      </c>
      <c r="C49" s="48">
        <v>53.125</v>
      </c>
      <c r="D49" s="50">
        <v>1</v>
      </c>
      <c r="E49">
        <v>1</v>
      </c>
      <c r="F49">
        <v>1</v>
      </c>
      <c r="G49" s="49">
        <f>'Regression Results'!$C$2*E49</f>
        <v>20.203699931482753</v>
      </c>
      <c r="H49">
        <f>LOOKUP(D49,'Regression Results'!$A$15:$A$17,'Regression Results'!$B$15:$B$17)+LOOKUP(D49,'Regression Results'!$A$15:$A$17,'Regression Results'!$C$15:$C$17)*F49+LOOKUP(D49,'Regression Results'!$A$15:$A$17,'Regression Results'!$D$15:$D$17)*F49*C49</f>
        <v>9.5875557965185561</v>
      </c>
      <c r="I49" s="49">
        <f t="shared" si="0"/>
        <v>10.616144134964197</v>
      </c>
    </row>
    <row r="50" spans="1:9" x14ac:dyDescent="0.3">
      <c r="A50" s="47">
        <v>2</v>
      </c>
      <c r="B50" s="47">
        <v>18</v>
      </c>
      <c r="C50" s="48">
        <v>53.625</v>
      </c>
      <c r="D50" s="50">
        <v>1</v>
      </c>
      <c r="E50">
        <v>1</v>
      </c>
      <c r="F50">
        <v>1</v>
      </c>
      <c r="G50" s="49">
        <f>'Regression Results'!$C$2*E50</f>
        <v>20.203699931482753</v>
      </c>
      <c r="H50">
        <f>LOOKUP(D50,'Regression Results'!$A$15:$A$17,'Regression Results'!$B$15:$B$17)+LOOKUP(D50,'Regression Results'!$A$15:$A$17,'Regression Results'!$C$15:$C$17)*F50+LOOKUP(D50,'Regression Results'!$A$15:$A$17,'Regression Results'!$D$15:$D$17)*F50*C50</f>
        <v>9.5193103271285473</v>
      </c>
      <c r="I50" s="49">
        <f t="shared" si="0"/>
        <v>10.684389604354205</v>
      </c>
    </row>
    <row r="51" spans="1:9" x14ac:dyDescent="0.3">
      <c r="A51" s="47">
        <v>2</v>
      </c>
      <c r="B51" s="47">
        <v>19</v>
      </c>
      <c r="C51" s="48">
        <v>54.75</v>
      </c>
      <c r="D51" s="50">
        <v>1</v>
      </c>
      <c r="E51">
        <v>1</v>
      </c>
      <c r="F51">
        <v>1</v>
      </c>
      <c r="G51" s="49">
        <f>'Regression Results'!$C$2*E51</f>
        <v>20.203699931482753</v>
      </c>
      <c r="H51">
        <f>LOOKUP(D51,'Regression Results'!$A$15:$A$17,'Regression Results'!$B$15:$B$17)+LOOKUP(D51,'Regression Results'!$A$15:$A$17,'Regression Results'!$C$15:$C$17)*F51+LOOKUP(D51,'Regression Results'!$A$15:$A$17,'Regression Results'!$D$15:$D$17)*F51*C51</f>
        <v>9.3657580210010316</v>
      </c>
      <c r="I51" s="49">
        <f t="shared" si="0"/>
        <v>10.837941910481721</v>
      </c>
    </row>
    <row r="52" spans="1:9" x14ac:dyDescent="0.3">
      <c r="A52" s="47">
        <v>2</v>
      </c>
      <c r="B52" s="47">
        <v>20</v>
      </c>
      <c r="C52" s="48">
        <v>54.75</v>
      </c>
      <c r="D52" s="50">
        <v>1</v>
      </c>
      <c r="E52">
        <v>1</v>
      </c>
      <c r="F52">
        <v>1</v>
      </c>
      <c r="G52" s="49">
        <f>'Regression Results'!$C$2*E52</f>
        <v>20.203699931482753</v>
      </c>
      <c r="H52">
        <f>LOOKUP(D52,'Regression Results'!$A$15:$A$17,'Regression Results'!$B$15:$B$17)+LOOKUP(D52,'Regression Results'!$A$15:$A$17,'Regression Results'!$C$15:$C$17)*F52+LOOKUP(D52,'Regression Results'!$A$15:$A$17,'Regression Results'!$D$15:$D$17)*F52*C52</f>
        <v>9.3657580210010316</v>
      </c>
      <c r="I52" s="49">
        <f t="shared" si="0"/>
        <v>10.837941910481721</v>
      </c>
    </row>
    <row r="53" spans="1:9" x14ac:dyDescent="0.3">
      <c r="A53" s="47">
        <v>2</v>
      </c>
      <c r="B53" s="47">
        <v>21</v>
      </c>
      <c r="C53" s="48">
        <v>54.541666666666664</v>
      </c>
      <c r="D53" s="50">
        <v>1</v>
      </c>
      <c r="E53">
        <v>1</v>
      </c>
      <c r="F53">
        <v>1</v>
      </c>
      <c r="G53" s="49">
        <f>'Regression Results'!$C$2*E53</f>
        <v>20.203699931482753</v>
      </c>
      <c r="H53">
        <f>LOOKUP(D53,'Regression Results'!$A$15:$A$17,'Regression Results'!$B$15:$B$17)+LOOKUP(D53,'Regression Results'!$A$15:$A$17,'Regression Results'!$C$15:$C$17)*F53+LOOKUP(D53,'Regression Results'!$A$15:$A$17,'Regression Results'!$D$15:$D$17)*F53*C53</f>
        <v>9.3941936332468678</v>
      </c>
      <c r="I53" s="49">
        <f t="shared" si="0"/>
        <v>10.809506298235885</v>
      </c>
    </row>
    <row r="54" spans="1:9" x14ac:dyDescent="0.3">
      <c r="A54" s="47">
        <v>2</v>
      </c>
      <c r="B54" s="47">
        <v>22</v>
      </c>
      <c r="C54" s="48">
        <v>53.291666666666664</v>
      </c>
      <c r="D54" s="50">
        <v>1</v>
      </c>
      <c r="E54">
        <v>1</v>
      </c>
      <c r="F54">
        <v>1</v>
      </c>
      <c r="G54" s="49">
        <f>'Regression Results'!$C$2*E54</f>
        <v>20.203699931482753</v>
      </c>
      <c r="H54">
        <f>LOOKUP(D54,'Regression Results'!$A$15:$A$17,'Regression Results'!$B$15:$B$17)+LOOKUP(D54,'Regression Results'!$A$15:$A$17,'Regression Results'!$C$15:$C$17)*F54+LOOKUP(D54,'Regression Results'!$A$15:$A$17,'Regression Results'!$D$15:$D$17)*F54*C54</f>
        <v>9.5648073067218871</v>
      </c>
      <c r="I54" s="49">
        <f t="shared" si="0"/>
        <v>10.638892624760866</v>
      </c>
    </row>
    <row r="55" spans="1:9" x14ac:dyDescent="0.3">
      <c r="A55" s="47">
        <v>2</v>
      </c>
      <c r="B55" s="47">
        <v>23</v>
      </c>
      <c r="C55" s="48">
        <v>52</v>
      </c>
      <c r="D55" s="50">
        <v>1</v>
      </c>
      <c r="E55">
        <v>1</v>
      </c>
      <c r="F55">
        <v>1</v>
      </c>
      <c r="G55" s="49">
        <f>'Regression Results'!$C$2*E55</f>
        <v>20.203699931482753</v>
      </c>
      <c r="H55">
        <f>LOOKUP(D55,'Regression Results'!$A$15:$A$17,'Regression Results'!$B$15:$B$17)+LOOKUP(D55,'Regression Results'!$A$15:$A$17,'Regression Results'!$C$15:$C$17)*F55+LOOKUP(D55,'Regression Results'!$A$15:$A$17,'Regression Results'!$D$15:$D$17)*F55*C55</f>
        <v>9.7411081026460735</v>
      </c>
      <c r="I55" s="49">
        <f t="shared" si="0"/>
        <v>10.462591828836679</v>
      </c>
    </row>
    <row r="56" spans="1:9" x14ac:dyDescent="0.3">
      <c r="A56" s="47">
        <v>2</v>
      </c>
      <c r="B56" s="47">
        <v>24</v>
      </c>
      <c r="C56" s="48">
        <v>54.333333333333336</v>
      </c>
      <c r="D56" s="50">
        <v>1</v>
      </c>
      <c r="E56">
        <v>1</v>
      </c>
      <c r="F56">
        <v>1</v>
      </c>
      <c r="G56" s="49">
        <f>'Regression Results'!$C$2*E56</f>
        <v>20.203699931482753</v>
      </c>
      <c r="H56">
        <f>LOOKUP(D56,'Regression Results'!$A$15:$A$17,'Regression Results'!$B$15:$B$17)+LOOKUP(D56,'Regression Results'!$A$15:$A$17,'Regression Results'!$C$15:$C$17)*F56+LOOKUP(D56,'Regression Results'!$A$15:$A$17,'Regression Results'!$D$15:$D$17)*F56*C56</f>
        <v>9.4226292454927041</v>
      </c>
      <c r="I56" s="49">
        <f t="shared" si="0"/>
        <v>10.781070685990048</v>
      </c>
    </row>
    <row r="57" spans="1:9" x14ac:dyDescent="0.3">
      <c r="A57" s="47">
        <v>2</v>
      </c>
      <c r="B57" s="47">
        <v>25</v>
      </c>
      <c r="C57" s="48">
        <v>54.583333333333336</v>
      </c>
      <c r="D57" s="50">
        <v>1</v>
      </c>
      <c r="E57">
        <v>1</v>
      </c>
      <c r="F57">
        <v>1</v>
      </c>
      <c r="G57" s="49">
        <f>'Regression Results'!$C$2*E57</f>
        <v>20.203699931482753</v>
      </c>
      <c r="H57">
        <f>LOOKUP(D57,'Regression Results'!$A$15:$A$17,'Regression Results'!$B$15:$B$17)+LOOKUP(D57,'Regression Results'!$A$15:$A$17,'Regression Results'!$C$15:$C$17)*F57+LOOKUP(D57,'Regression Results'!$A$15:$A$17,'Regression Results'!$D$15:$D$17)*F57*C57</f>
        <v>9.3885065107977006</v>
      </c>
      <c r="I57" s="49">
        <f t="shared" si="0"/>
        <v>10.815193420685052</v>
      </c>
    </row>
    <row r="58" spans="1:9" x14ac:dyDescent="0.3">
      <c r="A58" s="47">
        <v>2</v>
      </c>
      <c r="B58" s="47">
        <v>26</v>
      </c>
      <c r="C58" s="48">
        <v>61.625</v>
      </c>
      <c r="D58" s="50">
        <v>1</v>
      </c>
      <c r="E58">
        <v>1</v>
      </c>
      <c r="F58">
        <v>1</v>
      </c>
      <c r="G58" s="49">
        <f>'Regression Results'!$C$2*E58</f>
        <v>20.203699931482753</v>
      </c>
      <c r="H58">
        <f>LOOKUP(D58,'Regression Results'!$A$15:$A$17,'Regression Results'!$B$15:$B$17)+LOOKUP(D58,'Regression Results'!$A$15:$A$17,'Regression Results'!$C$15:$C$17)*F58+LOOKUP(D58,'Regression Results'!$A$15:$A$17,'Regression Results'!$D$15:$D$17)*F58*C58</f>
        <v>8.4273828168884233</v>
      </c>
      <c r="I58" s="49">
        <f t="shared" si="0"/>
        <v>11.776317114594329</v>
      </c>
    </row>
    <row r="59" spans="1:9" x14ac:dyDescent="0.3">
      <c r="A59" s="47">
        <v>2</v>
      </c>
      <c r="B59" s="47">
        <v>27</v>
      </c>
      <c r="C59" s="48">
        <v>63.541666666666664</v>
      </c>
      <c r="D59" s="50">
        <v>1</v>
      </c>
      <c r="E59">
        <v>1</v>
      </c>
      <c r="F59">
        <v>1</v>
      </c>
      <c r="G59" s="49">
        <f>'Regression Results'!$C$2*E59</f>
        <v>20.203699931482753</v>
      </c>
      <c r="H59">
        <f>LOOKUP(D59,'Regression Results'!$A$15:$A$17,'Regression Results'!$B$15:$B$17)+LOOKUP(D59,'Regression Results'!$A$15:$A$17,'Regression Results'!$C$15:$C$17)*F59+LOOKUP(D59,'Regression Results'!$A$15:$A$17,'Regression Results'!$D$15:$D$17)*F59*C59</f>
        <v>8.1657751842267281</v>
      </c>
      <c r="I59" s="49">
        <f t="shared" si="0"/>
        <v>12.037924747256024</v>
      </c>
    </row>
    <row r="60" spans="1:9" x14ac:dyDescent="0.3">
      <c r="A60" s="47">
        <v>2</v>
      </c>
      <c r="B60" s="47">
        <v>28</v>
      </c>
      <c r="C60" s="48">
        <v>57.583333333333336</v>
      </c>
      <c r="D60" s="50">
        <v>1</v>
      </c>
      <c r="E60">
        <v>1</v>
      </c>
      <c r="F60">
        <v>1</v>
      </c>
      <c r="G60" s="49">
        <f>'Regression Results'!$C$2*E60</f>
        <v>20.203699931482753</v>
      </c>
      <c r="H60">
        <f>LOOKUP(D60,'Regression Results'!$A$15:$A$17,'Regression Results'!$B$15:$B$17)+LOOKUP(D60,'Regression Results'!$A$15:$A$17,'Regression Results'!$C$15:$C$17)*F60+LOOKUP(D60,'Regression Results'!$A$15:$A$17,'Regression Results'!$D$15:$D$17)*F60*C60</f>
        <v>8.9790336944576516</v>
      </c>
      <c r="I60" s="49">
        <f t="shared" si="0"/>
        <v>11.224666237025101</v>
      </c>
    </row>
    <row r="61" spans="1:9" x14ac:dyDescent="0.3">
      <c r="A61" s="47">
        <v>3</v>
      </c>
      <c r="B61" s="47">
        <v>1</v>
      </c>
      <c r="C61" s="48">
        <v>58.416666666666664</v>
      </c>
      <c r="D61" s="50">
        <v>1</v>
      </c>
      <c r="E61">
        <v>1</v>
      </c>
      <c r="F61">
        <v>1</v>
      </c>
      <c r="G61" s="49">
        <f>'Regression Results'!$C$2*E61</f>
        <v>20.203699931482753</v>
      </c>
      <c r="H61">
        <f>LOOKUP(D61,'Regression Results'!$A$15:$A$17,'Regression Results'!$B$15:$B$17)+LOOKUP(D61,'Regression Results'!$A$15:$A$17,'Regression Results'!$C$15:$C$17)*F61+LOOKUP(D61,'Regression Results'!$A$15:$A$17,'Regression Results'!$D$15:$D$17)*F61*C61</f>
        <v>8.8652912454743067</v>
      </c>
      <c r="I61" s="49">
        <f t="shared" si="0"/>
        <v>11.338408686008446</v>
      </c>
    </row>
    <row r="62" spans="1:9" x14ac:dyDescent="0.3">
      <c r="A62" s="47">
        <v>3</v>
      </c>
      <c r="B62" s="47">
        <v>2</v>
      </c>
      <c r="C62" s="48">
        <v>59.166666666666664</v>
      </c>
      <c r="D62" s="50">
        <v>1</v>
      </c>
      <c r="E62">
        <v>1</v>
      </c>
      <c r="F62">
        <v>1</v>
      </c>
      <c r="G62" s="49">
        <f>'Regression Results'!$C$2*E62</f>
        <v>20.203699931482753</v>
      </c>
      <c r="H62">
        <f>LOOKUP(D62,'Regression Results'!$A$15:$A$17,'Regression Results'!$B$15:$B$17)+LOOKUP(D62,'Regression Results'!$A$15:$A$17,'Regression Results'!$C$15:$C$17)*F62+LOOKUP(D62,'Regression Results'!$A$15:$A$17,'Regression Results'!$D$15:$D$17)*F62*C62</f>
        <v>8.7629230413892962</v>
      </c>
      <c r="I62" s="49">
        <f t="shared" si="0"/>
        <v>11.440776890093456</v>
      </c>
    </row>
    <row r="63" spans="1:9" x14ac:dyDescent="0.3">
      <c r="A63" s="47">
        <v>3</v>
      </c>
      <c r="B63" s="47">
        <v>3</v>
      </c>
      <c r="C63" s="48">
        <v>59.916666666666664</v>
      </c>
      <c r="D63" s="50">
        <v>1</v>
      </c>
      <c r="E63">
        <v>1</v>
      </c>
      <c r="F63">
        <v>1</v>
      </c>
      <c r="G63" s="49">
        <f>'Regression Results'!$C$2*E63</f>
        <v>20.203699931482753</v>
      </c>
      <c r="H63">
        <f>LOOKUP(D63,'Regression Results'!$A$15:$A$17,'Regression Results'!$B$15:$B$17)+LOOKUP(D63,'Regression Results'!$A$15:$A$17,'Regression Results'!$C$15:$C$17)*F63+LOOKUP(D63,'Regression Results'!$A$15:$A$17,'Regression Results'!$D$15:$D$17)*F63*C63</f>
        <v>8.660554837304284</v>
      </c>
      <c r="I63" s="49">
        <f t="shared" si="0"/>
        <v>11.543145094178469</v>
      </c>
    </row>
    <row r="64" spans="1:9" x14ac:dyDescent="0.3">
      <c r="A64" s="47">
        <v>3</v>
      </c>
      <c r="B64" s="47">
        <v>4</v>
      </c>
      <c r="C64" s="48">
        <v>62.625</v>
      </c>
      <c r="D64" s="50">
        <v>1</v>
      </c>
      <c r="E64">
        <v>1</v>
      </c>
      <c r="F64">
        <v>1</v>
      </c>
      <c r="G64" s="49">
        <f>'Regression Results'!$C$2*E64</f>
        <v>20.203699931482753</v>
      </c>
      <c r="H64">
        <f>LOOKUP(D64,'Regression Results'!$A$15:$A$17,'Regression Results'!$B$15:$B$17)+LOOKUP(D64,'Regression Results'!$A$15:$A$17,'Regression Results'!$C$15:$C$17)*F64+LOOKUP(D64,'Regression Results'!$A$15:$A$17,'Regression Results'!$D$15:$D$17)*F64*C64</f>
        <v>8.2908918781084076</v>
      </c>
      <c r="I64" s="49">
        <f t="shared" si="0"/>
        <v>11.912808053374345</v>
      </c>
    </row>
    <row r="65" spans="1:9" x14ac:dyDescent="0.3">
      <c r="A65" s="47">
        <v>3</v>
      </c>
      <c r="B65" s="47">
        <v>5</v>
      </c>
      <c r="C65" s="48">
        <v>63.041666666666664</v>
      </c>
      <c r="D65" s="50">
        <v>1</v>
      </c>
      <c r="E65">
        <v>1</v>
      </c>
      <c r="F65">
        <v>1</v>
      </c>
      <c r="G65" s="49">
        <f>'Regression Results'!$C$2*E65</f>
        <v>20.203699931482753</v>
      </c>
      <c r="H65">
        <f>LOOKUP(D65,'Regression Results'!$A$15:$A$17,'Regression Results'!$B$15:$B$17)+LOOKUP(D65,'Regression Results'!$A$15:$A$17,'Regression Results'!$C$15:$C$17)*F65+LOOKUP(D65,'Regression Results'!$A$15:$A$17,'Regression Results'!$D$15:$D$17)*F65*C65</f>
        <v>8.2340206536167351</v>
      </c>
      <c r="I65" s="49">
        <f t="shared" si="0"/>
        <v>11.969679277866017</v>
      </c>
    </row>
    <row r="66" spans="1:9" x14ac:dyDescent="0.3">
      <c r="A66" s="47">
        <v>3</v>
      </c>
      <c r="B66" s="47">
        <v>6</v>
      </c>
      <c r="C66" s="48">
        <v>66.083333333333329</v>
      </c>
      <c r="D66" s="50">
        <v>1</v>
      </c>
      <c r="E66">
        <v>1</v>
      </c>
      <c r="F66">
        <v>1</v>
      </c>
      <c r="G66" s="49">
        <f>'Regression Results'!$C$2*E66</f>
        <v>20.203699931482753</v>
      </c>
      <c r="H66">
        <f>LOOKUP(D66,'Regression Results'!$A$15:$A$17,'Regression Results'!$B$15:$B$17)+LOOKUP(D66,'Regression Results'!$A$15:$A$17,'Regression Results'!$C$15:$C$17)*F66+LOOKUP(D66,'Regression Results'!$A$15:$A$17,'Regression Results'!$D$15:$D$17)*F66*C66</f>
        <v>7.8188607148275207</v>
      </c>
      <c r="I66" s="49">
        <f t="shared" si="0"/>
        <v>12.384839216655232</v>
      </c>
    </row>
    <row r="67" spans="1:9" x14ac:dyDescent="0.3">
      <c r="A67" s="47">
        <v>3</v>
      </c>
      <c r="B67" s="47">
        <v>7</v>
      </c>
      <c r="C67" s="48">
        <v>66.541666666666671</v>
      </c>
      <c r="D67" s="50">
        <v>1</v>
      </c>
      <c r="E67">
        <v>1</v>
      </c>
      <c r="F67">
        <v>1</v>
      </c>
      <c r="G67" s="49">
        <f>'Regression Results'!$C$2*E67</f>
        <v>20.203699931482753</v>
      </c>
      <c r="H67">
        <f>LOOKUP(D67,'Regression Results'!$A$15:$A$17,'Regression Results'!$B$15:$B$17)+LOOKUP(D67,'Regression Results'!$A$15:$A$17,'Regression Results'!$C$15:$C$17)*F67+LOOKUP(D67,'Regression Results'!$A$15:$A$17,'Regression Results'!$D$15:$D$17)*F67*C67</f>
        <v>7.7563023678866791</v>
      </c>
      <c r="I67" s="49">
        <f t="shared" ref="I67:I130" si="4">G67-H67</f>
        <v>12.447397563596073</v>
      </c>
    </row>
    <row r="68" spans="1:9" x14ac:dyDescent="0.3">
      <c r="A68" s="47">
        <v>3</v>
      </c>
      <c r="B68" s="47">
        <v>8</v>
      </c>
      <c r="C68" s="48">
        <v>69.541666666666671</v>
      </c>
      <c r="D68" s="50">
        <v>1</v>
      </c>
      <c r="E68">
        <v>1</v>
      </c>
      <c r="F68">
        <v>1</v>
      </c>
      <c r="G68" s="49">
        <f>'Regression Results'!$C$2*E68</f>
        <v>20.203699931482753</v>
      </c>
      <c r="H68">
        <f>LOOKUP(D68,'Regression Results'!$A$15:$A$17,'Regression Results'!$B$15:$B$17)+LOOKUP(D68,'Regression Results'!$A$15:$A$17,'Regression Results'!$C$15:$C$17)*F68+LOOKUP(D68,'Regression Results'!$A$15:$A$17,'Regression Results'!$D$15:$D$17)*F68*C68</f>
        <v>7.3468295515466338</v>
      </c>
      <c r="I68" s="49">
        <f t="shared" si="4"/>
        <v>12.856870379936119</v>
      </c>
    </row>
    <row r="69" spans="1:9" x14ac:dyDescent="0.3">
      <c r="A69" s="47">
        <v>3</v>
      </c>
      <c r="B69" s="47">
        <v>9</v>
      </c>
      <c r="C69" s="48">
        <v>71.541666666666671</v>
      </c>
      <c r="D69" s="50">
        <v>1</v>
      </c>
      <c r="E69">
        <v>1</v>
      </c>
      <c r="F69">
        <v>1</v>
      </c>
      <c r="G69" s="49">
        <f>'Regression Results'!$C$2*E69</f>
        <v>20.203699931482753</v>
      </c>
      <c r="H69">
        <f>LOOKUP(D69,'Regression Results'!$A$15:$A$17,'Regression Results'!$B$15:$B$17)+LOOKUP(D69,'Regression Results'!$A$15:$A$17,'Regression Results'!$C$15:$C$17)*F69+LOOKUP(D69,'Regression Results'!$A$15:$A$17,'Regression Results'!$D$15:$D$17)*F69*C69</f>
        <v>7.0738476739866023</v>
      </c>
      <c r="I69" s="49">
        <f t="shared" si="4"/>
        <v>13.12985225749615</v>
      </c>
    </row>
    <row r="70" spans="1:9" x14ac:dyDescent="0.3">
      <c r="A70" s="47">
        <v>3</v>
      </c>
      <c r="B70" s="47">
        <v>10</v>
      </c>
      <c r="C70" s="48">
        <v>66.5</v>
      </c>
      <c r="D70" s="50">
        <v>1</v>
      </c>
      <c r="E70">
        <v>1</v>
      </c>
      <c r="F70">
        <v>1</v>
      </c>
      <c r="G70" s="49">
        <f>'Regression Results'!$C$2*E70</f>
        <v>20.203699931482753</v>
      </c>
      <c r="H70">
        <f>LOOKUP(D70,'Regression Results'!$A$15:$A$17,'Regression Results'!$B$15:$B$17)+LOOKUP(D70,'Regression Results'!$A$15:$A$17,'Regression Results'!$C$15:$C$17)*F70+LOOKUP(D70,'Regression Results'!$A$15:$A$17,'Regression Results'!$D$15:$D$17)*F70*C70</f>
        <v>7.7619894903358482</v>
      </c>
      <c r="I70" s="49">
        <f t="shared" si="4"/>
        <v>12.441710441146904</v>
      </c>
    </row>
    <row r="71" spans="1:9" x14ac:dyDescent="0.3">
      <c r="A71" s="47">
        <v>3</v>
      </c>
      <c r="B71" s="47">
        <v>11</v>
      </c>
      <c r="C71" s="48">
        <v>63.958333333333336</v>
      </c>
      <c r="D71" s="50">
        <v>1</v>
      </c>
      <c r="E71">
        <v>1</v>
      </c>
      <c r="F71">
        <v>1</v>
      </c>
      <c r="G71" s="49">
        <f>'Regression Results'!$C$2*E71</f>
        <v>20.203699931482753</v>
      </c>
      <c r="H71">
        <f>LOOKUP(D71,'Regression Results'!$A$15:$A$17,'Regression Results'!$B$15:$B$17)+LOOKUP(D71,'Regression Results'!$A$15:$A$17,'Regression Results'!$C$15:$C$17)*F71+LOOKUP(D71,'Regression Results'!$A$15:$A$17,'Regression Results'!$D$15:$D$17)*F71*C71</f>
        <v>8.1089039597350538</v>
      </c>
      <c r="I71" s="49">
        <f t="shared" si="4"/>
        <v>12.094795971747699</v>
      </c>
    </row>
    <row r="72" spans="1:9" x14ac:dyDescent="0.3">
      <c r="A72" s="47">
        <v>3</v>
      </c>
      <c r="B72" s="47">
        <v>12</v>
      </c>
      <c r="C72" s="48">
        <v>66.875</v>
      </c>
      <c r="D72" s="50">
        <v>1</v>
      </c>
      <c r="E72">
        <v>1</v>
      </c>
      <c r="F72">
        <v>1</v>
      </c>
      <c r="G72" s="49">
        <f>'Regression Results'!$C$2*E72</f>
        <v>20.203699931482753</v>
      </c>
      <c r="H72">
        <f>LOOKUP(D72,'Regression Results'!$A$15:$A$17,'Regression Results'!$B$15:$B$17)+LOOKUP(D72,'Regression Results'!$A$15:$A$17,'Regression Results'!$C$15:$C$17)*F72+LOOKUP(D72,'Regression Results'!$A$15:$A$17,'Regression Results'!$D$15:$D$17)*F72*C72</f>
        <v>7.7108053882933412</v>
      </c>
      <c r="I72" s="49">
        <f t="shared" si="4"/>
        <v>12.492894543189411</v>
      </c>
    </row>
    <row r="73" spans="1:9" x14ac:dyDescent="0.3">
      <c r="A73" s="47">
        <v>3</v>
      </c>
      <c r="B73" s="47">
        <v>13</v>
      </c>
      <c r="C73" s="48">
        <v>63.5</v>
      </c>
      <c r="D73" s="50">
        <v>1</v>
      </c>
      <c r="E73">
        <v>1</v>
      </c>
      <c r="F73">
        <v>1</v>
      </c>
      <c r="G73" s="49">
        <f>'Regression Results'!$C$2*E73</f>
        <v>20.203699931482753</v>
      </c>
      <c r="H73">
        <f>LOOKUP(D73,'Regression Results'!$A$15:$A$17,'Regression Results'!$B$15:$B$17)+LOOKUP(D73,'Regression Results'!$A$15:$A$17,'Regression Results'!$C$15:$C$17)*F73+LOOKUP(D73,'Regression Results'!$A$15:$A$17,'Regression Results'!$D$15:$D$17)*F73*C73</f>
        <v>8.1714623066758936</v>
      </c>
      <c r="I73" s="49">
        <f t="shared" si="4"/>
        <v>12.032237624806859</v>
      </c>
    </row>
    <row r="74" spans="1:9" x14ac:dyDescent="0.3">
      <c r="A74" s="47">
        <v>3</v>
      </c>
      <c r="B74" s="47">
        <v>14</v>
      </c>
      <c r="C74" s="48">
        <v>62.791666666666664</v>
      </c>
      <c r="D74" s="50">
        <v>1</v>
      </c>
      <c r="E74">
        <v>1</v>
      </c>
      <c r="F74">
        <v>1</v>
      </c>
      <c r="G74" s="49">
        <f>'Regression Results'!$C$2*E74</f>
        <v>20.203699931482753</v>
      </c>
      <c r="H74">
        <f>LOOKUP(D74,'Regression Results'!$A$15:$A$17,'Regression Results'!$B$15:$B$17)+LOOKUP(D74,'Regression Results'!$A$15:$A$17,'Regression Results'!$C$15:$C$17)*F74+LOOKUP(D74,'Regression Results'!$A$15:$A$17,'Regression Results'!$D$15:$D$17)*F74*C74</f>
        <v>8.2681433883117386</v>
      </c>
      <c r="I74" s="49">
        <f t="shared" si="4"/>
        <v>11.935556543171014</v>
      </c>
    </row>
    <row r="75" spans="1:9" x14ac:dyDescent="0.3">
      <c r="A75" s="47">
        <v>3</v>
      </c>
      <c r="B75" s="47">
        <v>15</v>
      </c>
      <c r="C75" s="48">
        <v>66.208333333333329</v>
      </c>
      <c r="D75" s="50">
        <v>1</v>
      </c>
      <c r="E75">
        <v>1</v>
      </c>
      <c r="F75">
        <v>1</v>
      </c>
      <c r="G75" s="49">
        <f>'Regression Results'!$C$2*E75</f>
        <v>20.203699931482753</v>
      </c>
      <c r="H75">
        <f>LOOKUP(D75,'Regression Results'!$A$15:$A$17,'Regression Results'!$B$15:$B$17)+LOOKUP(D75,'Regression Results'!$A$15:$A$17,'Regression Results'!$C$15:$C$17)*F75+LOOKUP(D75,'Regression Results'!$A$15:$A$17,'Regression Results'!$D$15:$D$17)*F75*C75</f>
        <v>7.8017993474800189</v>
      </c>
      <c r="I75" s="49">
        <f t="shared" si="4"/>
        <v>12.401900584002734</v>
      </c>
    </row>
    <row r="76" spans="1:9" x14ac:dyDescent="0.3">
      <c r="A76" s="47">
        <v>3</v>
      </c>
      <c r="B76" s="47">
        <v>16</v>
      </c>
      <c r="C76" s="48">
        <v>72.458333333333329</v>
      </c>
      <c r="D76" s="50">
        <v>1</v>
      </c>
      <c r="E76">
        <v>1</v>
      </c>
      <c r="F76">
        <v>1</v>
      </c>
      <c r="G76" s="49">
        <f>'Regression Results'!$C$2*E76</f>
        <v>20.203699931482753</v>
      </c>
      <c r="H76">
        <f>LOOKUP(D76,'Regression Results'!$A$15:$A$17,'Regression Results'!$B$15:$B$17)+LOOKUP(D76,'Regression Results'!$A$15:$A$17,'Regression Results'!$C$15:$C$17)*F76+LOOKUP(D76,'Regression Results'!$A$15:$A$17,'Regression Results'!$D$15:$D$17)*F76*C76</f>
        <v>6.9487309801049228</v>
      </c>
      <c r="I76" s="49">
        <f t="shared" si="4"/>
        <v>13.25496895137783</v>
      </c>
    </row>
    <row r="77" spans="1:9" x14ac:dyDescent="0.3">
      <c r="A77" s="47">
        <v>3</v>
      </c>
      <c r="B77" s="47">
        <v>17</v>
      </c>
      <c r="C77" s="48">
        <v>66.625</v>
      </c>
      <c r="D77" s="50">
        <v>1</v>
      </c>
      <c r="E77">
        <v>1</v>
      </c>
      <c r="F77">
        <v>1</v>
      </c>
      <c r="G77" s="49">
        <f>'Regression Results'!$C$2*E77</f>
        <v>20.203699931482753</v>
      </c>
      <c r="H77">
        <f>LOOKUP(D77,'Regression Results'!$A$15:$A$17,'Regression Results'!$B$15:$B$17)+LOOKUP(D77,'Regression Results'!$A$15:$A$17,'Regression Results'!$C$15:$C$17)*F77+LOOKUP(D77,'Regression Results'!$A$15:$A$17,'Regression Results'!$D$15:$D$17)*F77*C77</f>
        <v>7.7449281229883464</v>
      </c>
      <c r="I77" s="49">
        <f t="shared" si="4"/>
        <v>12.458771808494406</v>
      </c>
    </row>
    <row r="78" spans="1:9" x14ac:dyDescent="0.3">
      <c r="A78" s="47">
        <v>3</v>
      </c>
      <c r="B78" s="47">
        <v>18</v>
      </c>
      <c r="C78" s="48">
        <v>63.916666666666664</v>
      </c>
      <c r="D78" s="50">
        <v>1</v>
      </c>
      <c r="E78">
        <v>1</v>
      </c>
      <c r="F78">
        <v>1</v>
      </c>
      <c r="G78" s="49">
        <f>'Regression Results'!$C$2*E78</f>
        <v>20.203699931482753</v>
      </c>
      <c r="H78">
        <f>LOOKUP(D78,'Regression Results'!$A$15:$A$17,'Regression Results'!$B$15:$B$17)+LOOKUP(D78,'Regression Results'!$A$15:$A$17,'Regression Results'!$C$15:$C$17)*F78+LOOKUP(D78,'Regression Results'!$A$15:$A$17,'Regression Results'!$D$15:$D$17)*F78*C78</f>
        <v>8.1145910821842211</v>
      </c>
      <c r="I78" s="49">
        <f t="shared" si="4"/>
        <v>12.089108849298531</v>
      </c>
    </row>
    <row r="79" spans="1:9" x14ac:dyDescent="0.3">
      <c r="A79" s="47">
        <v>3</v>
      </c>
      <c r="B79" s="47">
        <v>19</v>
      </c>
      <c r="C79" s="48">
        <v>63.75</v>
      </c>
      <c r="D79" s="50">
        <v>1</v>
      </c>
      <c r="E79">
        <v>1</v>
      </c>
      <c r="F79">
        <v>1</v>
      </c>
      <c r="G79" s="49">
        <f>'Regression Results'!$C$2*E79</f>
        <v>20.203699931482753</v>
      </c>
      <c r="H79">
        <f>LOOKUP(D79,'Regression Results'!$A$15:$A$17,'Regression Results'!$B$15:$B$17)+LOOKUP(D79,'Regression Results'!$A$15:$A$17,'Regression Results'!$C$15:$C$17)*F79+LOOKUP(D79,'Regression Results'!$A$15:$A$17,'Regression Results'!$D$15:$D$17)*F79*C79</f>
        <v>8.1373395719808901</v>
      </c>
      <c r="I79" s="49">
        <f t="shared" si="4"/>
        <v>12.066360359501862</v>
      </c>
    </row>
    <row r="80" spans="1:9" x14ac:dyDescent="0.3">
      <c r="A80" s="47">
        <v>3</v>
      </c>
      <c r="B80" s="47">
        <v>20</v>
      </c>
      <c r="C80" s="48">
        <v>62.291666666666664</v>
      </c>
      <c r="D80" s="50">
        <v>1</v>
      </c>
      <c r="E80">
        <v>1</v>
      </c>
      <c r="F80">
        <v>1</v>
      </c>
      <c r="G80" s="49">
        <f>'Regression Results'!$C$2*E80</f>
        <v>20.203699931482753</v>
      </c>
      <c r="H80">
        <f>LOOKUP(D80,'Regression Results'!$A$15:$A$17,'Regression Results'!$B$15:$B$17)+LOOKUP(D80,'Regression Results'!$A$15:$A$17,'Regression Results'!$C$15:$C$17)*F80+LOOKUP(D80,'Regression Results'!$A$15:$A$17,'Regression Results'!$D$15:$D$17)*F80*C80</f>
        <v>8.3363888577017473</v>
      </c>
      <c r="I80" s="49">
        <f t="shared" si="4"/>
        <v>11.867311073781005</v>
      </c>
    </row>
    <row r="81" spans="1:9" x14ac:dyDescent="0.3">
      <c r="A81" s="47">
        <v>3</v>
      </c>
      <c r="B81" s="47">
        <v>21</v>
      </c>
      <c r="C81" s="48">
        <v>62.75</v>
      </c>
      <c r="D81" s="50">
        <v>1</v>
      </c>
      <c r="E81">
        <v>1</v>
      </c>
      <c r="F81">
        <v>1</v>
      </c>
      <c r="G81" s="49">
        <f>'Regression Results'!$C$2*E81</f>
        <v>20.203699931482753</v>
      </c>
      <c r="H81">
        <f>LOOKUP(D81,'Regression Results'!$A$15:$A$17,'Regression Results'!$B$15:$B$17)+LOOKUP(D81,'Regression Results'!$A$15:$A$17,'Regression Results'!$C$15:$C$17)*F81+LOOKUP(D81,'Regression Results'!$A$15:$A$17,'Regression Results'!$D$15:$D$17)*F81*C81</f>
        <v>8.2738305107609058</v>
      </c>
      <c r="I81" s="49">
        <f t="shared" si="4"/>
        <v>11.929869420721847</v>
      </c>
    </row>
    <row r="82" spans="1:9" x14ac:dyDescent="0.3">
      <c r="A82" s="47">
        <v>3</v>
      </c>
      <c r="B82" s="47">
        <v>22</v>
      </c>
      <c r="C82" s="48">
        <v>61.083333333333336</v>
      </c>
      <c r="D82" s="50">
        <v>1</v>
      </c>
      <c r="E82">
        <v>1</v>
      </c>
      <c r="F82">
        <v>1</v>
      </c>
      <c r="G82" s="49">
        <f>'Regression Results'!$C$2*E82</f>
        <v>20.203699931482753</v>
      </c>
      <c r="H82">
        <f>LOOKUP(D82,'Regression Results'!$A$15:$A$17,'Regression Results'!$B$15:$B$17)+LOOKUP(D82,'Regression Results'!$A$15:$A$17,'Regression Results'!$C$15:$C$17)*F82+LOOKUP(D82,'Regression Results'!$A$15:$A$17,'Regression Results'!$D$15:$D$17)*F82*C82</f>
        <v>8.5013154087275993</v>
      </c>
      <c r="I82" s="49">
        <f t="shared" si="4"/>
        <v>11.702384522755153</v>
      </c>
    </row>
    <row r="83" spans="1:9" x14ac:dyDescent="0.3">
      <c r="A83" s="47">
        <v>3</v>
      </c>
      <c r="B83" s="47">
        <v>23</v>
      </c>
      <c r="C83" s="48">
        <v>61.833333333333336</v>
      </c>
      <c r="D83" s="50">
        <v>1</v>
      </c>
      <c r="E83">
        <v>1</v>
      </c>
      <c r="F83">
        <v>1</v>
      </c>
      <c r="G83" s="49">
        <f>'Regression Results'!$C$2*E83</f>
        <v>20.203699931482753</v>
      </c>
      <c r="H83">
        <f>LOOKUP(D83,'Regression Results'!$A$15:$A$17,'Regression Results'!$B$15:$B$17)+LOOKUP(D83,'Regression Results'!$A$15:$A$17,'Regression Results'!$C$15:$C$17)*F83+LOOKUP(D83,'Regression Results'!$A$15:$A$17,'Regression Results'!$D$15:$D$17)*F83*C83</f>
        <v>8.398947204642587</v>
      </c>
      <c r="I83" s="49">
        <f t="shared" si="4"/>
        <v>11.804752726840166</v>
      </c>
    </row>
    <row r="84" spans="1:9" x14ac:dyDescent="0.3">
      <c r="A84" s="47">
        <v>3</v>
      </c>
      <c r="B84" s="47">
        <v>24</v>
      </c>
      <c r="C84" s="48">
        <v>62.375</v>
      </c>
      <c r="D84" s="50">
        <v>1</v>
      </c>
      <c r="E84">
        <v>1</v>
      </c>
      <c r="F84">
        <v>1</v>
      </c>
      <c r="G84" s="49">
        <f>'Regression Results'!$C$2*E84</f>
        <v>20.203699931482753</v>
      </c>
      <c r="H84">
        <f>LOOKUP(D84,'Regression Results'!$A$15:$A$17,'Regression Results'!$B$15:$B$17)+LOOKUP(D84,'Regression Results'!$A$15:$A$17,'Regression Results'!$C$15:$C$17)*F84+LOOKUP(D84,'Regression Results'!$A$15:$A$17,'Regression Results'!$D$15:$D$17)*F84*C84</f>
        <v>8.325014612803411</v>
      </c>
      <c r="I84" s="49">
        <f t="shared" si="4"/>
        <v>11.878685318679342</v>
      </c>
    </row>
    <row r="85" spans="1:9" x14ac:dyDescent="0.3">
      <c r="A85" s="47">
        <v>3</v>
      </c>
      <c r="B85" s="47">
        <v>25</v>
      </c>
      <c r="C85" s="48">
        <v>62.208333333333336</v>
      </c>
      <c r="D85" s="50">
        <v>1</v>
      </c>
      <c r="E85">
        <v>1</v>
      </c>
      <c r="F85">
        <v>1</v>
      </c>
      <c r="G85" s="49">
        <f>'Regression Results'!$C$2*E85</f>
        <v>20.203699931482753</v>
      </c>
      <c r="H85">
        <f>LOOKUP(D85,'Regression Results'!$A$15:$A$17,'Regression Results'!$B$15:$B$17)+LOOKUP(D85,'Regression Results'!$A$15:$A$17,'Regression Results'!$C$15:$C$17)*F85+LOOKUP(D85,'Regression Results'!$A$15:$A$17,'Regression Results'!$D$15:$D$17)*F85*C85</f>
        <v>8.34776310260008</v>
      </c>
      <c r="I85" s="49">
        <f t="shared" si="4"/>
        <v>11.855936828882673</v>
      </c>
    </row>
    <row r="86" spans="1:9" x14ac:dyDescent="0.3">
      <c r="A86" s="47">
        <v>3</v>
      </c>
      <c r="B86" s="47">
        <v>26</v>
      </c>
      <c r="C86" s="48">
        <v>62.375</v>
      </c>
      <c r="D86" s="50">
        <v>1</v>
      </c>
      <c r="E86">
        <v>1</v>
      </c>
      <c r="F86">
        <v>1</v>
      </c>
      <c r="G86" s="49">
        <f>'Regression Results'!$C$2*E86</f>
        <v>20.203699931482753</v>
      </c>
      <c r="H86">
        <f>LOOKUP(D86,'Regression Results'!$A$15:$A$17,'Regression Results'!$B$15:$B$17)+LOOKUP(D86,'Regression Results'!$A$15:$A$17,'Regression Results'!$C$15:$C$17)*F86+LOOKUP(D86,'Regression Results'!$A$15:$A$17,'Regression Results'!$D$15:$D$17)*F86*C86</f>
        <v>8.325014612803411</v>
      </c>
      <c r="I86" s="49">
        <f t="shared" si="4"/>
        <v>11.878685318679342</v>
      </c>
    </row>
    <row r="87" spans="1:9" x14ac:dyDescent="0.3">
      <c r="A87" s="47">
        <v>3</v>
      </c>
      <c r="B87" s="47">
        <v>27</v>
      </c>
      <c r="C87" s="48">
        <v>61.208333333333336</v>
      </c>
      <c r="D87" s="50">
        <v>1</v>
      </c>
      <c r="E87">
        <v>1</v>
      </c>
      <c r="F87">
        <v>1</v>
      </c>
      <c r="G87" s="49">
        <f>'Regression Results'!$C$2*E87</f>
        <v>20.203699931482753</v>
      </c>
      <c r="H87">
        <f>LOOKUP(D87,'Regression Results'!$A$15:$A$17,'Regression Results'!$B$15:$B$17)+LOOKUP(D87,'Regression Results'!$A$15:$A$17,'Regression Results'!$C$15:$C$17)*F87+LOOKUP(D87,'Regression Results'!$A$15:$A$17,'Regression Results'!$D$15:$D$17)*F87*C87</f>
        <v>8.4842540413800958</v>
      </c>
      <c r="I87" s="49">
        <f t="shared" si="4"/>
        <v>11.719445890102657</v>
      </c>
    </row>
    <row r="88" spans="1:9" x14ac:dyDescent="0.3">
      <c r="A88" s="47">
        <v>3</v>
      </c>
      <c r="B88" s="47">
        <v>28</v>
      </c>
      <c r="C88" s="48">
        <v>61.916666666666664</v>
      </c>
      <c r="D88" s="50">
        <v>1</v>
      </c>
      <c r="E88">
        <v>1</v>
      </c>
      <c r="F88">
        <v>1</v>
      </c>
      <c r="G88" s="49">
        <f>'Regression Results'!$C$2*E88</f>
        <v>20.203699931482753</v>
      </c>
      <c r="H88">
        <f>LOOKUP(D88,'Regression Results'!$A$15:$A$17,'Regression Results'!$B$15:$B$17)+LOOKUP(D88,'Regression Results'!$A$15:$A$17,'Regression Results'!$C$15:$C$17)*F88+LOOKUP(D88,'Regression Results'!$A$15:$A$17,'Regression Results'!$D$15:$D$17)*F88*C88</f>
        <v>8.3875729597442525</v>
      </c>
      <c r="I88" s="49">
        <f t="shared" si="4"/>
        <v>11.8161269717385</v>
      </c>
    </row>
    <row r="89" spans="1:9" x14ac:dyDescent="0.3">
      <c r="A89" s="47">
        <v>3</v>
      </c>
      <c r="B89" s="47">
        <v>29</v>
      </c>
      <c r="C89" s="48">
        <v>63.125</v>
      </c>
      <c r="D89" s="50">
        <v>1</v>
      </c>
      <c r="E89">
        <v>1</v>
      </c>
      <c r="F89">
        <v>1</v>
      </c>
      <c r="G89" s="49">
        <f>'Regression Results'!$C$2*E89</f>
        <v>20.203699931482753</v>
      </c>
      <c r="H89">
        <f>LOOKUP(D89,'Regression Results'!$A$15:$A$17,'Regression Results'!$B$15:$B$17)+LOOKUP(D89,'Regression Results'!$A$15:$A$17,'Regression Results'!$C$15:$C$17)*F89+LOOKUP(D89,'Regression Results'!$A$15:$A$17,'Regression Results'!$D$15:$D$17)*F89*C89</f>
        <v>8.2226464087184006</v>
      </c>
      <c r="I89" s="49">
        <f t="shared" si="4"/>
        <v>11.981053522764352</v>
      </c>
    </row>
    <row r="90" spans="1:9" x14ac:dyDescent="0.3">
      <c r="A90" s="47">
        <v>3</v>
      </c>
      <c r="B90" s="47">
        <v>30</v>
      </c>
      <c r="C90" s="48">
        <v>62.541666666666664</v>
      </c>
      <c r="D90" s="50">
        <v>1</v>
      </c>
      <c r="E90">
        <v>1</v>
      </c>
      <c r="F90">
        <v>1</v>
      </c>
      <c r="G90" s="49">
        <f>'Regression Results'!$C$2*E90</f>
        <v>20.203699931482753</v>
      </c>
      <c r="H90">
        <f>LOOKUP(D90,'Regression Results'!$A$15:$A$17,'Regression Results'!$B$15:$B$17)+LOOKUP(D90,'Regression Results'!$A$15:$A$17,'Regression Results'!$C$15:$C$17)*F90+LOOKUP(D90,'Regression Results'!$A$15:$A$17,'Regression Results'!$D$15:$D$17)*F90*C90</f>
        <v>8.3022661230067438</v>
      </c>
      <c r="I90" s="49">
        <f t="shared" si="4"/>
        <v>11.901433808476009</v>
      </c>
    </row>
    <row r="91" spans="1:9" x14ac:dyDescent="0.3">
      <c r="A91" s="47">
        <v>3</v>
      </c>
      <c r="B91" s="47">
        <v>31</v>
      </c>
      <c r="C91" s="48">
        <v>60</v>
      </c>
      <c r="D91" s="50">
        <v>1</v>
      </c>
      <c r="E91">
        <v>1</v>
      </c>
      <c r="F91">
        <v>1</v>
      </c>
      <c r="G91" s="49">
        <f>'Regression Results'!$C$2*E91</f>
        <v>20.203699931482753</v>
      </c>
      <c r="H91">
        <f>LOOKUP(D91,'Regression Results'!$A$15:$A$17,'Regression Results'!$B$15:$B$17)+LOOKUP(D91,'Regression Results'!$A$15:$A$17,'Regression Results'!$C$15:$C$17)*F91+LOOKUP(D91,'Regression Results'!$A$15:$A$17,'Regression Results'!$D$15:$D$17)*F91*C91</f>
        <v>8.6491805924059495</v>
      </c>
      <c r="I91" s="49">
        <f t="shared" si="4"/>
        <v>11.554519339076803</v>
      </c>
    </row>
    <row r="92" spans="1:9" x14ac:dyDescent="0.3">
      <c r="A92" s="47">
        <v>4</v>
      </c>
      <c r="B92" s="47">
        <v>1</v>
      </c>
      <c r="C92" s="48">
        <v>68.291666666666671</v>
      </c>
      <c r="D92" s="50">
        <v>1</v>
      </c>
      <c r="E92">
        <v>1</v>
      </c>
      <c r="F92">
        <v>1</v>
      </c>
      <c r="G92" s="49">
        <f>'Regression Results'!$C$2*E92</f>
        <v>20.203699931482753</v>
      </c>
      <c r="H92">
        <f>LOOKUP(D92,'Regression Results'!$A$15:$A$17,'Regression Results'!$B$15:$B$17)+LOOKUP(D92,'Regression Results'!$A$15:$A$17,'Regression Results'!$C$15:$C$17)*F92+LOOKUP(D92,'Regression Results'!$A$15:$A$17,'Regression Results'!$D$15:$D$17)*F92*C92</f>
        <v>7.517443225021653</v>
      </c>
      <c r="I92" s="49">
        <f t="shared" si="4"/>
        <v>12.6862567064611</v>
      </c>
    </row>
    <row r="93" spans="1:9" x14ac:dyDescent="0.3">
      <c r="A93" s="47">
        <v>4</v>
      </c>
      <c r="B93" s="47">
        <v>2</v>
      </c>
      <c r="C93" s="48">
        <v>61.458333333333336</v>
      </c>
      <c r="D93" s="50">
        <v>1</v>
      </c>
      <c r="E93">
        <v>1</v>
      </c>
      <c r="F93">
        <v>1</v>
      </c>
      <c r="G93" s="49">
        <f>'Regression Results'!$C$2*E93</f>
        <v>20.203699931482753</v>
      </c>
      <c r="H93">
        <f>LOOKUP(D93,'Regression Results'!$A$15:$A$17,'Regression Results'!$B$15:$B$17)+LOOKUP(D93,'Regression Results'!$A$15:$A$17,'Regression Results'!$C$15:$C$17)*F93+LOOKUP(D93,'Regression Results'!$A$15:$A$17,'Regression Results'!$D$15:$D$17)*F93*C93</f>
        <v>8.4501313066850923</v>
      </c>
      <c r="I93" s="49">
        <f t="shared" si="4"/>
        <v>11.75356862479766</v>
      </c>
    </row>
    <row r="94" spans="1:9" x14ac:dyDescent="0.3">
      <c r="A94" s="47">
        <v>4</v>
      </c>
      <c r="B94" s="47">
        <v>3</v>
      </c>
      <c r="C94" s="48">
        <v>60.25</v>
      </c>
      <c r="D94" s="50">
        <v>1</v>
      </c>
      <c r="E94">
        <v>1</v>
      </c>
      <c r="F94">
        <v>1</v>
      </c>
      <c r="G94" s="49">
        <f>'Regression Results'!$C$2*E94</f>
        <v>20.203699931482753</v>
      </c>
      <c r="H94">
        <f>LOOKUP(D94,'Regression Results'!$A$15:$A$17,'Regression Results'!$B$15:$B$17)+LOOKUP(D94,'Regression Results'!$A$15:$A$17,'Regression Results'!$C$15:$C$17)*F94+LOOKUP(D94,'Regression Results'!$A$15:$A$17,'Regression Results'!$D$15:$D$17)*F94*C94</f>
        <v>8.6150578577109442</v>
      </c>
      <c r="I94" s="49">
        <f t="shared" si="4"/>
        <v>11.588642073771808</v>
      </c>
    </row>
    <row r="95" spans="1:9" x14ac:dyDescent="0.3">
      <c r="A95" s="47">
        <v>4</v>
      </c>
      <c r="B95" s="47">
        <v>4</v>
      </c>
      <c r="C95" s="48">
        <v>61.25</v>
      </c>
      <c r="D95" s="50">
        <v>1</v>
      </c>
      <c r="E95">
        <v>1</v>
      </c>
      <c r="F95">
        <v>1</v>
      </c>
      <c r="G95" s="49">
        <f>'Regression Results'!$C$2*E95</f>
        <v>20.203699931482753</v>
      </c>
      <c r="H95">
        <f>LOOKUP(D95,'Regression Results'!$A$15:$A$17,'Regression Results'!$B$15:$B$17)+LOOKUP(D95,'Regression Results'!$A$15:$A$17,'Regression Results'!$C$15:$C$17)*F95+LOOKUP(D95,'Regression Results'!$A$15:$A$17,'Regression Results'!$D$15:$D$17)*F95*C95</f>
        <v>8.4785669189309303</v>
      </c>
      <c r="I95" s="49">
        <f t="shared" si="4"/>
        <v>11.725133012551822</v>
      </c>
    </row>
    <row r="96" spans="1:9" x14ac:dyDescent="0.3">
      <c r="A96" s="47">
        <v>4</v>
      </c>
      <c r="B96" s="47">
        <v>5</v>
      </c>
      <c r="C96" s="48">
        <v>61.291666666666664</v>
      </c>
      <c r="D96" s="50">
        <v>1</v>
      </c>
      <c r="E96">
        <v>1</v>
      </c>
      <c r="F96">
        <v>1</v>
      </c>
      <c r="G96" s="49">
        <f>'Regression Results'!$C$2*E96</f>
        <v>20.203699931482753</v>
      </c>
      <c r="H96">
        <f>LOOKUP(D96,'Regression Results'!$A$15:$A$17,'Regression Results'!$B$15:$B$17)+LOOKUP(D96,'Regression Results'!$A$15:$A$17,'Regression Results'!$C$15:$C$17)*F96+LOOKUP(D96,'Regression Results'!$A$15:$A$17,'Regression Results'!$D$15:$D$17)*F96*C96</f>
        <v>8.472879796481763</v>
      </c>
      <c r="I96" s="49">
        <f t="shared" si="4"/>
        <v>11.73082013500099</v>
      </c>
    </row>
    <row r="97" spans="1:9" x14ac:dyDescent="0.3">
      <c r="A97" s="47">
        <v>4</v>
      </c>
      <c r="B97" s="47">
        <v>6</v>
      </c>
      <c r="C97" s="48">
        <v>61.875</v>
      </c>
      <c r="D97" s="50">
        <v>1</v>
      </c>
      <c r="E97">
        <v>1</v>
      </c>
      <c r="F97">
        <v>1</v>
      </c>
      <c r="G97" s="49">
        <f>'Regression Results'!$C$2*E97</f>
        <v>20.203699931482753</v>
      </c>
      <c r="H97">
        <f>LOOKUP(D97,'Regression Results'!$A$15:$A$17,'Regression Results'!$B$15:$B$17)+LOOKUP(D97,'Regression Results'!$A$15:$A$17,'Regression Results'!$C$15:$C$17)*F97+LOOKUP(D97,'Regression Results'!$A$15:$A$17,'Regression Results'!$D$15:$D$17)*F97*C97</f>
        <v>8.3932600821934198</v>
      </c>
      <c r="I97" s="49">
        <f t="shared" si="4"/>
        <v>11.810439849289333</v>
      </c>
    </row>
    <row r="98" spans="1:9" x14ac:dyDescent="0.3">
      <c r="A98" s="47">
        <v>4</v>
      </c>
      <c r="B98" s="47">
        <v>7</v>
      </c>
      <c r="C98" s="48">
        <v>57.791666666666664</v>
      </c>
      <c r="D98" s="50">
        <v>1</v>
      </c>
      <c r="E98">
        <v>1</v>
      </c>
      <c r="F98">
        <v>1</v>
      </c>
      <c r="G98" s="49">
        <f>'Regression Results'!$C$2*E98</f>
        <v>20.203699931482753</v>
      </c>
      <c r="H98">
        <f>LOOKUP(D98,'Regression Results'!$A$15:$A$17,'Regression Results'!$B$15:$B$17)+LOOKUP(D98,'Regression Results'!$A$15:$A$17,'Regression Results'!$C$15:$C$17)*F98+LOOKUP(D98,'Regression Results'!$A$15:$A$17,'Regression Results'!$D$15:$D$17)*F98*C98</f>
        <v>8.9505980822118172</v>
      </c>
      <c r="I98" s="49">
        <f t="shared" si="4"/>
        <v>11.253101849270935</v>
      </c>
    </row>
    <row r="99" spans="1:9" x14ac:dyDescent="0.3">
      <c r="A99" s="47">
        <v>4</v>
      </c>
      <c r="B99" s="47">
        <v>8</v>
      </c>
      <c r="C99" s="48">
        <v>52.708333333333336</v>
      </c>
      <c r="D99" s="50">
        <v>1</v>
      </c>
      <c r="E99">
        <v>1</v>
      </c>
      <c r="F99">
        <v>1</v>
      </c>
      <c r="G99" s="49">
        <f>'Regression Results'!$C$2*E99</f>
        <v>20.203699931482753</v>
      </c>
      <c r="H99">
        <f>LOOKUP(D99,'Regression Results'!$A$15:$A$17,'Regression Results'!$B$15:$B$17)+LOOKUP(D99,'Regression Results'!$A$15:$A$17,'Regression Results'!$C$15:$C$17)*F99+LOOKUP(D99,'Regression Results'!$A$15:$A$17,'Regression Results'!$D$15:$D$17)*F99*C99</f>
        <v>9.6444270210102285</v>
      </c>
      <c r="I99" s="49">
        <f t="shared" si="4"/>
        <v>10.559272910472524</v>
      </c>
    </row>
    <row r="100" spans="1:9" x14ac:dyDescent="0.3">
      <c r="A100" s="47">
        <v>4</v>
      </c>
      <c r="B100" s="47">
        <v>9</v>
      </c>
      <c r="C100" s="48">
        <v>53.25</v>
      </c>
      <c r="D100" s="50">
        <v>1</v>
      </c>
      <c r="E100">
        <v>1</v>
      </c>
      <c r="F100">
        <v>1</v>
      </c>
      <c r="G100" s="49">
        <f>'Regression Results'!$C$2*E100</f>
        <v>20.203699931482753</v>
      </c>
      <c r="H100">
        <f>LOOKUP(D100,'Regression Results'!$A$15:$A$17,'Regression Results'!$B$15:$B$17)+LOOKUP(D100,'Regression Results'!$A$15:$A$17,'Regression Results'!$C$15:$C$17)*F100+LOOKUP(D100,'Regression Results'!$A$15:$A$17,'Regression Results'!$D$15:$D$17)*F100*C100</f>
        <v>9.5704944291710543</v>
      </c>
      <c r="I100" s="49">
        <f t="shared" si="4"/>
        <v>10.633205502311698</v>
      </c>
    </row>
    <row r="101" spans="1:9" x14ac:dyDescent="0.3">
      <c r="A101" s="47">
        <v>4</v>
      </c>
      <c r="B101" s="47">
        <v>10</v>
      </c>
      <c r="C101" s="48">
        <v>56.708333333333336</v>
      </c>
      <c r="D101" s="50">
        <v>1</v>
      </c>
      <c r="E101">
        <v>1</v>
      </c>
      <c r="F101">
        <v>1</v>
      </c>
      <c r="G101" s="49">
        <f>'Regression Results'!$C$2*E101</f>
        <v>20.203699931482753</v>
      </c>
      <c r="H101">
        <f>LOOKUP(D101,'Regression Results'!$A$15:$A$17,'Regression Results'!$B$15:$B$17)+LOOKUP(D101,'Regression Results'!$A$15:$A$17,'Regression Results'!$C$15:$C$17)*F101+LOOKUP(D101,'Regression Results'!$A$15:$A$17,'Regression Results'!$D$15:$D$17)*F101*C101</f>
        <v>9.0984632658901674</v>
      </c>
      <c r="I101" s="49">
        <f t="shared" si="4"/>
        <v>11.105236665592585</v>
      </c>
    </row>
    <row r="102" spans="1:9" x14ac:dyDescent="0.3">
      <c r="A102" s="47">
        <v>4</v>
      </c>
      <c r="B102" s="47">
        <v>11</v>
      </c>
      <c r="C102" s="48">
        <v>60.166666666666664</v>
      </c>
      <c r="D102" s="50">
        <v>1</v>
      </c>
      <c r="E102">
        <v>1</v>
      </c>
      <c r="F102">
        <v>1</v>
      </c>
      <c r="G102" s="49">
        <f>'Regression Results'!$C$2*E102</f>
        <v>20.203699931482753</v>
      </c>
      <c r="H102">
        <f>LOOKUP(D102,'Regression Results'!$A$15:$A$17,'Regression Results'!$B$15:$B$17)+LOOKUP(D102,'Regression Results'!$A$15:$A$17,'Regression Results'!$C$15:$C$17)*F102+LOOKUP(D102,'Regression Results'!$A$15:$A$17,'Regression Results'!$D$15:$D$17)*F102*C102</f>
        <v>8.6264321026092805</v>
      </c>
      <c r="I102" s="49">
        <f t="shared" si="4"/>
        <v>11.577267828873472</v>
      </c>
    </row>
    <row r="103" spans="1:9" x14ac:dyDescent="0.3">
      <c r="A103" s="47">
        <v>4</v>
      </c>
      <c r="B103" s="47">
        <v>12</v>
      </c>
      <c r="C103" s="48">
        <v>59.083333333333336</v>
      </c>
      <c r="D103" s="50">
        <v>1</v>
      </c>
      <c r="E103">
        <v>1</v>
      </c>
      <c r="F103">
        <v>1</v>
      </c>
      <c r="G103" s="49">
        <f>'Regression Results'!$C$2*E103</f>
        <v>20.203699931482753</v>
      </c>
      <c r="H103">
        <f>LOOKUP(D103,'Regression Results'!$A$15:$A$17,'Regression Results'!$B$15:$B$17)+LOOKUP(D103,'Regression Results'!$A$15:$A$17,'Regression Results'!$C$15:$C$17)*F103+LOOKUP(D103,'Regression Results'!$A$15:$A$17,'Regression Results'!$D$15:$D$17)*F103*C103</f>
        <v>8.7742972862876289</v>
      </c>
      <c r="I103" s="49">
        <f t="shared" si="4"/>
        <v>11.429402645195124</v>
      </c>
    </row>
    <row r="104" spans="1:9" x14ac:dyDescent="0.3">
      <c r="A104" s="47">
        <v>4</v>
      </c>
      <c r="B104" s="47">
        <v>13</v>
      </c>
      <c r="C104" s="48">
        <v>57.958333333333336</v>
      </c>
      <c r="D104" s="50">
        <v>1</v>
      </c>
      <c r="E104">
        <v>1</v>
      </c>
      <c r="F104">
        <v>1</v>
      </c>
      <c r="G104" s="49">
        <f>'Regression Results'!$C$2*E104</f>
        <v>20.203699931482753</v>
      </c>
      <c r="H104">
        <f>LOOKUP(D104,'Regression Results'!$A$15:$A$17,'Regression Results'!$B$15:$B$17)+LOOKUP(D104,'Regression Results'!$A$15:$A$17,'Regression Results'!$C$15:$C$17)*F104+LOOKUP(D104,'Regression Results'!$A$15:$A$17,'Regression Results'!$D$15:$D$17)*F104*C104</f>
        <v>8.9278495924151464</v>
      </c>
      <c r="I104" s="49">
        <f t="shared" si="4"/>
        <v>11.275850339067606</v>
      </c>
    </row>
    <row r="105" spans="1:9" x14ac:dyDescent="0.3">
      <c r="A105" s="47">
        <v>4</v>
      </c>
      <c r="B105" s="47">
        <v>14</v>
      </c>
      <c r="C105" s="48">
        <v>62.583333333333336</v>
      </c>
      <c r="D105" s="50">
        <v>1</v>
      </c>
      <c r="E105">
        <v>1</v>
      </c>
      <c r="F105">
        <v>1</v>
      </c>
      <c r="G105" s="49">
        <f>'Regression Results'!$C$2*E105</f>
        <v>20.203699931482753</v>
      </c>
      <c r="H105">
        <f>LOOKUP(D105,'Regression Results'!$A$15:$A$17,'Regression Results'!$B$15:$B$17)+LOOKUP(D105,'Regression Results'!$A$15:$A$17,'Regression Results'!$C$15:$C$17)*F105+LOOKUP(D105,'Regression Results'!$A$15:$A$17,'Regression Results'!$D$15:$D$17)*F105*C105</f>
        <v>8.2965790005575748</v>
      </c>
      <c r="I105" s="49">
        <f t="shared" si="4"/>
        <v>11.907120930925178</v>
      </c>
    </row>
    <row r="106" spans="1:9" x14ac:dyDescent="0.3">
      <c r="A106" s="47">
        <v>4</v>
      </c>
      <c r="B106" s="47">
        <v>15</v>
      </c>
      <c r="C106" s="48">
        <v>70.125</v>
      </c>
      <c r="D106" s="50">
        <v>1</v>
      </c>
      <c r="E106">
        <v>1</v>
      </c>
      <c r="F106">
        <v>1</v>
      </c>
      <c r="G106" s="49">
        <f>'Regression Results'!$C$2*E106</f>
        <v>20.203699931482753</v>
      </c>
      <c r="H106">
        <f>LOOKUP(D106,'Regression Results'!$A$15:$A$17,'Regression Results'!$B$15:$B$17)+LOOKUP(D106,'Regression Results'!$A$15:$A$17,'Regression Results'!$C$15:$C$17)*F106+LOOKUP(D106,'Regression Results'!$A$15:$A$17,'Regression Results'!$D$15:$D$17)*F106*C106</f>
        <v>7.2672098372582905</v>
      </c>
      <c r="I106" s="49">
        <f t="shared" si="4"/>
        <v>12.936490094224462</v>
      </c>
    </row>
    <row r="107" spans="1:9" x14ac:dyDescent="0.3">
      <c r="A107" s="47">
        <v>4</v>
      </c>
      <c r="B107" s="47">
        <v>16</v>
      </c>
      <c r="C107" s="48">
        <v>72.916666666666671</v>
      </c>
      <c r="D107" s="50">
        <v>1</v>
      </c>
      <c r="E107">
        <v>1</v>
      </c>
      <c r="F107">
        <v>1</v>
      </c>
      <c r="G107" s="49">
        <f>'Regression Results'!$C$2*E107</f>
        <v>20.203699931482753</v>
      </c>
      <c r="H107">
        <f>LOOKUP(D107,'Regression Results'!$A$15:$A$17,'Regression Results'!$B$15:$B$17)+LOOKUP(D107,'Regression Results'!$A$15:$A$17,'Regression Results'!$C$15:$C$17)*F107+LOOKUP(D107,'Regression Results'!$A$15:$A$17,'Regression Results'!$D$15:$D$17)*F107*C107</f>
        <v>6.8861726331640796</v>
      </c>
      <c r="I107" s="49">
        <f t="shared" si="4"/>
        <v>13.317527298318673</v>
      </c>
    </row>
    <row r="108" spans="1:9" x14ac:dyDescent="0.3">
      <c r="A108" s="47">
        <v>4</v>
      </c>
      <c r="B108" s="47">
        <v>17</v>
      </c>
      <c r="C108" s="48">
        <v>65.708333333333329</v>
      </c>
      <c r="D108" s="50">
        <v>1</v>
      </c>
      <c r="E108">
        <v>1</v>
      </c>
      <c r="F108">
        <v>1</v>
      </c>
      <c r="G108" s="49">
        <f>'Regression Results'!$C$2*E108</f>
        <v>20.203699931482753</v>
      </c>
      <c r="H108">
        <f>LOOKUP(D108,'Regression Results'!$A$15:$A$17,'Regression Results'!$B$15:$B$17)+LOOKUP(D108,'Regression Results'!$A$15:$A$17,'Regression Results'!$C$15:$C$17)*F108+LOOKUP(D108,'Regression Results'!$A$15:$A$17,'Regression Results'!$D$15:$D$17)*F108*C108</f>
        <v>7.8700448168700277</v>
      </c>
      <c r="I108" s="49">
        <f t="shared" si="4"/>
        <v>12.333655114612725</v>
      </c>
    </row>
    <row r="109" spans="1:9" x14ac:dyDescent="0.3">
      <c r="A109" s="47">
        <v>4</v>
      </c>
      <c r="B109" s="47">
        <v>18</v>
      </c>
      <c r="C109" s="48">
        <v>63.166666666666664</v>
      </c>
      <c r="D109" s="50">
        <v>1</v>
      </c>
      <c r="E109">
        <v>1</v>
      </c>
      <c r="F109">
        <v>1</v>
      </c>
      <c r="G109" s="49">
        <f>'Regression Results'!$C$2*E109</f>
        <v>20.203699931482753</v>
      </c>
      <c r="H109">
        <f>LOOKUP(D109,'Regression Results'!$A$15:$A$17,'Regression Results'!$B$15:$B$17)+LOOKUP(D109,'Regression Results'!$A$15:$A$17,'Regression Results'!$C$15:$C$17)*F109+LOOKUP(D109,'Regression Results'!$A$15:$A$17,'Regression Results'!$D$15:$D$17)*F109*C109</f>
        <v>8.2169592862692333</v>
      </c>
      <c r="I109" s="49">
        <f t="shared" si="4"/>
        <v>11.986740645213519</v>
      </c>
    </row>
    <row r="110" spans="1:9" x14ac:dyDescent="0.3">
      <c r="A110" s="47">
        <v>4</v>
      </c>
      <c r="B110" s="47">
        <v>19</v>
      </c>
      <c r="C110" s="48">
        <v>63.458333333333336</v>
      </c>
      <c r="D110" s="50">
        <v>1</v>
      </c>
      <c r="E110">
        <v>1</v>
      </c>
      <c r="F110">
        <v>1</v>
      </c>
      <c r="G110" s="49">
        <f>'Regression Results'!$C$2*E110</f>
        <v>20.203699931482753</v>
      </c>
      <c r="H110">
        <f>LOOKUP(D110,'Regression Results'!$A$15:$A$17,'Regression Results'!$B$15:$B$17)+LOOKUP(D110,'Regression Results'!$A$15:$A$17,'Regression Results'!$C$15:$C$17)*F110+LOOKUP(D110,'Regression Results'!$A$15:$A$17,'Regression Results'!$D$15:$D$17)*F110*C110</f>
        <v>8.1771494291250608</v>
      </c>
      <c r="I110" s="49">
        <f t="shared" si="4"/>
        <v>12.026550502357692</v>
      </c>
    </row>
    <row r="111" spans="1:9" x14ac:dyDescent="0.3">
      <c r="A111" s="47">
        <v>4</v>
      </c>
      <c r="B111" s="47">
        <v>20</v>
      </c>
      <c r="C111" s="48">
        <v>60.875</v>
      </c>
      <c r="D111" s="50">
        <v>1</v>
      </c>
      <c r="E111">
        <v>1</v>
      </c>
      <c r="F111">
        <v>1</v>
      </c>
      <c r="G111" s="49">
        <f>'Regression Results'!$C$2*E111</f>
        <v>20.203699931482753</v>
      </c>
      <c r="H111">
        <f>LOOKUP(D111,'Regression Results'!$A$15:$A$17,'Regression Results'!$B$15:$B$17)+LOOKUP(D111,'Regression Results'!$A$15:$A$17,'Regression Results'!$C$15:$C$17)*F111+LOOKUP(D111,'Regression Results'!$A$15:$A$17,'Regression Results'!$D$15:$D$17)*F111*C111</f>
        <v>8.5297510209734355</v>
      </c>
      <c r="I111" s="49">
        <f t="shared" si="4"/>
        <v>11.673948910509317</v>
      </c>
    </row>
    <row r="112" spans="1:9" x14ac:dyDescent="0.3">
      <c r="A112" s="47">
        <v>4</v>
      </c>
      <c r="B112" s="47">
        <v>21</v>
      </c>
      <c r="C112" s="48">
        <v>62.166666666666664</v>
      </c>
      <c r="D112" s="50">
        <v>1</v>
      </c>
      <c r="E112">
        <v>1</v>
      </c>
      <c r="F112">
        <v>1</v>
      </c>
      <c r="G112" s="49">
        <f>'Regression Results'!$C$2*E112</f>
        <v>20.203699931482753</v>
      </c>
      <c r="H112">
        <f>LOOKUP(D112,'Regression Results'!$A$15:$A$17,'Regression Results'!$B$15:$B$17)+LOOKUP(D112,'Regression Results'!$A$15:$A$17,'Regression Results'!$C$15:$C$17)*F112+LOOKUP(D112,'Regression Results'!$A$15:$A$17,'Regression Results'!$D$15:$D$17)*F112*C112</f>
        <v>8.3534502250492491</v>
      </c>
      <c r="I112" s="49">
        <f t="shared" si="4"/>
        <v>11.850249706433504</v>
      </c>
    </row>
    <row r="113" spans="1:9" x14ac:dyDescent="0.3">
      <c r="A113" s="47">
        <v>4</v>
      </c>
      <c r="B113" s="47">
        <v>22</v>
      </c>
      <c r="C113" s="48">
        <v>61</v>
      </c>
      <c r="D113" s="50">
        <v>1</v>
      </c>
      <c r="E113">
        <v>1</v>
      </c>
      <c r="F113">
        <v>1</v>
      </c>
      <c r="G113" s="49">
        <f>'Regression Results'!$C$2*E113</f>
        <v>20.203699931482753</v>
      </c>
      <c r="H113">
        <f>LOOKUP(D113,'Regression Results'!$A$15:$A$17,'Regression Results'!$B$15:$B$17)+LOOKUP(D113,'Regression Results'!$A$15:$A$17,'Regression Results'!$C$15:$C$17)*F113+LOOKUP(D113,'Regression Results'!$A$15:$A$17,'Regression Results'!$D$15:$D$17)*F113*C113</f>
        <v>8.5126896536259338</v>
      </c>
      <c r="I113" s="49">
        <f t="shared" si="4"/>
        <v>11.691010277856819</v>
      </c>
    </row>
    <row r="114" spans="1:9" x14ac:dyDescent="0.3">
      <c r="A114" s="47">
        <v>4</v>
      </c>
      <c r="B114" s="47">
        <v>23</v>
      </c>
      <c r="C114" s="48">
        <v>61.833333333333336</v>
      </c>
      <c r="D114" s="50">
        <v>1</v>
      </c>
      <c r="E114">
        <v>1</v>
      </c>
      <c r="F114">
        <v>1</v>
      </c>
      <c r="G114" s="49">
        <f>'Regression Results'!$C$2*E114</f>
        <v>20.203699931482753</v>
      </c>
      <c r="H114">
        <f>LOOKUP(D114,'Regression Results'!$A$15:$A$17,'Regression Results'!$B$15:$B$17)+LOOKUP(D114,'Regression Results'!$A$15:$A$17,'Regression Results'!$C$15:$C$17)*F114+LOOKUP(D114,'Regression Results'!$A$15:$A$17,'Regression Results'!$D$15:$D$17)*F114*C114</f>
        <v>8.398947204642587</v>
      </c>
      <c r="I114" s="49">
        <f t="shared" si="4"/>
        <v>11.804752726840166</v>
      </c>
    </row>
    <row r="115" spans="1:9" x14ac:dyDescent="0.3">
      <c r="A115" s="47">
        <v>4</v>
      </c>
      <c r="B115" s="47">
        <v>24</v>
      </c>
      <c r="C115" s="48">
        <v>59.916666666666664</v>
      </c>
      <c r="D115" s="50">
        <v>1</v>
      </c>
      <c r="E115">
        <v>1</v>
      </c>
      <c r="F115">
        <v>1</v>
      </c>
      <c r="G115" s="49">
        <f>'Regression Results'!$C$2*E115</f>
        <v>20.203699931482753</v>
      </c>
      <c r="H115">
        <f>LOOKUP(D115,'Regression Results'!$A$15:$A$17,'Regression Results'!$B$15:$B$17)+LOOKUP(D115,'Regression Results'!$A$15:$A$17,'Regression Results'!$C$15:$C$17)*F115+LOOKUP(D115,'Regression Results'!$A$15:$A$17,'Regression Results'!$D$15:$D$17)*F115*C115</f>
        <v>8.660554837304284</v>
      </c>
      <c r="I115" s="49">
        <f t="shared" si="4"/>
        <v>11.543145094178469</v>
      </c>
    </row>
    <row r="116" spans="1:9" x14ac:dyDescent="0.3">
      <c r="A116" s="47">
        <v>4</v>
      </c>
      <c r="B116" s="47">
        <v>25</v>
      </c>
      <c r="C116" s="48">
        <v>63.291666666666664</v>
      </c>
      <c r="D116" s="50">
        <v>1</v>
      </c>
      <c r="E116">
        <v>1</v>
      </c>
      <c r="F116">
        <v>1</v>
      </c>
      <c r="G116" s="49">
        <f>'Regression Results'!$C$2*E116</f>
        <v>20.203699931482753</v>
      </c>
      <c r="H116">
        <f>LOOKUP(D116,'Regression Results'!$A$15:$A$17,'Regression Results'!$B$15:$B$17)+LOOKUP(D116,'Regression Results'!$A$15:$A$17,'Regression Results'!$C$15:$C$17)*F116+LOOKUP(D116,'Regression Results'!$A$15:$A$17,'Regression Results'!$D$15:$D$17)*F116*C116</f>
        <v>8.1998979189217316</v>
      </c>
      <c r="I116" s="49">
        <f t="shared" si="4"/>
        <v>12.003802012561021</v>
      </c>
    </row>
    <row r="117" spans="1:9" x14ac:dyDescent="0.3">
      <c r="A117" s="47">
        <v>4</v>
      </c>
      <c r="B117" s="47">
        <v>26</v>
      </c>
      <c r="C117" s="48">
        <v>65.416666666666671</v>
      </c>
      <c r="D117" s="50">
        <v>1</v>
      </c>
      <c r="E117">
        <v>1</v>
      </c>
      <c r="F117">
        <v>1</v>
      </c>
      <c r="G117" s="49">
        <f>'Regression Results'!$C$2*E117</f>
        <v>20.203699931482753</v>
      </c>
      <c r="H117">
        <f>LOOKUP(D117,'Regression Results'!$A$15:$A$17,'Regression Results'!$B$15:$B$17)+LOOKUP(D117,'Regression Results'!$A$15:$A$17,'Regression Results'!$C$15:$C$17)*F117+LOOKUP(D117,'Regression Results'!$A$15:$A$17,'Regression Results'!$D$15:$D$17)*F117*C117</f>
        <v>7.9098546740141966</v>
      </c>
      <c r="I117" s="49">
        <f t="shared" si="4"/>
        <v>12.293845257468556</v>
      </c>
    </row>
    <row r="118" spans="1:9" x14ac:dyDescent="0.3">
      <c r="A118" s="47">
        <v>4</v>
      </c>
      <c r="B118" s="47">
        <v>27</v>
      </c>
      <c r="C118" s="48">
        <v>66.875</v>
      </c>
      <c r="D118" s="50">
        <v>1</v>
      </c>
      <c r="E118">
        <v>1</v>
      </c>
      <c r="F118">
        <v>1</v>
      </c>
      <c r="G118" s="49">
        <f>'Regression Results'!$C$2*E118</f>
        <v>20.203699931482753</v>
      </c>
      <c r="H118">
        <f>LOOKUP(D118,'Regression Results'!$A$15:$A$17,'Regression Results'!$B$15:$B$17)+LOOKUP(D118,'Regression Results'!$A$15:$A$17,'Regression Results'!$C$15:$C$17)*F118+LOOKUP(D118,'Regression Results'!$A$15:$A$17,'Regression Results'!$D$15:$D$17)*F118*C118</f>
        <v>7.7108053882933412</v>
      </c>
      <c r="I118" s="49">
        <f t="shared" si="4"/>
        <v>12.492894543189411</v>
      </c>
    </row>
    <row r="119" spans="1:9" x14ac:dyDescent="0.3">
      <c r="A119" s="47">
        <v>4</v>
      </c>
      <c r="B119" s="47">
        <v>28</v>
      </c>
      <c r="C119" s="48">
        <v>67.208333333333329</v>
      </c>
      <c r="D119" s="50">
        <v>1</v>
      </c>
      <c r="E119">
        <v>1</v>
      </c>
      <c r="F119">
        <v>1</v>
      </c>
      <c r="G119" s="49">
        <f>'Regression Results'!$C$2*E119</f>
        <v>20.203699931482753</v>
      </c>
      <c r="H119">
        <f>LOOKUP(D119,'Regression Results'!$A$15:$A$17,'Regression Results'!$B$15:$B$17)+LOOKUP(D119,'Regression Results'!$A$15:$A$17,'Regression Results'!$C$15:$C$17)*F119+LOOKUP(D119,'Regression Results'!$A$15:$A$17,'Regression Results'!$D$15:$D$17)*F119*C119</f>
        <v>7.6653084087000032</v>
      </c>
      <c r="I119" s="49">
        <f t="shared" si="4"/>
        <v>12.538391522782749</v>
      </c>
    </row>
    <row r="120" spans="1:9" x14ac:dyDescent="0.3">
      <c r="A120" s="47">
        <v>4</v>
      </c>
      <c r="B120" s="47">
        <v>29</v>
      </c>
      <c r="C120" s="48">
        <v>63.541666666666664</v>
      </c>
      <c r="D120" s="50">
        <v>1</v>
      </c>
      <c r="E120">
        <v>1</v>
      </c>
      <c r="F120">
        <v>1</v>
      </c>
      <c r="G120" s="49">
        <f>'Regression Results'!$C$2*E120</f>
        <v>20.203699931482753</v>
      </c>
      <c r="H120">
        <f>LOOKUP(D120,'Regression Results'!$A$15:$A$17,'Regression Results'!$B$15:$B$17)+LOOKUP(D120,'Regression Results'!$A$15:$A$17,'Regression Results'!$C$15:$C$17)*F120+LOOKUP(D120,'Regression Results'!$A$15:$A$17,'Regression Results'!$D$15:$D$17)*F120*C120</f>
        <v>8.1657751842267281</v>
      </c>
      <c r="I120" s="49">
        <f t="shared" si="4"/>
        <v>12.037924747256024</v>
      </c>
    </row>
    <row r="121" spans="1:9" x14ac:dyDescent="0.3">
      <c r="A121" s="47">
        <v>4</v>
      </c>
      <c r="B121" s="47">
        <v>30</v>
      </c>
      <c r="C121" s="48">
        <v>67.958333333333329</v>
      </c>
      <c r="D121" s="50">
        <v>1</v>
      </c>
      <c r="E121">
        <v>1</v>
      </c>
      <c r="F121">
        <v>1</v>
      </c>
      <c r="G121" s="49">
        <f>'Regression Results'!$C$2*E121</f>
        <v>20.203699931482753</v>
      </c>
      <c r="H121">
        <f>LOOKUP(D121,'Regression Results'!$A$15:$A$17,'Regression Results'!$B$15:$B$17)+LOOKUP(D121,'Regression Results'!$A$15:$A$17,'Regression Results'!$C$15:$C$17)*F121+LOOKUP(D121,'Regression Results'!$A$15:$A$17,'Regression Results'!$D$15:$D$17)*F121*C121</f>
        <v>7.5629402046149927</v>
      </c>
      <c r="I121" s="49">
        <f t="shared" si="4"/>
        <v>12.64075972686776</v>
      </c>
    </row>
    <row r="122" spans="1:9" x14ac:dyDescent="0.3">
      <c r="A122" s="47">
        <v>5</v>
      </c>
      <c r="B122" s="47">
        <v>1</v>
      </c>
      <c r="C122" s="48">
        <v>67.041666666666671</v>
      </c>
      <c r="D122" s="50">
        <v>1</v>
      </c>
      <c r="E122">
        <v>1</v>
      </c>
      <c r="F122">
        <v>1</v>
      </c>
      <c r="G122" s="49">
        <f>'Regression Results'!$C$2*E122</f>
        <v>20.203699931482753</v>
      </c>
      <c r="H122">
        <f>LOOKUP(D122,'Regression Results'!$A$15:$A$17,'Regression Results'!$B$15:$B$17)+LOOKUP(D122,'Regression Results'!$A$15:$A$17,'Regression Results'!$C$15:$C$17)*F122+LOOKUP(D122,'Regression Results'!$A$15:$A$17,'Regression Results'!$D$15:$D$17)*F122*C122</f>
        <v>7.6880568984966722</v>
      </c>
      <c r="I122" s="49">
        <f t="shared" si="4"/>
        <v>12.51564303298608</v>
      </c>
    </row>
    <row r="123" spans="1:9" x14ac:dyDescent="0.3">
      <c r="A123" s="47">
        <v>5</v>
      </c>
      <c r="B123" s="47">
        <v>2</v>
      </c>
      <c r="C123" s="48">
        <v>67.166666666666671</v>
      </c>
      <c r="D123" s="50">
        <v>1</v>
      </c>
      <c r="E123">
        <v>1</v>
      </c>
      <c r="F123">
        <v>1</v>
      </c>
      <c r="G123" s="49">
        <f>'Regression Results'!$C$2*E123</f>
        <v>20.203699931482753</v>
      </c>
      <c r="H123">
        <f>LOOKUP(D123,'Regression Results'!$A$15:$A$17,'Regression Results'!$B$15:$B$17)+LOOKUP(D123,'Regression Results'!$A$15:$A$17,'Regression Results'!$C$15:$C$17)*F123+LOOKUP(D123,'Regression Results'!$A$15:$A$17,'Regression Results'!$D$15:$D$17)*F123*C123</f>
        <v>7.6709955311491704</v>
      </c>
      <c r="I123" s="49">
        <f t="shared" si="4"/>
        <v>12.532704400333582</v>
      </c>
    </row>
    <row r="124" spans="1:9" x14ac:dyDescent="0.3">
      <c r="A124" s="47">
        <v>5</v>
      </c>
      <c r="B124" s="47">
        <v>3</v>
      </c>
      <c r="C124" s="48">
        <v>65.625</v>
      </c>
      <c r="D124" s="50">
        <v>1</v>
      </c>
      <c r="E124">
        <v>1</v>
      </c>
      <c r="F124">
        <v>1</v>
      </c>
      <c r="G124" s="49">
        <f>'Regression Results'!$C$2*E124</f>
        <v>20.203699931482753</v>
      </c>
      <c r="H124">
        <f>LOOKUP(D124,'Regression Results'!$A$15:$A$17,'Regression Results'!$B$15:$B$17)+LOOKUP(D124,'Regression Results'!$A$15:$A$17,'Regression Results'!$C$15:$C$17)*F124+LOOKUP(D124,'Regression Results'!$A$15:$A$17,'Regression Results'!$D$15:$D$17)*F124*C124</f>
        <v>7.8814190617683622</v>
      </c>
      <c r="I124" s="49">
        <f t="shared" si="4"/>
        <v>12.32228086971439</v>
      </c>
    </row>
    <row r="125" spans="1:9" x14ac:dyDescent="0.3">
      <c r="A125" s="47">
        <v>5</v>
      </c>
      <c r="B125" s="47">
        <v>4</v>
      </c>
      <c r="C125" s="48">
        <v>62.875</v>
      </c>
      <c r="D125" s="50">
        <v>1</v>
      </c>
      <c r="E125">
        <v>1</v>
      </c>
      <c r="F125">
        <v>1</v>
      </c>
      <c r="G125" s="49">
        <f>'Regression Results'!$C$2*E125</f>
        <v>20.203699931482753</v>
      </c>
      <c r="H125">
        <f>LOOKUP(D125,'Regression Results'!$A$15:$A$17,'Regression Results'!$B$15:$B$17)+LOOKUP(D125,'Regression Results'!$A$15:$A$17,'Regression Results'!$C$15:$C$17)*F125+LOOKUP(D125,'Regression Results'!$A$15:$A$17,'Regression Results'!$D$15:$D$17)*F125*C125</f>
        <v>8.2567691434134041</v>
      </c>
      <c r="I125" s="49">
        <f t="shared" si="4"/>
        <v>11.946930788069348</v>
      </c>
    </row>
    <row r="126" spans="1:9" x14ac:dyDescent="0.3">
      <c r="A126" s="47">
        <v>5</v>
      </c>
      <c r="B126" s="47">
        <v>5</v>
      </c>
      <c r="C126" s="48">
        <v>61.791666666666664</v>
      </c>
      <c r="D126" s="50">
        <v>1</v>
      </c>
      <c r="E126">
        <v>1</v>
      </c>
      <c r="F126">
        <v>1</v>
      </c>
      <c r="G126" s="49">
        <f>'Regression Results'!$C$2*E126</f>
        <v>20.203699931482753</v>
      </c>
      <c r="H126">
        <f>LOOKUP(D126,'Regression Results'!$A$15:$A$17,'Regression Results'!$B$15:$B$17)+LOOKUP(D126,'Regression Results'!$A$15:$A$17,'Regression Results'!$C$15:$C$17)*F126+LOOKUP(D126,'Regression Results'!$A$15:$A$17,'Regression Results'!$D$15:$D$17)*F126*C126</f>
        <v>8.4046343270917543</v>
      </c>
      <c r="I126" s="49">
        <f t="shared" si="4"/>
        <v>11.799065604390998</v>
      </c>
    </row>
    <row r="127" spans="1:9" x14ac:dyDescent="0.3">
      <c r="A127" s="47">
        <v>5</v>
      </c>
      <c r="B127" s="47">
        <v>6</v>
      </c>
      <c r="C127" s="48">
        <v>58.541666666666664</v>
      </c>
      <c r="D127" s="50">
        <v>1</v>
      </c>
      <c r="E127">
        <v>1</v>
      </c>
      <c r="F127">
        <v>1</v>
      </c>
      <c r="G127" s="49">
        <f>'Regression Results'!$C$2*E127</f>
        <v>20.203699931482753</v>
      </c>
      <c r="H127">
        <f>LOOKUP(D127,'Regression Results'!$A$15:$A$17,'Regression Results'!$B$15:$B$17)+LOOKUP(D127,'Regression Results'!$A$15:$A$17,'Regression Results'!$C$15:$C$17)*F127+LOOKUP(D127,'Regression Results'!$A$15:$A$17,'Regression Results'!$D$15:$D$17)*F127*C127</f>
        <v>8.8482298781268049</v>
      </c>
      <c r="I127" s="49">
        <f t="shared" si="4"/>
        <v>11.355470053355948</v>
      </c>
    </row>
    <row r="128" spans="1:9" x14ac:dyDescent="0.3">
      <c r="A128" s="47">
        <v>5</v>
      </c>
      <c r="B128" s="47">
        <v>7</v>
      </c>
      <c r="C128" s="48">
        <v>54.916666666666664</v>
      </c>
      <c r="D128" s="50">
        <v>1</v>
      </c>
      <c r="E128">
        <v>1</v>
      </c>
      <c r="F128">
        <v>1</v>
      </c>
      <c r="G128" s="49">
        <f>'Regression Results'!$C$2*E128</f>
        <v>20.203699931482753</v>
      </c>
      <c r="H128">
        <f>LOOKUP(D128,'Regression Results'!$A$15:$A$17,'Regression Results'!$B$15:$B$17)+LOOKUP(D128,'Regression Results'!$A$15:$A$17,'Regression Results'!$C$15:$C$17)*F128+LOOKUP(D128,'Regression Results'!$A$15:$A$17,'Regression Results'!$D$15:$D$17)*F128*C128</f>
        <v>9.3430095312043626</v>
      </c>
      <c r="I128" s="49">
        <f t="shared" si="4"/>
        <v>10.86069040027839</v>
      </c>
    </row>
    <row r="129" spans="1:9" x14ac:dyDescent="0.3">
      <c r="A129" s="47">
        <v>5</v>
      </c>
      <c r="B129" s="47">
        <v>8</v>
      </c>
      <c r="C129" s="48">
        <v>60.333333333333336</v>
      </c>
      <c r="D129" s="50">
        <v>1</v>
      </c>
      <c r="E129">
        <v>1</v>
      </c>
      <c r="F129">
        <v>1</v>
      </c>
      <c r="G129" s="49">
        <f>'Regression Results'!$C$2*E129</f>
        <v>20.203699931482753</v>
      </c>
      <c r="H129">
        <f>LOOKUP(D129,'Regression Results'!$A$15:$A$17,'Regression Results'!$B$15:$B$17)+LOOKUP(D129,'Regression Results'!$A$15:$A$17,'Regression Results'!$C$15:$C$17)*F129+LOOKUP(D129,'Regression Results'!$A$15:$A$17,'Regression Results'!$D$15:$D$17)*F129*C129</f>
        <v>8.6036836128126097</v>
      </c>
      <c r="I129" s="49">
        <f t="shared" si="4"/>
        <v>11.600016318670143</v>
      </c>
    </row>
    <row r="130" spans="1:9" x14ac:dyDescent="0.3">
      <c r="A130" s="47">
        <v>5</v>
      </c>
      <c r="B130" s="47">
        <v>9</v>
      </c>
      <c r="C130" s="48">
        <v>61.666666666666664</v>
      </c>
      <c r="D130" s="50">
        <v>1</v>
      </c>
      <c r="E130">
        <v>1</v>
      </c>
      <c r="F130">
        <v>1</v>
      </c>
      <c r="G130" s="49">
        <f>'Regression Results'!$C$2*E130</f>
        <v>20.203699931482753</v>
      </c>
      <c r="H130">
        <f>LOOKUP(D130,'Regression Results'!$A$15:$A$17,'Regression Results'!$B$15:$B$17)+LOOKUP(D130,'Regression Results'!$A$15:$A$17,'Regression Results'!$C$15:$C$17)*F130+LOOKUP(D130,'Regression Results'!$A$15:$A$17,'Regression Results'!$D$15:$D$17)*F130*C130</f>
        <v>8.421695694439256</v>
      </c>
      <c r="I130" s="49">
        <f t="shared" si="4"/>
        <v>11.782004237043497</v>
      </c>
    </row>
    <row r="131" spans="1:9" x14ac:dyDescent="0.3">
      <c r="A131" s="47">
        <v>5</v>
      </c>
      <c r="B131" s="47">
        <v>10</v>
      </c>
      <c r="C131" s="48">
        <v>63.25</v>
      </c>
      <c r="D131" s="50">
        <v>1</v>
      </c>
      <c r="E131">
        <v>1</v>
      </c>
      <c r="F131">
        <v>1</v>
      </c>
      <c r="G131" s="49">
        <f>'Regression Results'!$C$2*E131</f>
        <v>20.203699931482753</v>
      </c>
      <c r="H131">
        <f>LOOKUP(D131,'Regression Results'!$A$15:$A$17,'Regression Results'!$B$15:$B$17)+LOOKUP(D131,'Regression Results'!$A$15:$A$17,'Regression Results'!$C$15:$C$17)*F131+LOOKUP(D131,'Regression Results'!$A$15:$A$17,'Regression Results'!$D$15:$D$17)*F131*C131</f>
        <v>8.2055850413708988</v>
      </c>
      <c r="I131" s="49">
        <f t="shared" ref="I131:I194" si="5">G131-H131</f>
        <v>11.998114890111854</v>
      </c>
    </row>
    <row r="132" spans="1:9" x14ac:dyDescent="0.3">
      <c r="A132" s="47">
        <v>5</v>
      </c>
      <c r="B132" s="47">
        <v>11</v>
      </c>
      <c r="C132" s="48">
        <v>62.625</v>
      </c>
      <c r="D132" s="50">
        <v>1</v>
      </c>
      <c r="E132">
        <v>1</v>
      </c>
      <c r="F132">
        <v>1</v>
      </c>
      <c r="G132" s="49">
        <f>'Regression Results'!$C$2*E132</f>
        <v>20.203699931482753</v>
      </c>
      <c r="H132">
        <f>LOOKUP(D132,'Regression Results'!$A$15:$A$17,'Regression Results'!$B$15:$B$17)+LOOKUP(D132,'Regression Results'!$A$15:$A$17,'Regression Results'!$C$15:$C$17)*F132+LOOKUP(D132,'Regression Results'!$A$15:$A$17,'Regression Results'!$D$15:$D$17)*F132*C132</f>
        <v>8.2908918781084076</v>
      </c>
      <c r="I132" s="49">
        <f t="shared" si="5"/>
        <v>11.912808053374345</v>
      </c>
    </row>
    <row r="133" spans="1:9" x14ac:dyDescent="0.3">
      <c r="A133" s="47">
        <v>5</v>
      </c>
      <c r="B133" s="47">
        <v>12</v>
      </c>
      <c r="C133" s="48">
        <v>61.791666666666664</v>
      </c>
      <c r="D133" s="50">
        <v>1</v>
      </c>
      <c r="E133">
        <v>1</v>
      </c>
      <c r="F133">
        <v>1</v>
      </c>
      <c r="G133" s="49">
        <f>'Regression Results'!$C$2*E133</f>
        <v>20.203699931482753</v>
      </c>
      <c r="H133">
        <f>LOOKUP(D133,'Regression Results'!$A$15:$A$17,'Regression Results'!$B$15:$B$17)+LOOKUP(D133,'Regression Results'!$A$15:$A$17,'Regression Results'!$C$15:$C$17)*F133+LOOKUP(D133,'Regression Results'!$A$15:$A$17,'Regression Results'!$D$15:$D$17)*F133*C133</f>
        <v>8.4046343270917543</v>
      </c>
      <c r="I133" s="49">
        <f t="shared" si="5"/>
        <v>11.799065604390998</v>
      </c>
    </row>
    <row r="134" spans="1:9" x14ac:dyDescent="0.3">
      <c r="A134" s="47">
        <v>5</v>
      </c>
      <c r="B134" s="47">
        <v>13</v>
      </c>
      <c r="C134" s="48">
        <v>62.5</v>
      </c>
      <c r="D134" s="50">
        <v>1</v>
      </c>
      <c r="E134">
        <v>1</v>
      </c>
      <c r="F134">
        <v>1</v>
      </c>
      <c r="G134" s="49">
        <f>'Regression Results'!$C$2*E134</f>
        <v>20.203699931482753</v>
      </c>
      <c r="H134">
        <f>LOOKUP(D134,'Regression Results'!$A$15:$A$17,'Regression Results'!$B$15:$B$17)+LOOKUP(D134,'Regression Results'!$A$15:$A$17,'Regression Results'!$C$15:$C$17)*F134+LOOKUP(D134,'Regression Results'!$A$15:$A$17,'Regression Results'!$D$15:$D$17)*F134*C134</f>
        <v>8.3079532454559093</v>
      </c>
      <c r="I134" s="49">
        <f t="shared" si="5"/>
        <v>11.895746686026843</v>
      </c>
    </row>
    <row r="135" spans="1:9" x14ac:dyDescent="0.3">
      <c r="A135" s="47">
        <v>5</v>
      </c>
      <c r="B135" s="47">
        <v>14</v>
      </c>
      <c r="C135" s="48">
        <v>61.041666666666664</v>
      </c>
      <c r="D135" s="50">
        <v>1</v>
      </c>
      <c r="E135">
        <v>1</v>
      </c>
      <c r="F135">
        <v>1</v>
      </c>
      <c r="G135" s="49">
        <f>'Regression Results'!$C$2*E135</f>
        <v>20.203699931482753</v>
      </c>
      <c r="H135">
        <f>LOOKUP(D135,'Regression Results'!$A$15:$A$17,'Regression Results'!$B$15:$B$17)+LOOKUP(D135,'Regression Results'!$A$15:$A$17,'Regression Results'!$C$15:$C$17)*F135+LOOKUP(D135,'Regression Results'!$A$15:$A$17,'Regression Results'!$D$15:$D$17)*F135*C135</f>
        <v>8.5070025311767665</v>
      </c>
      <c r="I135" s="49">
        <f t="shared" si="5"/>
        <v>11.696697400305986</v>
      </c>
    </row>
    <row r="136" spans="1:9" x14ac:dyDescent="0.3">
      <c r="A136" s="47">
        <v>5</v>
      </c>
      <c r="B136" s="47">
        <v>15</v>
      </c>
      <c r="C136" s="48">
        <v>58.875</v>
      </c>
      <c r="D136" s="50">
        <v>1</v>
      </c>
      <c r="E136">
        <v>1</v>
      </c>
      <c r="F136">
        <v>1</v>
      </c>
      <c r="G136" s="49">
        <f>'Regression Results'!$C$2*E136</f>
        <v>20.203699931482753</v>
      </c>
      <c r="H136">
        <f>LOOKUP(D136,'Regression Results'!$A$15:$A$17,'Regression Results'!$B$15:$B$17)+LOOKUP(D136,'Regression Results'!$A$15:$A$17,'Regression Results'!$C$15:$C$17)*F136+LOOKUP(D136,'Regression Results'!$A$15:$A$17,'Regression Results'!$D$15:$D$17)*F136*C136</f>
        <v>8.802732898533467</v>
      </c>
      <c r="I136" s="49">
        <f t="shared" si="5"/>
        <v>11.400967032949286</v>
      </c>
    </row>
    <row r="137" spans="1:9" x14ac:dyDescent="0.3">
      <c r="A137" s="47">
        <v>5</v>
      </c>
      <c r="B137" s="47">
        <v>16</v>
      </c>
      <c r="C137" s="48">
        <v>59.625</v>
      </c>
      <c r="D137" s="50">
        <v>1</v>
      </c>
      <c r="E137">
        <v>1</v>
      </c>
      <c r="F137">
        <v>1</v>
      </c>
      <c r="G137" s="49">
        <f>'Regression Results'!$C$2*E137</f>
        <v>20.203699931482753</v>
      </c>
      <c r="H137">
        <f>LOOKUP(D137,'Regression Results'!$A$15:$A$17,'Regression Results'!$B$15:$B$17)+LOOKUP(D137,'Regression Results'!$A$15:$A$17,'Regression Results'!$C$15:$C$17)*F137+LOOKUP(D137,'Regression Results'!$A$15:$A$17,'Regression Results'!$D$15:$D$17)*F137*C137</f>
        <v>8.7003646944484547</v>
      </c>
      <c r="I137" s="49">
        <f t="shared" si="5"/>
        <v>11.503335237034298</v>
      </c>
    </row>
    <row r="138" spans="1:9" x14ac:dyDescent="0.3">
      <c r="A138" s="47">
        <v>5</v>
      </c>
      <c r="B138" s="47">
        <v>17</v>
      </c>
      <c r="C138" s="48">
        <v>60.708333333333336</v>
      </c>
      <c r="D138" s="50">
        <v>1</v>
      </c>
      <c r="E138">
        <v>1</v>
      </c>
      <c r="F138">
        <v>1</v>
      </c>
      <c r="G138" s="49">
        <f>'Regression Results'!$C$2*E138</f>
        <v>20.203699931482753</v>
      </c>
      <c r="H138">
        <f>LOOKUP(D138,'Regression Results'!$A$15:$A$17,'Regression Results'!$B$15:$B$17)+LOOKUP(D138,'Regression Results'!$A$15:$A$17,'Regression Results'!$C$15:$C$17)*F138+LOOKUP(D138,'Regression Results'!$A$15:$A$17,'Regression Results'!$D$15:$D$17)*F138*C138</f>
        <v>8.5524995107701045</v>
      </c>
      <c r="I138" s="49">
        <f t="shared" si="5"/>
        <v>11.651200420712648</v>
      </c>
    </row>
    <row r="139" spans="1:9" x14ac:dyDescent="0.3">
      <c r="A139" s="47">
        <v>5</v>
      </c>
      <c r="B139" s="47">
        <v>18</v>
      </c>
      <c r="C139" s="48">
        <v>64.375</v>
      </c>
      <c r="D139" s="50">
        <v>1</v>
      </c>
      <c r="E139">
        <v>1</v>
      </c>
      <c r="F139">
        <v>1</v>
      </c>
      <c r="G139" s="49">
        <f>'Regression Results'!$C$2*E139</f>
        <v>20.203699931482753</v>
      </c>
      <c r="H139">
        <f>LOOKUP(D139,'Regression Results'!$A$15:$A$17,'Regression Results'!$B$15:$B$17)+LOOKUP(D139,'Regression Results'!$A$15:$A$17,'Regression Results'!$C$15:$C$17)*F139+LOOKUP(D139,'Regression Results'!$A$15:$A$17,'Regression Results'!$D$15:$D$17)*F139*C139</f>
        <v>8.0520327352433814</v>
      </c>
      <c r="I139" s="49">
        <f t="shared" si="5"/>
        <v>12.151667196239371</v>
      </c>
    </row>
    <row r="140" spans="1:9" x14ac:dyDescent="0.3">
      <c r="A140" s="47">
        <v>5</v>
      </c>
      <c r="B140" s="47">
        <v>19</v>
      </c>
      <c r="C140" s="48">
        <v>69.083333333333329</v>
      </c>
      <c r="D140" s="50">
        <v>1</v>
      </c>
      <c r="E140">
        <v>1</v>
      </c>
      <c r="F140">
        <v>1</v>
      </c>
      <c r="G140" s="49">
        <f>'Regression Results'!$C$2*E140</f>
        <v>20.203699931482753</v>
      </c>
      <c r="H140">
        <f>LOOKUP(D140,'Regression Results'!$A$15:$A$17,'Regression Results'!$B$15:$B$17)+LOOKUP(D140,'Regression Results'!$A$15:$A$17,'Regression Results'!$C$15:$C$17)*F140+LOOKUP(D140,'Regression Results'!$A$15:$A$17,'Regression Results'!$D$15:$D$17)*F140*C140</f>
        <v>7.4093878984874753</v>
      </c>
      <c r="I140" s="49">
        <f t="shared" si="5"/>
        <v>12.794312032995277</v>
      </c>
    </row>
    <row r="141" spans="1:9" x14ac:dyDescent="0.3">
      <c r="A141" s="47">
        <v>5</v>
      </c>
      <c r="B141" s="47">
        <v>20</v>
      </c>
      <c r="C141" s="48">
        <v>72.166666666666671</v>
      </c>
      <c r="D141" s="50">
        <v>1</v>
      </c>
      <c r="E141">
        <v>1</v>
      </c>
      <c r="F141">
        <v>1</v>
      </c>
      <c r="G141" s="49">
        <f>'Regression Results'!$C$2*E141</f>
        <v>20.203699931482753</v>
      </c>
      <c r="H141">
        <f>LOOKUP(D141,'Regression Results'!$A$15:$A$17,'Regression Results'!$B$15:$B$17)+LOOKUP(D141,'Regression Results'!$A$15:$A$17,'Regression Results'!$C$15:$C$17)*F141+LOOKUP(D141,'Regression Results'!$A$15:$A$17,'Regression Results'!$D$15:$D$17)*F141*C141</f>
        <v>6.9885408372490918</v>
      </c>
      <c r="I141" s="49">
        <f t="shared" si="5"/>
        <v>13.215159094233661</v>
      </c>
    </row>
    <row r="142" spans="1:9" x14ac:dyDescent="0.3">
      <c r="A142" s="47">
        <v>5</v>
      </c>
      <c r="B142" s="47">
        <v>21</v>
      </c>
      <c r="C142" s="48">
        <v>65.791666666666671</v>
      </c>
      <c r="D142" s="50">
        <v>1</v>
      </c>
      <c r="E142">
        <v>1</v>
      </c>
      <c r="F142">
        <v>1</v>
      </c>
      <c r="G142" s="49">
        <f>'Regression Results'!$C$2*E142</f>
        <v>20.203699931482753</v>
      </c>
      <c r="H142">
        <f>LOOKUP(D142,'Regression Results'!$A$15:$A$17,'Regression Results'!$B$15:$B$17)+LOOKUP(D142,'Regression Results'!$A$15:$A$17,'Regression Results'!$C$15:$C$17)*F142+LOOKUP(D142,'Regression Results'!$A$15:$A$17,'Regression Results'!$D$15:$D$17)*F142*C142</f>
        <v>7.8586705719716914</v>
      </c>
      <c r="I142" s="49">
        <f t="shared" si="5"/>
        <v>12.345029359511061</v>
      </c>
    </row>
    <row r="143" spans="1:9" x14ac:dyDescent="0.3">
      <c r="A143" s="47">
        <v>5</v>
      </c>
      <c r="B143" s="47">
        <v>22</v>
      </c>
      <c r="C143" s="48">
        <v>56.625</v>
      </c>
      <c r="D143" s="50">
        <v>1</v>
      </c>
      <c r="E143">
        <v>1</v>
      </c>
      <c r="F143">
        <v>1</v>
      </c>
      <c r="G143" s="49">
        <f>'Regression Results'!$C$2*E143</f>
        <v>20.203699931482753</v>
      </c>
      <c r="H143">
        <f>LOOKUP(D143,'Regression Results'!$A$15:$A$17,'Regression Results'!$B$15:$B$17)+LOOKUP(D143,'Regression Results'!$A$15:$A$17,'Regression Results'!$C$15:$C$17)*F143+LOOKUP(D143,'Regression Results'!$A$15:$A$17,'Regression Results'!$D$15:$D$17)*F143*C143</f>
        <v>9.1098375107885019</v>
      </c>
      <c r="I143" s="49">
        <f t="shared" si="5"/>
        <v>11.093862420694251</v>
      </c>
    </row>
    <row r="144" spans="1:9" x14ac:dyDescent="0.3">
      <c r="A144" s="47">
        <v>5</v>
      </c>
      <c r="B144" s="47">
        <v>23</v>
      </c>
      <c r="C144" s="48">
        <v>63.166666666666664</v>
      </c>
      <c r="D144" s="50">
        <v>1</v>
      </c>
      <c r="E144">
        <v>1</v>
      </c>
      <c r="F144">
        <v>1</v>
      </c>
      <c r="G144" s="49">
        <f>'Regression Results'!$C$2*E144</f>
        <v>20.203699931482753</v>
      </c>
      <c r="H144">
        <f>LOOKUP(D144,'Regression Results'!$A$15:$A$17,'Regression Results'!$B$15:$B$17)+LOOKUP(D144,'Regression Results'!$A$15:$A$17,'Regression Results'!$C$15:$C$17)*F144+LOOKUP(D144,'Regression Results'!$A$15:$A$17,'Regression Results'!$D$15:$D$17)*F144*C144</f>
        <v>8.2169592862692333</v>
      </c>
      <c r="I144" s="49">
        <f t="shared" si="5"/>
        <v>11.986740645213519</v>
      </c>
    </row>
    <row r="145" spans="1:9" x14ac:dyDescent="0.3">
      <c r="A145" s="47">
        <v>5</v>
      </c>
      <c r="B145" s="47">
        <v>24</v>
      </c>
      <c r="C145" s="48">
        <v>61.833333333333336</v>
      </c>
      <c r="D145" s="50">
        <v>1</v>
      </c>
      <c r="E145">
        <v>1</v>
      </c>
      <c r="F145">
        <v>1</v>
      </c>
      <c r="G145" s="49">
        <f>'Regression Results'!$C$2*E145</f>
        <v>20.203699931482753</v>
      </c>
      <c r="H145">
        <f>LOOKUP(D145,'Regression Results'!$A$15:$A$17,'Regression Results'!$B$15:$B$17)+LOOKUP(D145,'Regression Results'!$A$15:$A$17,'Regression Results'!$C$15:$C$17)*F145+LOOKUP(D145,'Regression Results'!$A$15:$A$17,'Regression Results'!$D$15:$D$17)*F145*C145</f>
        <v>8.398947204642587</v>
      </c>
      <c r="I145" s="49">
        <f t="shared" si="5"/>
        <v>11.804752726840166</v>
      </c>
    </row>
    <row r="146" spans="1:9" x14ac:dyDescent="0.3">
      <c r="A146" s="47">
        <v>5</v>
      </c>
      <c r="B146" s="47">
        <v>25</v>
      </c>
      <c r="C146" s="48">
        <v>62.666666666666664</v>
      </c>
      <c r="D146" s="50">
        <v>1</v>
      </c>
      <c r="E146">
        <v>1</v>
      </c>
      <c r="F146">
        <v>1</v>
      </c>
      <c r="G146" s="49">
        <f>'Regression Results'!$C$2*E146</f>
        <v>20.203699931482753</v>
      </c>
      <c r="H146">
        <f>LOOKUP(D146,'Regression Results'!$A$15:$A$17,'Regression Results'!$B$15:$B$17)+LOOKUP(D146,'Regression Results'!$A$15:$A$17,'Regression Results'!$C$15:$C$17)*F146+LOOKUP(D146,'Regression Results'!$A$15:$A$17,'Regression Results'!$D$15:$D$17)*F146*C146</f>
        <v>8.2852047556592403</v>
      </c>
      <c r="I146" s="49">
        <f t="shared" si="5"/>
        <v>11.918495175823512</v>
      </c>
    </row>
    <row r="147" spans="1:9" x14ac:dyDescent="0.3">
      <c r="A147" s="47">
        <v>5</v>
      </c>
      <c r="B147" s="47">
        <v>26</v>
      </c>
      <c r="C147" s="48">
        <v>63.958333333333336</v>
      </c>
      <c r="D147" s="50">
        <v>1</v>
      </c>
      <c r="E147">
        <v>1</v>
      </c>
      <c r="F147">
        <v>1</v>
      </c>
      <c r="G147" s="49">
        <f>'Regression Results'!$C$2*E147</f>
        <v>20.203699931482753</v>
      </c>
      <c r="H147">
        <f>LOOKUP(D147,'Regression Results'!$A$15:$A$17,'Regression Results'!$B$15:$B$17)+LOOKUP(D147,'Regression Results'!$A$15:$A$17,'Regression Results'!$C$15:$C$17)*F147+LOOKUP(D147,'Regression Results'!$A$15:$A$17,'Regression Results'!$D$15:$D$17)*F147*C147</f>
        <v>8.1089039597350538</v>
      </c>
      <c r="I147" s="49">
        <f t="shared" si="5"/>
        <v>12.094795971747699</v>
      </c>
    </row>
    <row r="148" spans="1:9" x14ac:dyDescent="0.3">
      <c r="A148" s="47">
        <v>5</v>
      </c>
      <c r="B148" s="47">
        <v>27</v>
      </c>
      <c r="C148" s="48">
        <v>62.666666666666664</v>
      </c>
      <c r="D148" s="50">
        <v>1</v>
      </c>
      <c r="E148">
        <v>1</v>
      </c>
      <c r="F148">
        <v>1</v>
      </c>
      <c r="G148" s="49">
        <f>'Regression Results'!$C$2*E148</f>
        <v>20.203699931482753</v>
      </c>
      <c r="H148">
        <f>LOOKUP(D148,'Regression Results'!$A$15:$A$17,'Regression Results'!$B$15:$B$17)+LOOKUP(D148,'Regression Results'!$A$15:$A$17,'Regression Results'!$C$15:$C$17)*F148+LOOKUP(D148,'Regression Results'!$A$15:$A$17,'Regression Results'!$D$15:$D$17)*F148*C148</f>
        <v>8.2852047556592403</v>
      </c>
      <c r="I148" s="49">
        <f t="shared" si="5"/>
        <v>11.918495175823512</v>
      </c>
    </row>
    <row r="149" spans="1:9" x14ac:dyDescent="0.3">
      <c r="A149" s="47">
        <v>5</v>
      </c>
      <c r="B149" s="47">
        <v>28</v>
      </c>
      <c r="C149" s="48">
        <v>64.166666666666671</v>
      </c>
      <c r="D149" s="50">
        <v>1</v>
      </c>
      <c r="E149">
        <v>1</v>
      </c>
      <c r="F149">
        <v>1</v>
      </c>
      <c r="G149" s="49">
        <f>'Regression Results'!$C$2*E149</f>
        <v>20.203699931482753</v>
      </c>
      <c r="H149">
        <f>LOOKUP(D149,'Regression Results'!$A$15:$A$17,'Regression Results'!$B$15:$B$17)+LOOKUP(D149,'Regression Results'!$A$15:$A$17,'Regression Results'!$C$15:$C$17)*F149+LOOKUP(D149,'Regression Results'!$A$15:$A$17,'Regression Results'!$D$15:$D$17)*F149*C149</f>
        <v>8.0804683474892158</v>
      </c>
      <c r="I149" s="49">
        <f t="shared" si="5"/>
        <v>12.123231583993537</v>
      </c>
    </row>
    <row r="150" spans="1:9" x14ac:dyDescent="0.3">
      <c r="A150" s="47">
        <v>5</v>
      </c>
      <c r="B150" s="47">
        <v>29</v>
      </c>
      <c r="C150" s="48">
        <v>63.208333333333336</v>
      </c>
      <c r="D150" s="50">
        <v>1</v>
      </c>
      <c r="E150">
        <v>1</v>
      </c>
      <c r="F150">
        <v>1</v>
      </c>
      <c r="G150" s="49">
        <f>'Regression Results'!$C$2*E150</f>
        <v>20.203699931482753</v>
      </c>
      <c r="H150">
        <f>LOOKUP(D150,'Regression Results'!$A$15:$A$17,'Regression Results'!$B$15:$B$17)+LOOKUP(D150,'Regression Results'!$A$15:$A$17,'Regression Results'!$C$15:$C$17)*F150+LOOKUP(D150,'Regression Results'!$A$15:$A$17,'Regression Results'!$D$15:$D$17)*F150*C150</f>
        <v>8.2112721638200661</v>
      </c>
      <c r="I150" s="49">
        <f t="shared" si="5"/>
        <v>11.992427767662686</v>
      </c>
    </row>
    <row r="151" spans="1:9" x14ac:dyDescent="0.3">
      <c r="A151" s="47">
        <v>5</v>
      </c>
      <c r="B151" s="47">
        <v>30</v>
      </c>
      <c r="C151" s="48">
        <v>62.541666666666664</v>
      </c>
      <c r="D151" s="50">
        <v>1</v>
      </c>
      <c r="E151">
        <v>1</v>
      </c>
      <c r="F151">
        <v>1</v>
      </c>
      <c r="G151" s="49">
        <f>'Regression Results'!$C$2*E151</f>
        <v>20.203699931482753</v>
      </c>
      <c r="H151">
        <f>LOOKUP(D151,'Regression Results'!$A$15:$A$17,'Regression Results'!$B$15:$B$17)+LOOKUP(D151,'Regression Results'!$A$15:$A$17,'Regression Results'!$C$15:$C$17)*F151+LOOKUP(D151,'Regression Results'!$A$15:$A$17,'Regression Results'!$D$15:$D$17)*F151*C151</f>
        <v>8.3022661230067438</v>
      </c>
      <c r="I151" s="49">
        <f t="shared" si="5"/>
        <v>11.901433808476009</v>
      </c>
    </row>
    <row r="152" spans="1:9" x14ac:dyDescent="0.3">
      <c r="A152" s="47">
        <v>5</v>
      </c>
      <c r="B152" s="47">
        <v>31</v>
      </c>
      <c r="C152" s="48">
        <v>62.125</v>
      </c>
      <c r="D152" s="50">
        <v>1</v>
      </c>
      <c r="E152">
        <v>1</v>
      </c>
      <c r="F152">
        <v>1</v>
      </c>
      <c r="G152" s="49">
        <f>'Regression Results'!$C$2*E152</f>
        <v>20.203699931482753</v>
      </c>
      <c r="H152">
        <f>LOOKUP(D152,'Regression Results'!$A$15:$A$17,'Regression Results'!$B$15:$B$17)+LOOKUP(D152,'Regression Results'!$A$15:$A$17,'Regression Results'!$C$15:$C$17)*F152+LOOKUP(D152,'Regression Results'!$A$15:$A$17,'Regression Results'!$D$15:$D$17)*F152*C152</f>
        <v>8.3591373474984163</v>
      </c>
      <c r="I152" s="49">
        <f t="shared" si="5"/>
        <v>11.844562583984336</v>
      </c>
    </row>
    <row r="153" spans="1:9" x14ac:dyDescent="0.3">
      <c r="A153" s="47">
        <v>6</v>
      </c>
      <c r="B153" s="47">
        <v>1</v>
      </c>
      <c r="C153" s="48">
        <v>70</v>
      </c>
      <c r="D153" s="50">
        <v>1</v>
      </c>
      <c r="E153">
        <v>1</v>
      </c>
      <c r="F153">
        <v>1</v>
      </c>
      <c r="G153" s="49">
        <f>'Regression Results'!$C$2*E153</f>
        <v>20.203699931482753</v>
      </c>
      <c r="H153">
        <f>LOOKUP(D153,'Regression Results'!$A$15:$A$17,'Regression Results'!$B$15:$B$17)+LOOKUP(D153,'Regression Results'!$A$15:$A$17,'Regression Results'!$C$15:$C$17)*F153+LOOKUP(D153,'Regression Results'!$A$15:$A$17,'Regression Results'!$D$15:$D$17)*F153*C153</f>
        <v>7.2842712046057922</v>
      </c>
      <c r="I153" s="49">
        <f t="shared" si="5"/>
        <v>12.91942872687696</v>
      </c>
    </row>
    <row r="154" spans="1:9" x14ac:dyDescent="0.3">
      <c r="A154" s="47">
        <v>6</v>
      </c>
      <c r="B154" s="47">
        <v>2</v>
      </c>
      <c r="C154" s="48">
        <v>68.041666666666671</v>
      </c>
      <c r="D154" s="50">
        <v>1</v>
      </c>
      <c r="E154">
        <v>1</v>
      </c>
      <c r="F154">
        <v>1</v>
      </c>
      <c r="G154" s="49">
        <f>'Regression Results'!$C$2*E154</f>
        <v>20.203699931482753</v>
      </c>
      <c r="H154">
        <f>LOOKUP(D154,'Regression Results'!$A$15:$A$17,'Regression Results'!$B$15:$B$17)+LOOKUP(D154,'Regression Results'!$A$15:$A$17,'Regression Results'!$C$15:$C$17)*F154+LOOKUP(D154,'Regression Results'!$A$15:$A$17,'Regression Results'!$D$15:$D$17)*F154*C154</f>
        <v>7.5515659597166565</v>
      </c>
      <c r="I154" s="49">
        <f t="shared" si="5"/>
        <v>12.652133971766096</v>
      </c>
    </row>
    <row r="155" spans="1:9" x14ac:dyDescent="0.3">
      <c r="A155" s="47">
        <v>6</v>
      </c>
      <c r="B155" s="47">
        <v>3</v>
      </c>
      <c r="C155" s="48">
        <v>69.041666666666671</v>
      </c>
      <c r="D155" s="50">
        <v>1</v>
      </c>
      <c r="E155">
        <v>1</v>
      </c>
      <c r="F155">
        <v>1</v>
      </c>
      <c r="G155" s="49">
        <f>'Regression Results'!$C$2*E155</f>
        <v>20.203699931482753</v>
      </c>
      <c r="H155">
        <f>LOOKUP(D155,'Regression Results'!$A$15:$A$17,'Regression Results'!$B$15:$B$17)+LOOKUP(D155,'Regression Results'!$A$15:$A$17,'Regression Results'!$C$15:$C$17)*F155+LOOKUP(D155,'Regression Results'!$A$15:$A$17,'Regression Results'!$D$15:$D$17)*F155*C155</f>
        <v>7.4150750209366407</v>
      </c>
      <c r="I155" s="49">
        <f t="shared" si="5"/>
        <v>12.788624910546112</v>
      </c>
    </row>
    <row r="156" spans="1:9" x14ac:dyDescent="0.3">
      <c r="A156" s="47">
        <v>6</v>
      </c>
      <c r="B156" s="47">
        <v>4</v>
      </c>
      <c r="C156" s="48">
        <v>68.083333333333329</v>
      </c>
      <c r="D156" s="50">
        <v>1</v>
      </c>
      <c r="E156">
        <v>1</v>
      </c>
      <c r="F156">
        <v>1</v>
      </c>
      <c r="G156" s="49">
        <f>'Regression Results'!$C$2*E156</f>
        <v>20.203699931482753</v>
      </c>
      <c r="H156">
        <f>LOOKUP(D156,'Regression Results'!$A$15:$A$17,'Regression Results'!$B$15:$B$17)+LOOKUP(D156,'Regression Results'!$A$15:$A$17,'Regression Results'!$C$15:$C$17)*F156+LOOKUP(D156,'Regression Results'!$A$15:$A$17,'Regression Results'!$D$15:$D$17)*F156*C156</f>
        <v>7.545878837267491</v>
      </c>
      <c r="I156" s="49">
        <f t="shared" si="5"/>
        <v>12.657821094215262</v>
      </c>
    </row>
    <row r="157" spans="1:9" x14ac:dyDescent="0.3">
      <c r="A157" s="47">
        <v>6</v>
      </c>
      <c r="B157" s="47">
        <v>5</v>
      </c>
      <c r="C157" s="48">
        <v>65.791666666666671</v>
      </c>
      <c r="D157" s="50">
        <v>1</v>
      </c>
      <c r="E157">
        <v>1</v>
      </c>
      <c r="F157">
        <v>1</v>
      </c>
      <c r="G157" s="49">
        <f>'Regression Results'!$C$2*E157</f>
        <v>20.203699931482753</v>
      </c>
      <c r="H157">
        <f>LOOKUP(D157,'Regression Results'!$A$15:$A$17,'Regression Results'!$B$15:$B$17)+LOOKUP(D157,'Regression Results'!$A$15:$A$17,'Regression Results'!$C$15:$C$17)*F157+LOOKUP(D157,'Regression Results'!$A$15:$A$17,'Regression Results'!$D$15:$D$17)*F157*C157</f>
        <v>7.8586705719716914</v>
      </c>
      <c r="I157" s="49">
        <f t="shared" si="5"/>
        <v>12.345029359511061</v>
      </c>
    </row>
    <row r="158" spans="1:9" x14ac:dyDescent="0.3">
      <c r="A158" s="47">
        <v>6</v>
      </c>
      <c r="B158" s="47">
        <v>6</v>
      </c>
      <c r="C158" s="48">
        <v>64.708333333333329</v>
      </c>
      <c r="D158" s="50">
        <v>1</v>
      </c>
      <c r="E158">
        <v>1</v>
      </c>
      <c r="F158">
        <v>1</v>
      </c>
      <c r="G158" s="49">
        <f>'Regression Results'!$C$2*E158</f>
        <v>20.203699931482753</v>
      </c>
      <c r="H158">
        <f>LOOKUP(D158,'Regression Results'!$A$15:$A$17,'Regression Results'!$B$15:$B$17)+LOOKUP(D158,'Regression Results'!$A$15:$A$17,'Regression Results'!$C$15:$C$17)*F158+LOOKUP(D158,'Regression Results'!$A$15:$A$17,'Regression Results'!$D$15:$D$17)*F158*C158</f>
        <v>8.0065357556500434</v>
      </c>
      <c r="I158" s="49">
        <f t="shared" si="5"/>
        <v>12.197164175832709</v>
      </c>
    </row>
    <row r="159" spans="1:9" x14ac:dyDescent="0.3">
      <c r="A159" s="47">
        <v>6</v>
      </c>
      <c r="B159" s="47">
        <v>7</v>
      </c>
      <c r="C159" s="48">
        <v>65.958333333333329</v>
      </c>
      <c r="D159" s="50">
        <v>1</v>
      </c>
      <c r="E159">
        <v>1</v>
      </c>
      <c r="F159">
        <v>1</v>
      </c>
      <c r="G159" s="49">
        <f>'Regression Results'!$C$2*E159</f>
        <v>20.203699931482753</v>
      </c>
      <c r="H159">
        <f>LOOKUP(D159,'Regression Results'!$A$15:$A$17,'Regression Results'!$B$15:$B$17)+LOOKUP(D159,'Regression Results'!$A$15:$A$17,'Regression Results'!$C$15:$C$17)*F159+LOOKUP(D159,'Regression Results'!$A$15:$A$17,'Regression Results'!$D$15:$D$17)*F159*C159</f>
        <v>7.8359220821750242</v>
      </c>
      <c r="I159" s="49">
        <f t="shared" si="5"/>
        <v>12.367777849307728</v>
      </c>
    </row>
    <row r="160" spans="1:9" x14ac:dyDescent="0.3">
      <c r="A160" s="47">
        <v>6</v>
      </c>
      <c r="B160" s="47">
        <v>8</v>
      </c>
      <c r="C160" s="48">
        <v>66.625</v>
      </c>
      <c r="D160" s="50">
        <v>1</v>
      </c>
      <c r="E160">
        <v>1</v>
      </c>
      <c r="F160">
        <v>1</v>
      </c>
      <c r="G160" s="49">
        <f>'Regression Results'!$C$2*E160</f>
        <v>20.203699931482753</v>
      </c>
      <c r="H160">
        <f>LOOKUP(D160,'Regression Results'!$A$15:$A$17,'Regression Results'!$B$15:$B$17)+LOOKUP(D160,'Regression Results'!$A$15:$A$17,'Regression Results'!$C$15:$C$17)*F160+LOOKUP(D160,'Regression Results'!$A$15:$A$17,'Regression Results'!$D$15:$D$17)*F160*C160</f>
        <v>7.7449281229883464</v>
      </c>
      <c r="I160" s="49">
        <f t="shared" si="5"/>
        <v>12.458771808494406</v>
      </c>
    </row>
    <row r="161" spans="1:9" x14ac:dyDescent="0.3">
      <c r="A161" s="47">
        <v>6</v>
      </c>
      <c r="B161" s="47">
        <v>9</v>
      </c>
      <c r="C161" s="48">
        <v>66.958333333333329</v>
      </c>
      <c r="D161" s="50">
        <v>1</v>
      </c>
      <c r="E161">
        <v>1</v>
      </c>
      <c r="F161">
        <v>1</v>
      </c>
      <c r="G161" s="49">
        <f>'Regression Results'!$C$2*E161</f>
        <v>20.203699931482753</v>
      </c>
      <c r="H161">
        <f>LOOKUP(D161,'Regression Results'!$A$15:$A$17,'Regression Results'!$B$15:$B$17)+LOOKUP(D161,'Regression Results'!$A$15:$A$17,'Regression Results'!$C$15:$C$17)*F161+LOOKUP(D161,'Regression Results'!$A$15:$A$17,'Regression Results'!$D$15:$D$17)*F161*C161</f>
        <v>7.6994311433950084</v>
      </c>
      <c r="I161" s="49">
        <f t="shared" si="5"/>
        <v>12.504268788087744</v>
      </c>
    </row>
    <row r="162" spans="1:9" x14ac:dyDescent="0.3">
      <c r="A162" s="47">
        <v>6</v>
      </c>
      <c r="B162" s="47">
        <v>10</v>
      </c>
      <c r="C162" s="48">
        <v>68.5</v>
      </c>
      <c r="D162" s="50">
        <v>1</v>
      </c>
      <c r="E162">
        <v>1</v>
      </c>
      <c r="F162">
        <v>1</v>
      </c>
      <c r="G162" s="49">
        <f>'Regression Results'!$C$2*E162</f>
        <v>20.203699931482753</v>
      </c>
      <c r="H162">
        <f>LOOKUP(D162,'Regression Results'!$A$15:$A$17,'Regression Results'!$B$15:$B$17)+LOOKUP(D162,'Regression Results'!$A$15:$A$17,'Regression Results'!$C$15:$C$17)*F162+LOOKUP(D162,'Regression Results'!$A$15:$A$17,'Regression Results'!$D$15:$D$17)*F162*C162</f>
        <v>7.4890076127758167</v>
      </c>
      <c r="I162" s="49">
        <f t="shared" si="5"/>
        <v>12.714692318706936</v>
      </c>
    </row>
    <row r="163" spans="1:9" x14ac:dyDescent="0.3">
      <c r="A163" s="47">
        <v>6</v>
      </c>
      <c r="B163" s="47">
        <v>11</v>
      </c>
      <c r="C163" s="48">
        <v>69.291666666666671</v>
      </c>
      <c r="D163" s="50">
        <v>1</v>
      </c>
      <c r="E163">
        <v>1</v>
      </c>
      <c r="F163">
        <v>1</v>
      </c>
      <c r="G163" s="49">
        <f>'Regression Results'!$C$2*E163</f>
        <v>20.203699931482753</v>
      </c>
      <c r="H163">
        <f>LOOKUP(D163,'Regression Results'!$A$15:$A$17,'Regression Results'!$B$15:$B$17)+LOOKUP(D163,'Regression Results'!$A$15:$A$17,'Regression Results'!$C$15:$C$17)*F163+LOOKUP(D163,'Regression Results'!$A$15:$A$17,'Regression Results'!$D$15:$D$17)*F163*C163</f>
        <v>7.3809522862416372</v>
      </c>
      <c r="I163" s="49">
        <f t="shared" si="5"/>
        <v>12.822747645241115</v>
      </c>
    </row>
    <row r="164" spans="1:9" x14ac:dyDescent="0.3">
      <c r="A164" s="47">
        <v>6</v>
      </c>
      <c r="B164" s="47">
        <v>12</v>
      </c>
      <c r="C164" s="48">
        <v>66.625</v>
      </c>
      <c r="D164" s="50">
        <v>1</v>
      </c>
      <c r="E164">
        <v>1</v>
      </c>
      <c r="F164">
        <v>1</v>
      </c>
      <c r="G164" s="49">
        <f>'Regression Results'!$C$2*E164</f>
        <v>20.203699931482753</v>
      </c>
      <c r="H164">
        <f>LOOKUP(D164,'Regression Results'!$A$15:$A$17,'Regression Results'!$B$15:$B$17)+LOOKUP(D164,'Regression Results'!$A$15:$A$17,'Regression Results'!$C$15:$C$17)*F164+LOOKUP(D164,'Regression Results'!$A$15:$A$17,'Regression Results'!$D$15:$D$17)*F164*C164</f>
        <v>7.7449281229883464</v>
      </c>
      <c r="I164" s="49">
        <f t="shared" si="5"/>
        <v>12.458771808494406</v>
      </c>
    </row>
    <row r="165" spans="1:9" x14ac:dyDescent="0.3">
      <c r="A165" s="47">
        <v>6</v>
      </c>
      <c r="B165" s="47">
        <v>13</v>
      </c>
      <c r="C165" s="48">
        <v>67.625</v>
      </c>
      <c r="D165" s="50">
        <v>1</v>
      </c>
      <c r="E165">
        <v>1</v>
      </c>
      <c r="F165">
        <v>1</v>
      </c>
      <c r="G165" s="49">
        <f>'Regression Results'!$C$2*E165</f>
        <v>20.203699931482753</v>
      </c>
      <c r="H165">
        <f>LOOKUP(D165,'Regression Results'!$A$15:$A$17,'Regression Results'!$B$15:$B$17)+LOOKUP(D165,'Regression Results'!$A$15:$A$17,'Regression Results'!$C$15:$C$17)*F165+LOOKUP(D165,'Regression Results'!$A$15:$A$17,'Regression Results'!$D$15:$D$17)*F165*C165</f>
        <v>7.6084371842083307</v>
      </c>
      <c r="I165" s="49">
        <f t="shared" si="5"/>
        <v>12.595262747274422</v>
      </c>
    </row>
    <row r="166" spans="1:9" x14ac:dyDescent="0.3">
      <c r="A166" s="47">
        <v>6</v>
      </c>
      <c r="B166" s="47">
        <v>14</v>
      </c>
      <c r="C166" s="48">
        <v>68.125</v>
      </c>
      <c r="D166" s="50">
        <v>1</v>
      </c>
      <c r="E166">
        <v>1</v>
      </c>
      <c r="F166">
        <v>1</v>
      </c>
      <c r="G166" s="49">
        <f>'Regression Results'!$C$2*E166</f>
        <v>20.203699931482753</v>
      </c>
      <c r="H166">
        <f>LOOKUP(D166,'Regression Results'!$A$15:$A$17,'Regression Results'!$B$15:$B$17)+LOOKUP(D166,'Regression Results'!$A$15:$A$17,'Regression Results'!$C$15:$C$17)*F166+LOOKUP(D166,'Regression Results'!$A$15:$A$17,'Regression Results'!$D$15:$D$17)*F166*C166</f>
        <v>7.540191714818322</v>
      </c>
      <c r="I166" s="49">
        <f t="shared" si="5"/>
        <v>12.663508216664431</v>
      </c>
    </row>
    <row r="167" spans="1:9" x14ac:dyDescent="0.3">
      <c r="A167" s="47">
        <v>6</v>
      </c>
      <c r="B167" s="47">
        <v>15</v>
      </c>
      <c r="C167" s="48">
        <v>67.291666666666671</v>
      </c>
      <c r="D167" s="50">
        <v>1</v>
      </c>
      <c r="E167">
        <v>1</v>
      </c>
      <c r="F167">
        <v>1</v>
      </c>
      <c r="G167" s="49">
        <f>'Regression Results'!$C$2*E167</f>
        <v>20.203699931482753</v>
      </c>
      <c r="H167">
        <f>LOOKUP(D167,'Regression Results'!$A$15:$A$17,'Regression Results'!$B$15:$B$17)+LOOKUP(D167,'Regression Results'!$A$15:$A$17,'Regression Results'!$C$15:$C$17)*F167+LOOKUP(D167,'Regression Results'!$A$15:$A$17,'Regression Results'!$D$15:$D$17)*F167*C167</f>
        <v>7.6539341638016687</v>
      </c>
      <c r="I167" s="49">
        <f t="shared" si="5"/>
        <v>12.549765767681084</v>
      </c>
    </row>
    <row r="168" spans="1:9" x14ac:dyDescent="0.3">
      <c r="A168" s="47">
        <v>6</v>
      </c>
      <c r="B168" s="47">
        <v>16</v>
      </c>
      <c r="C168" s="48">
        <v>67.875</v>
      </c>
      <c r="D168" s="50">
        <v>1</v>
      </c>
      <c r="E168">
        <v>1</v>
      </c>
      <c r="F168">
        <v>1</v>
      </c>
      <c r="G168" s="49">
        <f>'Regression Results'!$C$2*E168</f>
        <v>20.203699931482753</v>
      </c>
      <c r="H168">
        <f>LOOKUP(D168,'Regression Results'!$A$15:$A$17,'Regression Results'!$B$15:$B$17)+LOOKUP(D168,'Regression Results'!$A$15:$A$17,'Regression Results'!$C$15:$C$17)*F168+LOOKUP(D168,'Regression Results'!$A$15:$A$17,'Regression Results'!$D$15:$D$17)*F168*C168</f>
        <v>7.5743144495133254</v>
      </c>
      <c r="I168" s="49">
        <f t="shared" si="5"/>
        <v>12.629385481969427</v>
      </c>
    </row>
    <row r="169" spans="1:9" x14ac:dyDescent="0.3">
      <c r="A169" s="47">
        <v>6</v>
      </c>
      <c r="B169" s="47">
        <v>17</v>
      </c>
      <c r="C169" s="48">
        <v>69.708333333333329</v>
      </c>
      <c r="D169" s="50">
        <v>1</v>
      </c>
      <c r="E169">
        <v>1</v>
      </c>
      <c r="F169">
        <v>1</v>
      </c>
      <c r="G169" s="49">
        <f>'Regression Results'!$C$2*E169</f>
        <v>20.203699931482753</v>
      </c>
      <c r="H169">
        <f>LOOKUP(D169,'Regression Results'!$A$15:$A$17,'Regression Results'!$B$15:$B$17)+LOOKUP(D169,'Regression Results'!$A$15:$A$17,'Regression Results'!$C$15:$C$17)*F169+LOOKUP(D169,'Regression Results'!$A$15:$A$17,'Regression Results'!$D$15:$D$17)*F169*C169</f>
        <v>7.3240810617499648</v>
      </c>
      <c r="I169" s="49">
        <f t="shared" si="5"/>
        <v>12.879618869732788</v>
      </c>
    </row>
    <row r="170" spans="1:9" x14ac:dyDescent="0.3">
      <c r="A170" s="47">
        <v>6</v>
      </c>
      <c r="B170" s="47">
        <v>18</v>
      </c>
      <c r="C170" s="48">
        <v>70.75</v>
      </c>
      <c r="D170" s="50">
        <v>1</v>
      </c>
      <c r="E170">
        <v>1</v>
      </c>
      <c r="F170">
        <v>1</v>
      </c>
      <c r="G170" s="49">
        <f>'Regression Results'!$C$2*E170</f>
        <v>20.203699931482753</v>
      </c>
      <c r="H170">
        <f>LOOKUP(D170,'Regression Results'!$A$15:$A$17,'Regression Results'!$B$15:$B$17)+LOOKUP(D170,'Regression Results'!$A$15:$A$17,'Regression Results'!$C$15:$C$17)*F170+LOOKUP(D170,'Regression Results'!$A$15:$A$17,'Regression Results'!$D$15:$D$17)*F170*C170</f>
        <v>7.1819030005207818</v>
      </c>
      <c r="I170" s="49">
        <f t="shared" si="5"/>
        <v>13.021796930961971</v>
      </c>
    </row>
    <row r="171" spans="1:9" x14ac:dyDescent="0.3">
      <c r="A171" s="47">
        <v>6</v>
      </c>
      <c r="B171" s="47">
        <v>19</v>
      </c>
      <c r="C171" s="48">
        <v>71.708333333333329</v>
      </c>
      <c r="D171" s="50">
        <v>1</v>
      </c>
      <c r="E171">
        <v>1</v>
      </c>
      <c r="F171">
        <v>1</v>
      </c>
      <c r="G171" s="49">
        <f>'Regression Results'!$C$2*E171</f>
        <v>20.203699931482753</v>
      </c>
      <c r="H171">
        <f>LOOKUP(D171,'Regression Results'!$A$15:$A$17,'Regression Results'!$B$15:$B$17)+LOOKUP(D171,'Regression Results'!$A$15:$A$17,'Regression Results'!$C$15:$C$17)*F171+LOOKUP(D171,'Regression Results'!$A$15:$A$17,'Regression Results'!$D$15:$D$17)*F171*C171</f>
        <v>7.0510991841899333</v>
      </c>
      <c r="I171" s="49">
        <f t="shared" si="5"/>
        <v>13.152600747292819</v>
      </c>
    </row>
    <row r="172" spans="1:9" x14ac:dyDescent="0.3">
      <c r="A172" s="47">
        <v>6</v>
      </c>
      <c r="B172" s="47">
        <v>20</v>
      </c>
      <c r="C172" s="48">
        <v>73.125</v>
      </c>
      <c r="D172" s="50">
        <v>1</v>
      </c>
      <c r="E172">
        <v>1</v>
      </c>
      <c r="F172">
        <v>1</v>
      </c>
      <c r="G172" s="49">
        <f>'Regression Results'!$C$2*E172</f>
        <v>20.203699931482753</v>
      </c>
      <c r="H172">
        <f>LOOKUP(D172,'Regression Results'!$A$15:$A$17,'Regression Results'!$B$15:$B$17)+LOOKUP(D172,'Regression Results'!$A$15:$A$17,'Regression Results'!$C$15:$C$17)*F172+LOOKUP(D172,'Regression Results'!$A$15:$A$17,'Regression Results'!$D$15:$D$17)*F172*C172</f>
        <v>6.8577370209182451</v>
      </c>
      <c r="I172" s="49">
        <f t="shared" si="5"/>
        <v>13.345962910564507</v>
      </c>
    </row>
    <row r="173" spans="1:9" x14ac:dyDescent="0.3">
      <c r="A173" s="47">
        <v>6</v>
      </c>
      <c r="B173" s="47">
        <v>21</v>
      </c>
      <c r="C173" s="48">
        <v>71.416666666666671</v>
      </c>
      <c r="D173" s="50">
        <v>1</v>
      </c>
      <c r="E173">
        <v>1</v>
      </c>
      <c r="F173">
        <v>1</v>
      </c>
      <c r="G173" s="49">
        <f>'Regression Results'!$C$2*E173</f>
        <v>20.203699931482753</v>
      </c>
      <c r="H173">
        <f>LOOKUP(D173,'Regression Results'!$A$15:$A$17,'Regression Results'!$B$15:$B$17)+LOOKUP(D173,'Regression Results'!$A$15:$A$17,'Regression Results'!$C$15:$C$17)*F173+LOOKUP(D173,'Regression Results'!$A$15:$A$17,'Regression Results'!$D$15:$D$17)*F173*C173</f>
        <v>7.090909041334104</v>
      </c>
      <c r="I173" s="49">
        <f t="shared" si="5"/>
        <v>13.112790890148649</v>
      </c>
    </row>
    <row r="174" spans="1:9" x14ac:dyDescent="0.3">
      <c r="A174" s="47">
        <v>6</v>
      </c>
      <c r="B174" s="47">
        <v>22</v>
      </c>
      <c r="C174" s="48">
        <v>70.083333333333329</v>
      </c>
      <c r="D174" s="50">
        <v>1</v>
      </c>
      <c r="E174">
        <v>1</v>
      </c>
      <c r="F174">
        <v>1</v>
      </c>
      <c r="G174" s="49">
        <f>'Regression Results'!$C$2*E174</f>
        <v>20.203699931482753</v>
      </c>
      <c r="H174">
        <f>LOOKUP(D174,'Regression Results'!$A$15:$A$17,'Regression Results'!$B$15:$B$17)+LOOKUP(D174,'Regression Results'!$A$15:$A$17,'Regression Results'!$C$15:$C$17)*F174+LOOKUP(D174,'Regression Results'!$A$15:$A$17,'Regression Results'!$D$15:$D$17)*F174*C174</f>
        <v>7.2728969597074595</v>
      </c>
      <c r="I174" s="49">
        <f t="shared" si="5"/>
        <v>12.930802971775293</v>
      </c>
    </row>
    <row r="175" spans="1:9" x14ac:dyDescent="0.3">
      <c r="A175" s="47">
        <v>6</v>
      </c>
      <c r="B175" s="47">
        <v>23</v>
      </c>
      <c r="C175" s="48">
        <v>67.958333333333329</v>
      </c>
      <c r="D175" s="50">
        <v>1</v>
      </c>
      <c r="E175">
        <v>1</v>
      </c>
      <c r="F175">
        <v>1</v>
      </c>
      <c r="G175" s="49">
        <f>'Regression Results'!$C$2*E175</f>
        <v>20.203699931482753</v>
      </c>
      <c r="H175">
        <f>LOOKUP(D175,'Regression Results'!$A$15:$A$17,'Regression Results'!$B$15:$B$17)+LOOKUP(D175,'Regression Results'!$A$15:$A$17,'Regression Results'!$C$15:$C$17)*F175+LOOKUP(D175,'Regression Results'!$A$15:$A$17,'Regression Results'!$D$15:$D$17)*F175*C175</f>
        <v>7.5629402046149927</v>
      </c>
      <c r="I175" s="49">
        <f t="shared" si="5"/>
        <v>12.64075972686776</v>
      </c>
    </row>
    <row r="176" spans="1:9" x14ac:dyDescent="0.3">
      <c r="A176" s="47">
        <v>6</v>
      </c>
      <c r="B176" s="47">
        <v>24</v>
      </c>
      <c r="C176" s="48">
        <v>69.791666666666671</v>
      </c>
      <c r="D176" s="50">
        <v>1</v>
      </c>
      <c r="E176">
        <v>1</v>
      </c>
      <c r="F176">
        <v>1</v>
      </c>
      <c r="G176" s="49">
        <f>'Regression Results'!$C$2*E176</f>
        <v>20.203699931482753</v>
      </c>
      <c r="H176">
        <f>LOOKUP(D176,'Regression Results'!$A$15:$A$17,'Regression Results'!$B$15:$B$17)+LOOKUP(D176,'Regression Results'!$A$15:$A$17,'Regression Results'!$C$15:$C$17)*F176+LOOKUP(D176,'Regression Results'!$A$15:$A$17,'Regression Results'!$D$15:$D$17)*F176*C176</f>
        <v>7.3127068168516285</v>
      </c>
      <c r="I176" s="49">
        <f t="shared" si="5"/>
        <v>12.890993114631124</v>
      </c>
    </row>
    <row r="177" spans="1:9" x14ac:dyDescent="0.3">
      <c r="A177" s="47">
        <v>6</v>
      </c>
      <c r="B177" s="47">
        <v>25</v>
      </c>
      <c r="C177" s="48">
        <v>68.875</v>
      </c>
      <c r="D177" s="50">
        <v>1</v>
      </c>
      <c r="E177">
        <v>1</v>
      </c>
      <c r="F177">
        <v>1</v>
      </c>
      <c r="G177" s="49">
        <f>'Regression Results'!$C$2*E177</f>
        <v>20.203699931482753</v>
      </c>
      <c r="H177">
        <f>LOOKUP(D177,'Regression Results'!$A$15:$A$17,'Regression Results'!$B$15:$B$17)+LOOKUP(D177,'Regression Results'!$A$15:$A$17,'Regression Results'!$C$15:$C$17)*F177+LOOKUP(D177,'Regression Results'!$A$15:$A$17,'Regression Results'!$D$15:$D$17)*F177*C177</f>
        <v>7.4378235107333115</v>
      </c>
      <c r="I177" s="49">
        <f t="shared" si="5"/>
        <v>12.765876420749441</v>
      </c>
    </row>
    <row r="178" spans="1:9" x14ac:dyDescent="0.3">
      <c r="A178" s="47">
        <v>6</v>
      </c>
      <c r="B178" s="47">
        <v>26</v>
      </c>
      <c r="C178" s="48">
        <v>71.666666666666671</v>
      </c>
      <c r="D178" s="50">
        <v>1</v>
      </c>
      <c r="E178">
        <v>1</v>
      </c>
      <c r="F178">
        <v>1</v>
      </c>
      <c r="G178" s="49">
        <f>'Regression Results'!$C$2*E178</f>
        <v>20.203699931482753</v>
      </c>
      <c r="H178">
        <f>LOOKUP(D178,'Regression Results'!$A$15:$A$17,'Regression Results'!$B$15:$B$17)+LOOKUP(D178,'Regression Results'!$A$15:$A$17,'Regression Results'!$C$15:$C$17)*F178+LOOKUP(D178,'Regression Results'!$A$15:$A$17,'Regression Results'!$D$15:$D$17)*F178*C178</f>
        <v>7.0567863066391006</v>
      </c>
      <c r="I178" s="49">
        <f t="shared" si="5"/>
        <v>13.146913624843652</v>
      </c>
    </row>
    <row r="179" spans="1:9" x14ac:dyDescent="0.3">
      <c r="A179" s="47">
        <v>6</v>
      </c>
      <c r="B179" s="47">
        <v>27</v>
      </c>
      <c r="C179" s="48">
        <v>72.375</v>
      </c>
      <c r="D179" s="50">
        <v>1</v>
      </c>
      <c r="E179">
        <v>1</v>
      </c>
      <c r="F179">
        <v>1</v>
      </c>
      <c r="G179" s="49">
        <f>'Regression Results'!$C$2*E179</f>
        <v>20.203699931482753</v>
      </c>
      <c r="H179">
        <f>LOOKUP(D179,'Regression Results'!$A$15:$A$17,'Regression Results'!$B$15:$B$17)+LOOKUP(D179,'Regression Results'!$A$15:$A$17,'Regression Results'!$C$15:$C$17)*F179+LOOKUP(D179,'Regression Results'!$A$15:$A$17,'Regression Results'!$D$15:$D$17)*F179*C179</f>
        <v>6.9601052250032556</v>
      </c>
      <c r="I179" s="49">
        <f t="shared" si="5"/>
        <v>13.243594706479497</v>
      </c>
    </row>
    <row r="180" spans="1:9" x14ac:dyDescent="0.3">
      <c r="A180" s="47">
        <v>6</v>
      </c>
      <c r="B180" s="47">
        <v>28</v>
      </c>
      <c r="C180" s="48">
        <v>72.083333333333329</v>
      </c>
      <c r="D180" s="50">
        <v>1</v>
      </c>
      <c r="E180">
        <v>1</v>
      </c>
      <c r="F180">
        <v>1</v>
      </c>
      <c r="G180" s="49">
        <f>'Regression Results'!$C$2*E180</f>
        <v>20.203699931482753</v>
      </c>
      <c r="H180">
        <f>LOOKUP(D180,'Regression Results'!$A$15:$A$17,'Regression Results'!$B$15:$B$17)+LOOKUP(D180,'Regression Results'!$A$15:$A$17,'Regression Results'!$C$15:$C$17)*F180+LOOKUP(D180,'Regression Results'!$A$15:$A$17,'Regression Results'!$D$15:$D$17)*F180*C180</f>
        <v>6.9999150821474281</v>
      </c>
      <c r="I180" s="49">
        <f t="shared" si="5"/>
        <v>13.203784849335324</v>
      </c>
    </row>
    <row r="181" spans="1:9" x14ac:dyDescent="0.3">
      <c r="A181" s="47">
        <v>6</v>
      </c>
      <c r="B181" s="47">
        <v>29</v>
      </c>
      <c r="C181" s="48">
        <v>72.375</v>
      </c>
      <c r="D181" s="50">
        <v>1</v>
      </c>
      <c r="E181">
        <v>1</v>
      </c>
      <c r="F181">
        <v>1</v>
      </c>
      <c r="G181" s="49">
        <f>'Regression Results'!$C$2*E181</f>
        <v>20.203699931482753</v>
      </c>
      <c r="H181">
        <f>LOOKUP(D181,'Regression Results'!$A$15:$A$17,'Regression Results'!$B$15:$B$17)+LOOKUP(D181,'Regression Results'!$A$15:$A$17,'Regression Results'!$C$15:$C$17)*F181+LOOKUP(D181,'Regression Results'!$A$15:$A$17,'Regression Results'!$D$15:$D$17)*F181*C181</f>
        <v>6.9601052250032556</v>
      </c>
      <c r="I181" s="49">
        <f t="shared" si="5"/>
        <v>13.243594706479497</v>
      </c>
    </row>
    <row r="182" spans="1:9" x14ac:dyDescent="0.3">
      <c r="A182" s="47">
        <v>6</v>
      </c>
      <c r="B182" s="47">
        <v>30</v>
      </c>
      <c r="C182" s="48">
        <v>76.166666666666671</v>
      </c>
      <c r="D182" s="50">
        <v>1</v>
      </c>
      <c r="E182">
        <v>1</v>
      </c>
      <c r="F182">
        <v>1</v>
      </c>
      <c r="G182" s="49">
        <f>'Regression Results'!$C$2*E182</f>
        <v>20.203699931482753</v>
      </c>
      <c r="H182">
        <f>LOOKUP(D182,'Regression Results'!$A$15:$A$17,'Regression Results'!$B$15:$B$17)+LOOKUP(D182,'Regression Results'!$A$15:$A$17,'Regression Results'!$C$15:$C$17)*F182+LOOKUP(D182,'Regression Results'!$A$15:$A$17,'Regression Results'!$D$15:$D$17)*F182*C182</f>
        <v>6.4425770821290289</v>
      </c>
      <c r="I182" s="49">
        <f t="shared" si="5"/>
        <v>13.761122849353724</v>
      </c>
    </row>
    <row r="183" spans="1:9" x14ac:dyDescent="0.3">
      <c r="A183" s="47">
        <v>7</v>
      </c>
      <c r="B183" s="47">
        <v>1</v>
      </c>
      <c r="C183" s="48">
        <v>74.208333333333329</v>
      </c>
      <c r="D183" s="50">
        <v>1</v>
      </c>
      <c r="E183">
        <v>1</v>
      </c>
      <c r="F183">
        <v>1</v>
      </c>
      <c r="G183" s="49">
        <f>'Regression Results'!$C$2*E183</f>
        <v>20.203699931482753</v>
      </c>
      <c r="H183">
        <f>LOOKUP(D183,'Regression Results'!$A$15:$A$17,'Regression Results'!$B$15:$B$17)+LOOKUP(D183,'Regression Results'!$A$15:$A$17,'Regression Results'!$C$15:$C$17)*F183+LOOKUP(D183,'Regression Results'!$A$15:$A$17,'Regression Results'!$D$15:$D$17)*F183*C183</f>
        <v>6.7098718372398949</v>
      </c>
      <c r="I183" s="49">
        <f t="shared" si="5"/>
        <v>13.493828094242858</v>
      </c>
    </row>
    <row r="184" spans="1:9" x14ac:dyDescent="0.3">
      <c r="A184" s="47">
        <v>7</v>
      </c>
      <c r="B184" s="47">
        <v>2</v>
      </c>
      <c r="C184" s="48">
        <v>70.041666666666671</v>
      </c>
      <c r="D184" s="50">
        <v>1</v>
      </c>
      <c r="E184">
        <v>1</v>
      </c>
      <c r="F184">
        <v>1</v>
      </c>
      <c r="G184" s="49">
        <f>'Regression Results'!$C$2*E184</f>
        <v>20.203699931482753</v>
      </c>
      <c r="H184">
        <f>LOOKUP(D184,'Regression Results'!$A$15:$A$17,'Regression Results'!$B$15:$B$17)+LOOKUP(D184,'Regression Results'!$A$15:$A$17,'Regression Results'!$C$15:$C$17)*F184+LOOKUP(D184,'Regression Results'!$A$15:$A$17,'Regression Results'!$D$15:$D$17)*F184*C184</f>
        <v>7.278584082156625</v>
      </c>
      <c r="I184" s="49">
        <f t="shared" si="5"/>
        <v>12.925115849326128</v>
      </c>
    </row>
    <row r="185" spans="1:9" x14ac:dyDescent="0.3">
      <c r="A185" s="47">
        <v>7</v>
      </c>
      <c r="B185" s="47">
        <v>3</v>
      </c>
      <c r="C185" s="48">
        <v>69.25</v>
      </c>
      <c r="D185" s="50">
        <v>1</v>
      </c>
      <c r="E185">
        <v>1</v>
      </c>
      <c r="F185">
        <v>1</v>
      </c>
      <c r="G185" s="49">
        <f>'Regression Results'!$C$2*E185</f>
        <v>20.203699931482753</v>
      </c>
      <c r="H185">
        <f>LOOKUP(D185,'Regression Results'!$A$15:$A$17,'Regression Results'!$B$15:$B$17)+LOOKUP(D185,'Regression Results'!$A$15:$A$17,'Regression Results'!$C$15:$C$17)*F185+LOOKUP(D185,'Regression Results'!$A$15:$A$17,'Regression Results'!$D$15:$D$17)*F185*C185</f>
        <v>7.3866394086908045</v>
      </c>
      <c r="I185" s="49">
        <f t="shared" si="5"/>
        <v>12.817060522791948</v>
      </c>
    </row>
    <row r="186" spans="1:9" x14ac:dyDescent="0.3">
      <c r="A186" s="47">
        <v>7</v>
      </c>
      <c r="B186" s="47">
        <v>4</v>
      </c>
      <c r="C186" s="48">
        <v>70.541666666666671</v>
      </c>
      <c r="D186" s="50">
        <v>1</v>
      </c>
      <c r="E186">
        <v>1</v>
      </c>
      <c r="F186">
        <v>1</v>
      </c>
      <c r="G186" s="49">
        <f>'Regression Results'!$C$2*E186</f>
        <v>20.203699931482753</v>
      </c>
      <c r="H186">
        <f>LOOKUP(D186,'Regression Results'!$A$15:$A$17,'Regression Results'!$B$15:$B$17)+LOOKUP(D186,'Regression Results'!$A$15:$A$17,'Regression Results'!$C$15:$C$17)*F186+LOOKUP(D186,'Regression Results'!$A$15:$A$17,'Regression Results'!$D$15:$D$17)*F186*C186</f>
        <v>7.210338612766618</v>
      </c>
      <c r="I186" s="49">
        <f t="shared" si="5"/>
        <v>12.993361318716135</v>
      </c>
    </row>
    <row r="187" spans="1:9" x14ac:dyDescent="0.3">
      <c r="A187" s="47">
        <v>7</v>
      </c>
      <c r="B187" s="47">
        <v>5</v>
      </c>
      <c r="C187" s="48">
        <v>73.5</v>
      </c>
      <c r="D187" s="50">
        <v>1</v>
      </c>
      <c r="E187">
        <v>1</v>
      </c>
      <c r="F187">
        <v>1</v>
      </c>
      <c r="G187" s="49">
        <f>'Regression Results'!$C$2*E187</f>
        <v>20.203699931482753</v>
      </c>
      <c r="H187">
        <f>LOOKUP(D187,'Regression Results'!$A$15:$A$17,'Regression Results'!$B$15:$B$17)+LOOKUP(D187,'Regression Results'!$A$15:$A$17,'Regression Results'!$C$15:$C$17)*F187+LOOKUP(D187,'Regression Results'!$A$15:$A$17,'Regression Results'!$D$15:$D$17)*F187*C187</f>
        <v>6.8065529188757381</v>
      </c>
      <c r="I187" s="49">
        <f t="shared" si="5"/>
        <v>13.397147012607014</v>
      </c>
    </row>
    <row r="188" spans="1:9" x14ac:dyDescent="0.3">
      <c r="A188" s="47">
        <v>7</v>
      </c>
      <c r="B188" s="47">
        <v>6</v>
      </c>
      <c r="C188" s="48">
        <v>75.791666666666671</v>
      </c>
      <c r="D188" s="50">
        <v>1</v>
      </c>
      <c r="E188">
        <v>1</v>
      </c>
      <c r="F188">
        <v>1</v>
      </c>
      <c r="G188" s="49">
        <f>'Regression Results'!$C$2*E188</f>
        <v>20.203699931482753</v>
      </c>
      <c r="H188">
        <f>LOOKUP(D188,'Regression Results'!$A$15:$A$17,'Regression Results'!$B$15:$B$17)+LOOKUP(D188,'Regression Results'!$A$15:$A$17,'Regression Results'!$C$15:$C$17)*F188+LOOKUP(D188,'Regression Results'!$A$15:$A$17,'Regression Results'!$D$15:$D$17)*F188*C188</f>
        <v>6.4937611841715359</v>
      </c>
      <c r="I188" s="49">
        <f t="shared" si="5"/>
        <v>13.709938747311217</v>
      </c>
    </row>
    <row r="189" spans="1:9" x14ac:dyDescent="0.3">
      <c r="A189" s="47">
        <v>7</v>
      </c>
      <c r="B189" s="47">
        <v>7</v>
      </c>
      <c r="C189" s="48">
        <v>74.125</v>
      </c>
      <c r="D189" s="50">
        <v>1</v>
      </c>
      <c r="E189">
        <v>1</v>
      </c>
      <c r="F189">
        <v>1</v>
      </c>
      <c r="G189" s="49">
        <f>'Regression Results'!$C$2*E189</f>
        <v>20.203699931482753</v>
      </c>
      <c r="H189">
        <f>LOOKUP(D189,'Regression Results'!$A$15:$A$17,'Regression Results'!$B$15:$B$17)+LOOKUP(D189,'Regression Results'!$A$15:$A$17,'Regression Results'!$C$15:$C$17)*F189+LOOKUP(D189,'Regression Results'!$A$15:$A$17,'Regression Results'!$D$15:$D$17)*F189*C189</f>
        <v>6.7212460821382294</v>
      </c>
      <c r="I189" s="49">
        <f t="shared" si="5"/>
        <v>13.482453849344523</v>
      </c>
    </row>
    <row r="190" spans="1:9" x14ac:dyDescent="0.3">
      <c r="A190" s="47">
        <v>7</v>
      </c>
      <c r="B190" s="47">
        <v>8</v>
      </c>
      <c r="C190" s="48">
        <v>72.25</v>
      </c>
      <c r="D190" s="50">
        <v>1</v>
      </c>
      <c r="E190">
        <v>1</v>
      </c>
      <c r="F190">
        <v>1</v>
      </c>
      <c r="G190" s="49">
        <f>'Regression Results'!$C$2*E190</f>
        <v>20.203699931482753</v>
      </c>
      <c r="H190">
        <f>LOOKUP(D190,'Regression Results'!$A$15:$A$17,'Regression Results'!$B$15:$B$17)+LOOKUP(D190,'Regression Results'!$A$15:$A$17,'Regression Results'!$C$15:$C$17)*F190+LOOKUP(D190,'Regression Results'!$A$15:$A$17,'Regression Results'!$D$15:$D$17)*F190*C190</f>
        <v>6.9771665923507573</v>
      </c>
      <c r="I190" s="49">
        <f t="shared" si="5"/>
        <v>13.226533339131995</v>
      </c>
    </row>
    <row r="191" spans="1:9" x14ac:dyDescent="0.3">
      <c r="A191" s="47">
        <v>7</v>
      </c>
      <c r="B191" s="47">
        <v>9</v>
      </c>
      <c r="C191" s="48">
        <v>69.666666666666671</v>
      </c>
      <c r="D191" s="50">
        <v>1</v>
      </c>
      <c r="E191">
        <v>1</v>
      </c>
      <c r="F191">
        <v>1</v>
      </c>
      <c r="G191" s="49">
        <f>'Regression Results'!$C$2*E191</f>
        <v>20.203699931482753</v>
      </c>
      <c r="H191">
        <f>LOOKUP(D191,'Regression Results'!$A$15:$A$17,'Regression Results'!$B$15:$B$17)+LOOKUP(D191,'Regression Results'!$A$15:$A$17,'Regression Results'!$C$15:$C$17)*F191+LOOKUP(D191,'Regression Results'!$A$15:$A$17,'Regression Results'!$D$15:$D$17)*F191*C191</f>
        <v>7.3297681841991302</v>
      </c>
      <c r="I191" s="49">
        <f t="shared" si="5"/>
        <v>12.873931747283622</v>
      </c>
    </row>
    <row r="192" spans="1:9" x14ac:dyDescent="0.3">
      <c r="A192" s="47">
        <v>7</v>
      </c>
      <c r="B192" s="47">
        <v>10</v>
      </c>
      <c r="C192" s="48">
        <v>70.083333333333329</v>
      </c>
      <c r="D192" s="50">
        <v>1</v>
      </c>
      <c r="E192">
        <v>1</v>
      </c>
      <c r="F192">
        <v>1</v>
      </c>
      <c r="G192" s="49">
        <f>'Regression Results'!$C$2*E192</f>
        <v>20.203699931482753</v>
      </c>
      <c r="H192">
        <f>LOOKUP(D192,'Regression Results'!$A$15:$A$17,'Regression Results'!$B$15:$B$17)+LOOKUP(D192,'Regression Results'!$A$15:$A$17,'Regression Results'!$C$15:$C$17)*F192+LOOKUP(D192,'Regression Results'!$A$15:$A$17,'Regression Results'!$D$15:$D$17)*F192*C192</f>
        <v>7.2728969597074595</v>
      </c>
      <c r="I192" s="49">
        <f t="shared" si="5"/>
        <v>12.930802971775293</v>
      </c>
    </row>
    <row r="193" spans="1:9" x14ac:dyDescent="0.3">
      <c r="A193" s="47">
        <v>7</v>
      </c>
      <c r="B193" s="47">
        <v>11</v>
      </c>
      <c r="C193" s="48">
        <v>70.041666666666671</v>
      </c>
      <c r="D193" s="50">
        <v>1</v>
      </c>
      <c r="E193">
        <v>1</v>
      </c>
      <c r="F193">
        <v>1</v>
      </c>
      <c r="G193" s="49">
        <f>'Regression Results'!$C$2*E193</f>
        <v>20.203699931482753</v>
      </c>
      <c r="H193">
        <f>LOOKUP(D193,'Regression Results'!$A$15:$A$17,'Regression Results'!$B$15:$B$17)+LOOKUP(D193,'Regression Results'!$A$15:$A$17,'Regression Results'!$C$15:$C$17)*F193+LOOKUP(D193,'Regression Results'!$A$15:$A$17,'Regression Results'!$D$15:$D$17)*F193*C193</f>
        <v>7.278584082156625</v>
      </c>
      <c r="I193" s="49">
        <f t="shared" si="5"/>
        <v>12.925115849326128</v>
      </c>
    </row>
    <row r="194" spans="1:9" x14ac:dyDescent="0.3">
      <c r="A194" s="47">
        <v>7</v>
      </c>
      <c r="B194" s="47">
        <v>12</v>
      </c>
      <c r="C194" s="48">
        <v>69.25</v>
      </c>
      <c r="D194" s="50">
        <v>1</v>
      </c>
      <c r="E194">
        <v>1</v>
      </c>
      <c r="F194">
        <v>1</v>
      </c>
      <c r="G194" s="49">
        <f>'Regression Results'!$C$2*E194</f>
        <v>20.203699931482753</v>
      </c>
      <c r="H194">
        <f>LOOKUP(D194,'Regression Results'!$A$15:$A$17,'Regression Results'!$B$15:$B$17)+LOOKUP(D194,'Regression Results'!$A$15:$A$17,'Regression Results'!$C$15:$C$17)*F194+LOOKUP(D194,'Regression Results'!$A$15:$A$17,'Regression Results'!$D$15:$D$17)*F194*C194</f>
        <v>7.3866394086908045</v>
      </c>
      <c r="I194" s="49">
        <f t="shared" si="5"/>
        <v>12.817060522791948</v>
      </c>
    </row>
    <row r="195" spans="1:9" x14ac:dyDescent="0.3">
      <c r="A195" s="47">
        <v>7</v>
      </c>
      <c r="B195" s="47">
        <v>13</v>
      </c>
      <c r="C195" s="48">
        <v>69.25</v>
      </c>
      <c r="D195" s="50">
        <v>1</v>
      </c>
      <c r="E195">
        <v>1</v>
      </c>
      <c r="F195">
        <v>1</v>
      </c>
      <c r="G195" s="49">
        <f>'Regression Results'!$C$2*E195</f>
        <v>20.203699931482753</v>
      </c>
      <c r="H195">
        <f>LOOKUP(D195,'Regression Results'!$A$15:$A$17,'Regression Results'!$B$15:$B$17)+LOOKUP(D195,'Regression Results'!$A$15:$A$17,'Regression Results'!$C$15:$C$17)*F195+LOOKUP(D195,'Regression Results'!$A$15:$A$17,'Regression Results'!$D$15:$D$17)*F195*C195</f>
        <v>7.3866394086908045</v>
      </c>
      <c r="I195" s="49">
        <f t="shared" ref="I195:I258" si="6">G195-H195</f>
        <v>12.817060522791948</v>
      </c>
    </row>
    <row r="196" spans="1:9" x14ac:dyDescent="0.3">
      <c r="A196" s="47">
        <v>7</v>
      </c>
      <c r="B196" s="47">
        <v>14</v>
      </c>
      <c r="C196" s="48">
        <v>66.875</v>
      </c>
      <c r="D196" s="50">
        <v>1</v>
      </c>
      <c r="E196">
        <v>1</v>
      </c>
      <c r="F196">
        <v>1</v>
      </c>
      <c r="G196" s="49">
        <f>'Regression Results'!$C$2*E196</f>
        <v>20.203699931482753</v>
      </c>
      <c r="H196">
        <f>LOOKUP(D196,'Regression Results'!$A$15:$A$17,'Regression Results'!$B$15:$B$17)+LOOKUP(D196,'Regression Results'!$A$15:$A$17,'Regression Results'!$C$15:$C$17)*F196+LOOKUP(D196,'Regression Results'!$A$15:$A$17,'Regression Results'!$D$15:$D$17)*F196*C196</f>
        <v>7.7108053882933412</v>
      </c>
      <c r="I196" s="49">
        <f t="shared" si="6"/>
        <v>12.492894543189411</v>
      </c>
    </row>
    <row r="197" spans="1:9" x14ac:dyDescent="0.3">
      <c r="A197" s="47">
        <v>7</v>
      </c>
      <c r="B197" s="47">
        <v>15</v>
      </c>
      <c r="C197" s="48">
        <v>67.625</v>
      </c>
      <c r="D197" s="50">
        <v>1</v>
      </c>
      <c r="E197">
        <v>1</v>
      </c>
      <c r="F197">
        <v>1</v>
      </c>
      <c r="G197" s="49">
        <f>'Regression Results'!$C$2*E197</f>
        <v>20.203699931482753</v>
      </c>
      <c r="H197">
        <f>LOOKUP(D197,'Regression Results'!$A$15:$A$17,'Regression Results'!$B$15:$B$17)+LOOKUP(D197,'Regression Results'!$A$15:$A$17,'Regression Results'!$C$15:$C$17)*F197+LOOKUP(D197,'Regression Results'!$A$15:$A$17,'Regression Results'!$D$15:$D$17)*F197*C197</f>
        <v>7.6084371842083307</v>
      </c>
      <c r="I197" s="49">
        <f t="shared" si="6"/>
        <v>12.595262747274422</v>
      </c>
    </row>
    <row r="198" spans="1:9" x14ac:dyDescent="0.3">
      <c r="A198" s="47">
        <v>7</v>
      </c>
      <c r="B198" s="47">
        <v>16</v>
      </c>
      <c r="C198" s="48">
        <v>68.25</v>
      </c>
      <c r="D198" s="50">
        <v>1</v>
      </c>
      <c r="E198">
        <v>1</v>
      </c>
      <c r="F198">
        <v>1</v>
      </c>
      <c r="G198" s="49">
        <f>'Regression Results'!$C$2*E198</f>
        <v>20.203699931482753</v>
      </c>
      <c r="H198">
        <f>LOOKUP(D198,'Regression Results'!$A$15:$A$17,'Regression Results'!$B$15:$B$17)+LOOKUP(D198,'Regression Results'!$A$15:$A$17,'Regression Results'!$C$15:$C$17)*F198+LOOKUP(D198,'Regression Results'!$A$15:$A$17,'Regression Results'!$D$15:$D$17)*F198*C198</f>
        <v>7.5231303474708202</v>
      </c>
      <c r="I198" s="49">
        <f t="shared" si="6"/>
        <v>12.680569584011932</v>
      </c>
    </row>
    <row r="199" spans="1:9" x14ac:dyDescent="0.3">
      <c r="A199" s="47">
        <v>7</v>
      </c>
      <c r="B199" s="47">
        <v>17</v>
      </c>
      <c r="C199" s="48">
        <v>69.291666666666671</v>
      </c>
      <c r="D199" s="50">
        <v>1</v>
      </c>
      <c r="E199">
        <v>1</v>
      </c>
      <c r="F199">
        <v>1</v>
      </c>
      <c r="G199" s="49">
        <f>'Regression Results'!$C$2*E199</f>
        <v>20.203699931482753</v>
      </c>
      <c r="H199">
        <f>LOOKUP(D199,'Regression Results'!$A$15:$A$17,'Regression Results'!$B$15:$B$17)+LOOKUP(D199,'Regression Results'!$A$15:$A$17,'Regression Results'!$C$15:$C$17)*F199+LOOKUP(D199,'Regression Results'!$A$15:$A$17,'Regression Results'!$D$15:$D$17)*F199*C199</f>
        <v>7.3809522862416372</v>
      </c>
      <c r="I199" s="49">
        <f t="shared" si="6"/>
        <v>12.822747645241115</v>
      </c>
    </row>
    <row r="200" spans="1:9" x14ac:dyDescent="0.3">
      <c r="A200" s="47">
        <v>7</v>
      </c>
      <c r="B200" s="47">
        <v>18</v>
      </c>
      <c r="C200" s="48">
        <v>71.958333333333329</v>
      </c>
      <c r="D200" s="50">
        <v>1</v>
      </c>
      <c r="E200">
        <v>1</v>
      </c>
      <c r="F200">
        <v>1</v>
      </c>
      <c r="G200" s="49">
        <f>'Regression Results'!$C$2*E200</f>
        <v>20.203699931482753</v>
      </c>
      <c r="H200">
        <f>LOOKUP(D200,'Regression Results'!$A$15:$A$17,'Regression Results'!$B$15:$B$17)+LOOKUP(D200,'Regression Results'!$A$15:$A$17,'Regression Results'!$C$15:$C$17)*F200+LOOKUP(D200,'Regression Results'!$A$15:$A$17,'Regression Results'!$D$15:$D$17)*F200*C200</f>
        <v>7.0169764494949298</v>
      </c>
      <c r="I200" s="49">
        <f t="shared" si="6"/>
        <v>13.186723481987823</v>
      </c>
    </row>
    <row r="201" spans="1:9" x14ac:dyDescent="0.3">
      <c r="A201" s="47">
        <v>7</v>
      </c>
      <c r="B201" s="47">
        <v>19</v>
      </c>
      <c r="C201" s="48">
        <v>71.541666666666671</v>
      </c>
      <c r="D201" s="50">
        <v>1</v>
      </c>
      <c r="E201">
        <v>1</v>
      </c>
      <c r="F201">
        <v>1</v>
      </c>
      <c r="G201" s="49">
        <f>'Regression Results'!$C$2*E201</f>
        <v>20.203699931482753</v>
      </c>
      <c r="H201">
        <f>LOOKUP(D201,'Regression Results'!$A$15:$A$17,'Regression Results'!$B$15:$B$17)+LOOKUP(D201,'Regression Results'!$A$15:$A$17,'Regression Results'!$C$15:$C$17)*F201+LOOKUP(D201,'Regression Results'!$A$15:$A$17,'Regression Results'!$D$15:$D$17)*F201*C201</f>
        <v>7.0738476739866023</v>
      </c>
      <c r="I201" s="49">
        <f t="shared" si="6"/>
        <v>13.12985225749615</v>
      </c>
    </row>
    <row r="202" spans="1:9" x14ac:dyDescent="0.3">
      <c r="A202" s="47">
        <v>7</v>
      </c>
      <c r="B202" s="47">
        <v>20</v>
      </c>
      <c r="C202" s="48">
        <v>68.5</v>
      </c>
      <c r="D202" s="50">
        <v>1</v>
      </c>
      <c r="E202">
        <v>1</v>
      </c>
      <c r="F202">
        <v>1</v>
      </c>
      <c r="G202" s="49">
        <f>'Regression Results'!$C$2*E202</f>
        <v>20.203699931482753</v>
      </c>
      <c r="H202">
        <f>LOOKUP(D202,'Regression Results'!$A$15:$A$17,'Regression Results'!$B$15:$B$17)+LOOKUP(D202,'Regression Results'!$A$15:$A$17,'Regression Results'!$C$15:$C$17)*F202+LOOKUP(D202,'Regression Results'!$A$15:$A$17,'Regression Results'!$D$15:$D$17)*F202*C202</f>
        <v>7.4890076127758167</v>
      </c>
      <c r="I202" s="49">
        <f t="shared" si="6"/>
        <v>12.714692318706936</v>
      </c>
    </row>
    <row r="203" spans="1:9" x14ac:dyDescent="0.3">
      <c r="A203" s="47">
        <v>7</v>
      </c>
      <c r="B203" s="47">
        <v>21</v>
      </c>
      <c r="C203" s="48">
        <v>67.416666666666671</v>
      </c>
      <c r="D203" s="50">
        <v>1</v>
      </c>
      <c r="E203">
        <v>1</v>
      </c>
      <c r="F203">
        <v>1</v>
      </c>
      <c r="G203" s="49">
        <f>'Regression Results'!$C$2*E203</f>
        <v>20.203699931482753</v>
      </c>
      <c r="H203">
        <f>LOOKUP(D203,'Regression Results'!$A$15:$A$17,'Regression Results'!$B$15:$B$17)+LOOKUP(D203,'Regression Results'!$A$15:$A$17,'Regression Results'!$C$15:$C$17)*F203+LOOKUP(D203,'Regression Results'!$A$15:$A$17,'Regression Results'!$D$15:$D$17)*F203*C203</f>
        <v>7.6368727964541652</v>
      </c>
      <c r="I203" s="49">
        <f t="shared" si="6"/>
        <v>12.566827135028587</v>
      </c>
    </row>
    <row r="204" spans="1:9" x14ac:dyDescent="0.3">
      <c r="A204" s="47">
        <v>7</v>
      </c>
      <c r="B204" s="47">
        <v>22</v>
      </c>
      <c r="C204" s="48">
        <v>68.166666666666671</v>
      </c>
      <c r="D204" s="50">
        <v>1</v>
      </c>
      <c r="E204">
        <v>1</v>
      </c>
      <c r="F204">
        <v>1</v>
      </c>
      <c r="G204" s="49">
        <f>'Regression Results'!$C$2*E204</f>
        <v>20.203699931482753</v>
      </c>
      <c r="H204">
        <f>LOOKUP(D204,'Regression Results'!$A$15:$A$17,'Regression Results'!$B$15:$B$17)+LOOKUP(D204,'Regression Results'!$A$15:$A$17,'Regression Results'!$C$15:$C$17)*F204+LOOKUP(D204,'Regression Results'!$A$15:$A$17,'Regression Results'!$D$15:$D$17)*F204*C204</f>
        <v>7.5345045923691547</v>
      </c>
      <c r="I204" s="49">
        <f t="shared" si="6"/>
        <v>12.669195339113598</v>
      </c>
    </row>
    <row r="205" spans="1:9" x14ac:dyDescent="0.3">
      <c r="A205" s="47">
        <v>7</v>
      </c>
      <c r="B205" s="47">
        <v>23</v>
      </c>
      <c r="C205" s="48">
        <v>68.541666666666671</v>
      </c>
      <c r="D205" s="50">
        <v>1</v>
      </c>
      <c r="E205">
        <v>1</v>
      </c>
      <c r="F205">
        <v>1</v>
      </c>
      <c r="G205" s="49">
        <f>'Regression Results'!$C$2*E205</f>
        <v>20.203699931482753</v>
      </c>
      <c r="H205">
        <f>LOOKUP(D205,'Regression Results'!$A$15:$A$17,'Regression Results'!$B$15:$B$17)+LOOKUP(D205,'Regression Results'!$A$15:$A$17,'Regression Results'!$C$15:$C$17)*F205+LOOKUP(D205,'Regression Results'!$A$15:$A$17,'Regression Results'!$D$15:$D$17)*F205*C205</f>
        <v>7.4833204903266477</v>
      </c>
      <c r="I205" s="49">
        <f t="shared" si="6"/>
        <v>12.720379441156105</v>
      </c>
    </row>
    <row r="206" spans="1:9" x14ac:dyDescent="0.3">
      <c r="A206" s="47">
        <v>7</v>
      </c>
      <c r="B206" s="47">
        <v>24</v>
      </c>
      <c r="C206" s="48">
        <v>67.416666666666671</v>
      </c>
      <c r="D206" s="50">
        <v>1</v>
      </c>
      <c r="E206">
        <v>1</v>
      </c>
      <c r="F206">
        <v>1</v>
      </c>
      <c r="G206" s="49">
        <f>'Regression Results'!$C$2*E206</f>
        <v>20.203699931482753</v>
      </c>
      <c r="H206">
        <f>LOOKUP(D206,'Regression Results'!$A$15:$A$17,'Regression Results'!$B$15:$B$17)+LOOKUP(D206,'Regression Results'!$A$15:$A$17,'Regression Results'!$C$15:$C$17)*F206+LOOKUP(D206,'Regression Results'!$A$15:$A$17,'Regression Results'!$D$15:$D$17)*F206*C206</f>
        <v>7.6368727964541652</v>
      </c>
      <c r="I206" s="49">
        <f t="shared" si="6"/>
        <v>12.566827135028587</v>
      </c>
    </row>
    <row r="207" spans="1:9" x14ac:dyDescent="0.3">
      <c r="A207" s="47">
        <v>7</v>
      </c>
      <c r="B207" s="47">
        <v>25</v>
      </c>
      <c r="C207" s="48">
        <v>71.541666666666671</v>
      </c>
      <c r="D207" s="50">
        <v>1</v>
      </c>
      <c r="E207">
        <v>1</v>
      </c>
      <c r="F207">
        <v>1</v>
      </c>
      <c r="G207" s="49">
        <f>'Regression Results'!$C$2*E207</f>
        <v>20.203699931482753</v>
      </c>
      <c r="H207">
        <f>LOOKUP(D207,'Regression Results'!$A$15:$A$17,'Regression Results'!$B$15:$B$17)+LOOKUP(D207,'Regression Results'!$A$15:$A$17,'Regression Results'!$C$15:$C$17)*F207+LOOKUP(D207,'Regression Results'!$A$15:$A$17,'Regression Results'!$D$15:$D$17)*F207*C207</f>
        <v>7.0738476739866023</v>
      </c>
      <c r="I207" s="49">
        <f t="shared" si="6"/>
        <v>13.12985225749615</v>
      </c>
    </row>
    <row r="208" spans="1:9" x14ac:dyDescent="0.3">
      <c r="A208" s="47">
        <v>7</v>
      </c>
      <c r="B208" s="47">
        <v>26</v>
      </c>
      <c r="C208" s="48">
        <v>72.333333333333329</v>
      </c>
      <c r="D208" s="50">
        <v>1</v>
      </c>
      <c r="E208">
        <v>1</v>
      </c>
      <c r="F208">
        <v>1</v>
      </c>
      <c r="G208" s="49">
        <f>'Regression Results'!$C$2*E208</f>
        <v>20.203699931482753</v>
      </c>
      <c r="H208">
        <f>LOOKUP(D208,'Regression Results'!$A$15:$A$17,'Regression Results'!$B$15:$B$17)+LOOKUP(D208,'Regression Results'!$A$15:$A$17,'Regression Results'!$C$15:$C$17)*F208+LOOKUP(D208,'Regression Results'!$A$15:$A$17,'Regression Results'!$D$15:$D$17)*F208*C208</f>
        <v>6.9657923474524246</v>
      </c>
      <c r="I208" s="49">
        <f t="shared" si="6"/>
        <v>13.237907584030328</v>
      </c>
    </row>
    <row r="209" spans="1:9" x14ac:dyDescent="0.3">
      <c r="A209" s="47">
        <v>7</v>
      </c>
      <c r="B209" s="47">
        <v>27</v>
      </c>
      <c r="C209" s="48">
        <v>71</v>
      </c>
      <c r="D209" s="50">
        <v>1</v>
      </c>
      <c r="E209">
        <v>1</v>
      </c>
      <c r="F209">
        <v>1</v>
      </c>
      <c r="G209" s="49">
        <f>'Regression Results'!$C$2*E209</f>
        <v>20.203699931482753</v>
      </c>
      <c r="H209">
        <f>LOOKUP(D209,'Regression Results'!$A$15:$A$17,'Regression Results'!$B$15:$B$17)+LOOKUP(D209,'Regression Results'!$A$15:$A$17,'Regression Results'!$C$15:$C$17)*F209+LOOKUP(D209,'Regression Results'!$A$15:$A$17,'Regression Results'!$D$15:$D$17)*F209*C209</f>
        <v>7.1477802658257783</v>
      </c>
      <c r="I209" s="49">
        <f t="shared" si="6"/>
        <v>13.055919665656974</v>
      </c>
    </row>
    <row r="210" spans="1:9" x14ac:dyDescent="0.3">
      <c r="A210" s="47">
        <v>7</v>
      </c>
      <c r="B210" s="47">
        <v>28</v>
      </c>
      <c r="C210" s="48">
        <v>71.666666666666671</v>
      </c>
      <c r="D210" s="50">
        <v>1</v>
      </c>
      <c r="E210">
        <v>1</v>
      </c>
      <c r="F210">
        <v>1</v>
      </c>
      <c r="G210" s="49">
        <f>'Regression Results'!$C$2*E210</f>
        <v>20.203699931482753</v>
      </c>
      <c r="H210">
        <f>LOOKUP(D210,'Regression Results'!$A$15:$A$17,'Regression Results'!$B$15:$B$17)+LOOKUP(D210,'Regression Results'!$A$15:$A$17,'Regression Results'!$C$15:$C$17)*F210+LOOKUP(D210,'Regression Results'!$A$15:$A$17,'Regression Results'!$D$15:$D$17)*F210*C210</f>
        <v>7.0567863066391006</v>
      </c>
      <c r="I210" s="49">
        <f t="shared" si="6"/>
        <v>13.146913624843652</v>
      </c>
    </row>
    <row r="211" spans="1:9" x14ac:dyDescent="0.3">
      <c r="A211" s="47">
        <v>7</v>
      </c>
      <c r="B211" s="47">
        <v>29</v>
      </c>
      <c r="C211" s="48">
        <v>68.958333333333329</v>
      </c>
      <c r="D211" s="50">
        <v>1</v>
      </c>
      <c r="E211">
        <v>1</v>
      </c>
      <c r="F211">
        <v>1</v>
      </c>
      <c r="G211" s="49">
        <f>'Regression Results'!$C$2*E211</f>
        <v>20.203699931482753</v>
      </c>
      <c r="H211">
        <f>LOOKUP(D211,'Regression Results'!$A$15:$A$17,'Regression Results'!$B$15:$B$17)+LOOKUP(D211,'Regression Results'!$A$15:$A$17,'Regression Results'!$C$15:$C$17)*F211+LOOKUP(D211,'Regression Results'!$A$15:$A$17,'Regression Results'!$D$15:$D$17)*F211*C211</f>
        <v>7.426449265834977</v>
      </c>
      <c r="I211" s="49">
        <f t="shared" si="6"/>
        <v>12.777250665647776</v>
      </c>
    </row>
    <row r="212" spans="1:9" x14ac:dyDescent="0.3">
      <c r="A212" s="47">
        <v>7</v>
      </c>
      <c r="B212" s="47">
        <v>30</v>
      </c>
      <c r="C212" s="48">
        <v>67.5</v>
      </c>
      <c r="D212" s="50">
        <v>1</v>
      </c>
      <c r="E212">
        <v>1</v>
      </c>
      <c r="F212">
        <v>1</v>
      </c>
      <c r="G212" s="49">
        <f>'Regression Results'!$C$2*E212</f>
        <v>20.203699931482753</v>
      </c>
      <c r="H212">
        <f>LOOKUP(D212,'Regression Results'!$A$15:$A$17,'Regression Results'!$B$15:$B$17)+LOOKUP(D212,'Regression Results'!$A$15:$A$17,'Regression Results'!$C$15:$C$17)*F212+LOOKUP(D212,'Regression Results'!$A$15:$A$17,'Regression Results'!$D$15:$D$17)*F212*C212</f>
        <v>7.6254985515558324</v>
      </c>
      <c r="I212" s="49">
        <f t="shared" si="6"/>
        <v>12.57820137992692</v>
      </c>
    </row>
    <row r="213" spans="1:9" x14ac:dyDescent="0.3">
      <c r="A213" s="47">
        <v>7</v>
      </c>
      <c r="B213" s="47">
        <v>31</v>
      </c>
      <c r="C213" s="48">
        <v>69.791666666666671</v>
      </c>
      <c r="D213" s="50">
        <v>1</v>
      </c>
      <c r="E213">
        <v>1</v>
      </c>
      <c r="F213">
        <v>1</v>
      </c>
      <c r="G213" s="49">
        <f>'Regression Results'!$C$2*E213</f>
        <v>20.203699931482753</v>
      </c>
      <c r="H213">
        <f>LOOKUP(D213,'Regression Results'!$A$15:$A$17,'Regression Results'!$B$15:$B$17)+LOOKUP(D213,'Regression Results'!$A$15:$A$17,'Regression Results'!$C$15:$C$17)*F213+LOOKUP(D213,'Regression Results'!$A$15:$A$17,'Regression Results'!$D$15:$D$17)*F213*C213</f>
        <v>7.3127068168516285</v>
      </c>
      <c r="I213" s="49">
        <f t="shared" si="6"/>
        <v>12.890993114631124</v>
      </c>
    </row>
    <row r="214" spans="1:9" x14ac:dyDescent="0.3">
      <c r="A214" s="47">
        <v>8</v>
      </c>
      <c r="B214" s="47">
        <v>1</v>
      </c>
      <c r="C214" s="48">
        <v>69.916666666666671</v>
      </c>
      <c r="D214" s="50">
        <v>1</v>
      </c>
      <c r="E214">
        <v>1</v>
      </c>
      <c r="F214">
        <v>1</v>
      </c>
      <c r="G214" s="49">
        <f>'Regression Results'!$C$2*E214</f>
        <v>20.203699931482753</v>
      </c>
      <c r="H214">
        <f>LOOKUP(D214,'Regression Results'!$A$15:$A$17,'Regression Results'!$B$15:$B$17)+LOOKUP(D214,'Regression Results'!$A$15:$A$17,'Regression Results'!$C$15:$C$17)*F214+LOOKUP(D214,'Regression Results'!$A$15:$A$17,'Regression Results'!$D$15:$D$17)*F214*C214</f>
        <v>7.2956454495041267</v>
      </c>
      <c r="I214" s="49">
        <f t="shared" si="6"/>
        <v>12.908054481978626</v>
      </c>
    </row>
    <row r="215" spans="1:9" x14ac:dyDescent="0.3">
      <c r="A215" s="47">
        <v>8</v>
      </c>
      <c r="B215" s="47">
        <v>2</v>
      </c>
      <c r="C215" s="48">
        <v>71.125</v>
      </c>
      <c r="D215" s="50">
        <v>1</v>
      </c>
      <c r="E215">
        <v>1</v>
      </c>
      <c r="F215">
        <v>1</v>
      </c>
      <c r="G215" s="49">
        <f>'Regression Results'!$C$2*E215</f>
        <v>20.203699931482753</v>
      </c>
      <c r="H215">
        <f>LOOKUP(D215,'Regression Results'!$A$15:$A$17,'Regression Results'!$B$15:$B$17)+LOOKUP(D215,'Regression Results'!$A$15:$A$17,'Regression Results'!$C$15:$C$17)*F215+LOOKUP(D215,'Regression Results'!$A$15:$A$17,'Regression Results'!$D$15:$D$17)*F215*C215</f>
        <v>7.1307188984782748</v>
      </c>
      <c r="I215" s="49">
        <f t="shared" si="6"/>
        <v>13.072981033004478</v>
      </c>
    </row>
    <row r="216" spans="1:9" x14ac:dyDescent="0.3">
      <c r="A216" s="47">
        <v>8</v>
      </c>
      <c r="B216" s="47">
        <v>3</v>
      </c>
      <c r="C216" s="48">
        <v>71.333333333333329</v>
      </c>
      <c r="D216" s="50">
        <v>1</v>
      </c>
      <c r="E216">
        <v>1</v>
      </c>
      <c r="F216">
        <v>1</v>
      </c>
      <c r="G216" s="49">
        <f>'Regression Results'!$C$2*E216</f>
        <v>20.203699931482753</v>
      </c>
      <c r="H216">
        <f>LOOKUP(D216,'Regression Results'!$A$15:$A$17,'Regression Results'!$B$15:$B$17)+LOOKUP(D216,'Regression Results'!$A$15:$A$17,'Regression Results'!$C$15:$C$17)*F216+LOOKUP(D216,'Regression Results'!$A$15:$A$17,'Regression Results'!$D$15:$D$17)*F216*C216</f>
        <v>7.1022832862324403</v>
      </c>
      <c r="I216" s="49">
        <f t="shared" si="6"/>
        <v>13.101416645250312</v>
      </c>
    </row>
    <row r="217" spans="1:9" x14ac:dyDescent="0.3">
      <c r="A217" s="47">
        <v>8</v>
      </c>
      <c r="B217" s="47">
        <v>4</v>
      </c>
      <c r="C217" s="48">
        <v>71.125</v>
      </c>
      <c r="D217" s="50">
        <v>1</v>
      </c>
      <c r="E217">
        <v>1</v>
      </c>
      <c r="F217">
        <v>1</v>
      </c>
      <c r="G217" s="49">
        <f>'Regression Results'!$C$2*E217</f>
        <v>20.203699931482753</v>
      </c>
      <c r="H217">
        <f>LOOKUP(D217,'Regression Results'!$A$15:$A$17,'Regression Results'!$B$15:$B$17)+LOOKUP(D217,'Regression Results'!$A$15:$A$17,'Regression Results'!$C$15:$C$17)*F217+LOOKUP(D217,'Regression Results'!$A$15:$A$17,'Regression Results'!$D$15:$D$17)*F217*C217</f>
        <v>7.1307188984782748</v>
      </c>
      <c r="I217" s="49">
        <f t="shared" si="6"/>
        <v>13.072981033004478</v>
      </c>
    </row>
    <row r="218" spans="1:9" x14ac:dyDescent="0.3">
      <c r="A218" s="47">
        <v>8</v>
      </c>
      <c r="B218" s="47">
        <v>5</v>
      </c>
      <c r="C218" s="48">
        <v>72.125</v>
      </c>
      <c r="D218" s="50">
        <v>1</v>
      </c>
      <c r="E218">
        <v>1</v>
      </c>
      <c r="F218">
        <v>1</v>
      </c>
      <c r="G218" s="49">
        <f>'Regression Results'!$C$2*E218</f>
        <v>20.203699931482753</v>
      </c>
      <c r="H218">
        <f>LOOKUP(D218,'Regression Results'!$A$15:$A$17,'Regression Results'!$B$15:$B$17)+LOOKUP(D218,'Regression Results'!$A$15:$A$17,'Regression Results'!$C$15:$C$17)*F218+LOOKUP(D218,'Regression Results'!$A$15:$A$17,'Regression Results'!$D$15:$D$17)*F218*C218</f>
        <v>6.9942279596982608</v>
      </c>
      <c r="I218" s="49">
        <f t="shared" si="6"/>
        <v>13.209471971784492</v>
      </c>
    </row>
    <row r="219" spans="1:9" x14ac:dyDescent="0.3">
      <c r="A219" s="47">
        <v>8</v>
      </c>
      <c r="B219" s="47">
        <v>6</v>
      </c>
      <c r="C219" s="48">
        <v>72.833333333333329</v>
      </c>
      <c r="D219" s="50">
        <v>1</v>
      </c>
      <c r="E219">
        <v>1</v>
      </c>
      <c r="F219">
        <v>1</v>
      </c>
      <c r="G219" s="49">
        <f>'Regression Results'!$C$2*E219</f>
        <v>20.203699931482753</v>
      </c>
      <c r="H219">
        <f>LOOKUP(D219,'Regression Results'!$A$15:$A$17,'Regression Results'!$B$15:$B$17)+LOOKUP(D219,'Regression Results'!$A$15:$A$17,'Regression Results'!$C$15:$C$17)*F219+LOOKUP(D219,'Regression Results'!$A$15:$A$17,'Regression Results'!$D$15:$D$17)*F219*C219</f>
        <v>6.8975468780624158</v>
      </c>
      <c r="I219" s="49">
        <f t="shared" si="6"/>
        <v>13.306153053420337</v>
      </c>
    </row>
    <row r="220" spans="1:9" x14ac:dyDescent="0.3">
      <c r="A220" s="47">
        <v>8</v>
      </c>
      <c r="B220" s="47">
        <v>7</v>
      </c>
      <c r="C220" s="48">
        <v>73.333333333333329</v>
      </c>
      <c r="D220" s="50">
        <v>1</v>
      </c>
      <c r="E220">
        <v>1</v>
      </c>
      <c r="F220">
        <v>1</v>
      </c>
      <c r="G220" s="49">
        <f>'Regression Results'!$C$2*E220</f>
        <v>20.203699931482753</v>
      </c>
      <c r="H220">
        <f>LOOKUP(D220,'Regression Results'!$A$15:$A$17,'Regression Results'!$B$15:$B$17)+LOOKUP(D220,'Regression Results'!$A$15:$A$17,'Regression Results'!$C$15:$C$17)*F220+LOOKUP(D220,'Regression Results'!$A$15:$A$17,'Regression Results'!$D$15:$D$17)*F220*C220</f>
        <v>6.8293014086724089</v>
      </c>
      <c r="I220" s="49">
        <f t="shared" si="6"/>
        <v>13.374398522810344</v>
      </c>
    </row>
    <row r="221" spans="1:9" x14ac:dyDescent="0.3">
      <c r="A221" s="47">
        <v>8</v>
      </c>
      <c r="B221" s="47">
        <v>8</v>
      </c>
      <c r="C221" s="48">
        <v>72.333333333333329</v>
      </c>
      <c r="D221" s="50">
        <v>1</v>
      </c>
      <c r="E221">
        <v>1</v>
      </c>
      <c r="F221">
        <v>1</v>
      </c>
      <c r="G221" s="49">
        <f>'Regression Results'!$C$2*E221</f>
        <v>20.203699931482753</v>
      </c>
      <c r="H221">
        <f>LOOKUP(D221,'Regression Results'!$A$15:$A$17,'Regression Results'!$B$15:$B$17)+LOOKUP(D221,'Regression Results'!$A$15:$A$17,'Regression Results'!$C$15:$C$17)*F221+LOOKUP(D221,'Regression Results'!$A$15:$A$17,'Regression Results'!$D$15:$D$17)*F221*C221</f>
        <v>6.9657923474524246</v>
      </c>
      <c r="I221" s="49">
        <f t="shared" si="6"/>
        <v>13.237907584030328</v>
      </c>
    </row>
    <row r="222" spans="1:9" x14ac:dyDescent="0.3">
      <c r="A222" s="47">
        <v>8</v>
      </c>
      <c r="B222" s="47">
        <v>9</v>
      </c>
      <c r="C222" s="48">
        <v>71.125</v>
      </c>
      <c r="D222" s="50">
        <v>1</v>
      </c>
      <c r="E222">
        <v>1</v>
      </c>
      <c r="F222">
        <v>1</v>
      </c>
      <c r="G222" s="49">
        <f>'Regression Results'!$C$2*E222</f>
        <v>20.203699931482753</v>
      </c>
      <c r="H222">
        <f>LOOKUP(D222,'Regression Results'!$A$15:$A$17,'Regression Results'!$B$15:$B$17)+LOOKUP(D222,'Regression Results'!$A$15:$A$17,'Regression Results'!$C$15:$C$17)*F222+LOOKUP(D222,'Regression Results'!$A$15:$A$17,'Regression Results'!$D$15:$D$17)*F222*C222</f>
        <v>7.1307188984782748</v>
      </c>
      <c r="I222" s="49">
        <f t="shared" si="6"/>
        <v>13.072981033004478</v>
      </c>
    </row>
    <row r="223" spans="1:9" x14ac:dyDescent="0.3">
      <c r="A223" s="47">
        <v>8</v>
      </c>
      <c r="B223" s="47">
        <v>10</v>
      </c>
      <c r="C223" s="48">
        <v>70.416666666666671</v>
      </c>
      <c r="D223" s="50">
        <v>1</v>
      </c>
      <c r="E223">
        <v>1</v>
      </c>
      <c r="F223">
        <v>1</v>
      </c>
      <c r="G223" s="49">
        <f>'Regression Results'!$C$2*E223</f>
        <v>20.203699931482753</v>
      </c>
      <c r="H223">
        <f>LOOKUP(D223,'Regression Results'!$A$15:$A$17,'Regression Results'!$B$15:$B$17)+LOOKUP(D223,'Regression Results'!$A$15:$A$17,'Regression Results'!$C$15:$C$17)*F223+LOOKUP(D223,'Regression Results'!$A$15:$A$17,'Regression Results'!$D$15:$D$17)*F223*C223</f>
        <v>7.2273999801141198</v>
      </c>
      <c r="I223" s="49">
        <f t="shared" si="6"/>
        <v>12.976299951368633</v>
      </c>
    </row>
    <row r="224" spans="1:9" x14ac:dyDescent="0.3">
      <c r="A224" s="47">
        <v>8</v>
      </c>
      <c r="B224" s="47">
        <v>11</v>
      </c>
      <c r="C224" s="48">
        <v>69.75</v>
      </c>
      <c r="D224" s="50">
        <v>1</v>
      </c>
      <c r="E224">
        <v>1</v>
      </c>
      <c r="F224">
        <v>1</v>
      </c>
      <c r="G224" s="49">
        <f>'Regression Results'!$C$2*E224</f>
        <v>20.203699931482753</v>
      </c>
      <c r="H224">
        <f>LOOKUP(D224,'Regression Results'!$A$15:$A$17,'Regression Results'!$B$15:$B$17)+LOOKUP(D224,'Regression Results'!$A$15:$A$17,'Regression Results'!$C$15:$C$17)*F224+LOOKUP(D224,'Regression Results'!$A$15:$A$17,'Regression Results'!$D$15:$D$17)*F224*C224</f>
        <v>7.3183939393007975</v>
      </c>
      <c r="I224" s="49">
        <f t="shared" si="6"/>
        <v>12.885305992181955</v>
      </c>
    </row>
    <row r="225" spans="1:9" x14ac:dyDescent="0.3">
      <c r="A225" s="47">
        <v>8</v>
      </c>
      <c r="B225" s="47">
        <v>12</v>
      </c>
      <c r="C225" s="48">
        <v>69.416666666666671</v>
      </c>
      <c r="D225" s="50">
        <v>1</v>
      </c>
      <c r="E225">
        <v>1</v>
      </c>
      <c r="F225">
        <v>1</v>
      </c>
      <c r="G225" s="49">
        <f>'Regression Results'!$C$2*E225</f>
        <v>20.203699931482753</v>
      </c>
      <c r="H225">
        <f>LOOKUP(D225,'Regression Results'!$A$15:$A$17,'Regression Results'!$B$15:$B$17)+LOOKUP(D225,'Regression Results'!$A$15:$A$17,'Regression Results'!$C$15:$C$17)*F225+LOOKUP(D225,'Regression Results'!$A$15:$A$17,'Regression Results'!$D$15:$D$17)*F225*C225</f>
        <v>7.3638909188941355</v>
      </c>
      <c r="I225" s="49">
        <f t="shared" si="6"/>
        <v>12.839809012588617</v>
      </c>
    </row>
    <row r="226" spans="1:9" x14ac:dyDescent="0.3">
      <c r="A226" s="47">
        <v>8</v>
      </c>
      <c r="B226" s="47">
        <v>13</v>
      </c>
      <c r="C226" s="48">
        <v>70.75</v>
      </c>
      <c r="D226" s="50">
        <v>1</v>
      </c>
      <c r="E226">
        <v>1</v>
      </c>
      <c r="F226">
        <v>1</v>
      </c>
      <c r="G226" s="49">
        <f>'Regression Results'!$C$2*E226</f>
        <v>20.203699931482753</v>
      </c>
      <c r="H226">
        <f>LOOKUP(D226,'Regression Results'!$A$15:$A$17,'Regression Results'!$B$15:$B$17)+LOOKUP(D226,'Regression Results'!$A$15:$A$17,'Regression Results'!$C$15:$C$17)*F226+LOOKUP(D226,'Regression Results'!$A$15:$A$17,'Regression Results'!$D$15:$D$17)*F226*C226</f>
        <v>7.1819030005207818</v>
      </c>
      <c r="I226" s="49">
        <f t="shared" si="6"/>
        <v>13.021796930961971</v>
      </c>
    </row>
    <row r="227" spans="1:9" x14ac:dyDescent="0.3">
      <c r="A227" s="47">
        <v>8</v>
      </c>
      <c r="B227" s="47">
        <v>14</v>
      </c>
      <c r="C227" s="48">
        <v>71.958333333333329</v>
      </c>
      <c r="D227" s="50">
        <v>1</v>
      </c>
      <c r="E227">
        <v>1</v>
      </c>
      <c r="F227">
        <v>1</v>
      </c>
      <c r="G227" s="49">
        <f>'Regression Results'!$C$2*E227</f>
        <v>20.203699931482753</v>
      </c>
      <c r="H227">
        <f>LOOKUP(D227,'Regression Results'!$A$15:$A$17,'Regression Results'!$B$15:$B$17)+LOOKUP(D227,'Regression Results'!$A$15:$A$17,'Regression Results'!$C$15:$C$17)*F227+LOOKUP(D227,'Regression Results'!$A$15:$A$17,'Regression Results'!$D$15:$D$17)*F227*C227</f>
        <v>7.0169764494949298</v>
      </c>
      <c r="I227" s="49">
        <f t="shared" si="6"/>
        <v>13.186723481987823</v>
      </c>
    </row>
    <row r="228" spans="1:9" x14ac:dyDescent="0.3">
      <c r="A228" s="47">
        <v>8</v>
      </c>
      <c r="B228" s="47">
        <v>15</v>
      </c>
      <c r="C228" s="48">
        <v>71.125</v>
      </c>
      <c r="D228" s="50">
        <v>1</v>
      </c>
      <c r="E228">
        <v>1</v>
      </c>
      <c r="F228">
        <v>1</v>
      </c>
      <c r="G228" s="49">
        <f>'Regression Results'!$C$2*E228</f>
        <v>20.203699931482753</v>
      </c>
      <c r="H228">
        <f>LOOKUP(D228,'Regression Results'!$A$15:$A$17,'Regression Results'!$B$15:$B$17)+LOOKUP(D228,'Regression Results'!$A$15:$A$17,'Regression Results'!$C$15:$C$17)*F228+LOOKUP(D228,'Regression Results'!$A$15:$A$17,'Regression Results'!$D$15:$D$17)*F228*C228</f>
        <v>7.1307188984782748</v>
      </c>
      <c r="I228" s="49">
        <f t="shared" si="6"/>
        <v>13.072981033004478</v>
      </c>
    </row>
    <row r="229" spans="1:9" x14ac:dyDescent="0.3">
      <c r="A229" s="47">
        <v>8</v>
      </c>
      <c r="B229" s="47">
        <v>16</v>
      </c>
      <c r="C229" s="48">
        <v>71.458333333333329</v>
      </c>
      <c r="D229" s="50">
        <v>1</v>
      </c>
      <c r="E229">
        <v>1</v>
      </c>
      <c r="F229">
        <v>1</v>
      </c>
      <c r="G229" s="49">
        <f>'Regression Results'!$C$2*E229</f>
        <v>20.203699931482753</v>
      </c>
      <c r="H229">
        <f>LOOKUP(D229,'Regression Results'!$A$15:$A$17,'Regression Results'!$B$15:$B$17)+LOOKUP(D229,'Regression Results'!$A$15:$A$17,'Regression Results'!$C$15:$C$17)*F229+LOOKUP(D229,'Regression Results'!$A$15:$A$17,'Regression Results'!$D$15:$D$17)*F229*C229</f>
        <v>7.0852219188849368</v>
      </c>
      <c r="I229" s="49">
        <f t="shared" si="6"/>
        <v>13.118478012597816</v>
      </c>
    </row>
    <row r="230" spans="1:9" x14ac:dyDescent="0.3">
      <c r="A230" s="47">
        <v>8</v>
      </c>
      <c r="B230" s="47">
        <v>17</v>
      </c>
      <c r="C230" s="48">
        <v>70.833333333333329</v>
      </c>
      <c r="D230" s="50">
        <v>1</v>
      </c>
      <c r="E230">
        <v>1</v>
      </c>
      <c r="F230">
        <v>1</v>
      </c>
      <c r="G230" s="49">
        <f>'Regression Results'!$C$2*E230</f>
        <v>20.203699931482753</v>
      </c>
      <c r="H230">
        <f>LOOKUP(D230,'Regression Results'!$A$15:$A$17,'Regression Results'!$B$15:$B$17)+LOOKUP(D230,'Regression Results'!$A$15:$A$17,'Regression Results'!$C$15:$C$17)*F230+LOOKUP(D230,'Regression Results'!$A$15:$A$17,'Regression Results'!$D$15:$D$17)*F230*C230</f>
        <v>7.1705287556224473</v>
      </c>
      <c r="I230" s="49">
        <f t="shared" si="6"/>
        <v>13.033171175860305</v>
      </c>
    </row>
    <row r="231" spans="1:9" x14ac:dyDescent="0.3">
      <c r="A231" s="47">
        <v>8</v>
      </c>
      <c r="B231" s="47">
        <v>18</v>
      </c>
      <c r="C231" s="48">
        <v>69.5</v>
      </c>
      <c r="D231" s="50">
        <v>1</v>
      </c>
      <c r="E231">
        <v>1</v>
      </c>
      <c r="F231">
        <v>1</v>
      </c>
      <c r="G231" s="49">
        <f>'Regression Results'!$C$2*E231</f>
        <v>20.203699931482753</v>
      </c>
      <c r="H231">
        <f>LOOKUP(D231,'Regression Results'!$A$15:$A$17,'Regression Results'!$B$15:$B$17)+LOOKUP(D231,'Regression Results'!$A$15:$A$17,'Regression Results'!$C$15:$C$17)*F231+LOOKUP(D231,'Regression Results'!$A$15:$A$17,'Regression Results'!$D$15:$D$17)*F231*C231</f>
        <v>7.352516673995801</v>
      </c>
      <c r="I231" s="49">
        <f t="shared" si="6"/>
        <v>12.851183257486952</v>
      </c>
    </row>
    <row r="232" spans="1:9" x14ac:dyDescent="0.3">
      <c r="A232" s="47">
        <v>8</v>
      </c>
      <c r="B232" s="47">
        <v>19</v>
      </c>
      <c r="C232" s="48">
        <v>68.666666666666671</v>
      </c>
      <c r="D232" s="50">
        <v>1</v>
      </c>
      <c r="E232">
        <v>1</v>
      </c>
      <c r="F232">
        <v>1</v>
      </c>
      <c r="G232" s="49">
        <f>'Regression Results'!$C$2*E232</f>
        <v>20.203699931482753</v>
      </c>
      <c r="H232">
        <f>LOOKUP(D232,'Regression Results'!$A$15:$A$17,'Regression Results'!$B$15:$B$17)+LOOKUP(D232,'Regression Results'!$A$15:$A$17,'Regression Results'!$C$15:$C$17)*F232+LOOKUP(D232,'Regression Results'!$A$15:$A$17,'Regression Results'!$D$15:$D$17)*F232*C232</f>
        <v>7.466259122979146</v>
      </c>
      <c r="I232" s="49">
        <f t="shared" si="6"/>
        <v>12.737440808503607</v>
      </c>
    </row>
    <row r="233" spans="1:9" x14ac:dyDescent="0.3">
      <c r="A233" s="47">
        <v>8</v>
      </c>
      <c r="B233" s="47">
        <v>20</v>
      </c>
      <c r="C233" s="48">
        <v>68.833333333333329</v>
      </c>
      <c r="D233" s="50">
        <v>1</v>
      </c>
      <c r="E233">
        <v>1</v>
      </c>
      <c r="F233">
        <v>1</v>
      </c>
      <c r="G233" s="49">
        <f>'Regression Results'!$C$2*E233</f>
        <v>20.203699931482753</v>
      </c>
      <c r="H233">
        <f>LOOKUP(D233,'Regression Results'!$A$15:$A$17,'Regression Results'!$B$15:$B$17)+LOOKUP(D233,'Regression Results'!$A$15:$A$17,'Regression Results'!$C$15:$C$17)*F233+LOOKUP(D233,'Regression Results'!$A$15:$A$17,'Regression Results'!$D$15:$D$17)*F233*C233</f>
        <v>7.4435106331824787</v>
      </c>
      <c r="I233" s="49">
        <f t="shared" si="6"/>
        <v>12.760189298300274</v>
      </c>
    </row>
    <row r="234" spans="1:9" x14ac:dyDescent="0.3">
      <c r="A234" s="47">
        <v>8</v>
      </c>
      <c r="B234" s="47">
        <v>21</v>
      </c>
      <c r="C234" s="48">
        <v>71.083333333333329</v>
      </c>
      <c r="D234" s="50">
        <v>1</v>
      </c>
      <c r="E234">
        <v>1</v>
      </c>
      <c r="F234">
        <v>1</v>
      </c>
      <c r="G234" s="49">
        <f>'Regression Results'!$C$2*E234</f>
        <v>20.203699931482753</v>
      </c>
      <c r="H234">
        <f>LOOKUP(D234,'Regression Results'!$A$15:$A$17,'Regression Results'!$B$15:$B$17)+LOOKUP(D234,'Regression Results'!$A$15:$A$17,'Regression Results'!$C$15:$C$17)*F234+LOOKUP(D234,'Regression Results'!$A$15:$A$17,'Regression Results'!$D$15:$D$17)*F234*C234</f>
        <v>7.1364060209274438</v>
      </c>
      <c r="I234" s="49">
        <f t="shared" si="6"/>
        <v>13.067293910555309</v>
      </c>
    </row>
    <row r="235" spans="1:9" x14ac:dyDescent="0.3">
      <c r="A235" s="47">
        <v>8</v>
      </c>
      <c r="B235" s="47">
        <v>22</v>
      </c>
      <c r="C235" s="48">
        <v>71.583333333333329</v>
      </c>
      <c r="D235" s="50">
        <v>1</v>
      </c>
      <c r="E235">
        <v>1</v>
      </c>
      <c r="F235">
        <v>1</v>
      </c>
      <c r="G235" s="49">
        <f>'Regression Results'!$C$2*E235</f>
        <v>20.203699931482753</v>
      </c>
      <c r="H235">
        <f>LOOKUP(D235,'Regression Results'!$A$15:$A$17,'Regression Results'!$B$15:$B$17)+LOOKUP(D235,'Regression Results'!$A$15:$A$17,'Regression Results'!$C$15:$C$17)*F235+LOOKUP(D235,'Regression Results'!$A$15:$A$17,'Regression Results'!$D$15:$D$17)*F235*C235</f>
        <v>7.0681605515374351</v>
      </c>
      <c r="I235" s="49">
        <f t="shared" si="6"/>
        <v>13.135539379945318</v>
      </c>
    </row>
    <row r="236" spans="1:9" x14ac:dyDescent="0.3">
      <c r="A236" s="47">
        <v>8</v>
      </c>
      <c r="B236" s="47">
        <v>23</v>
      </c>
      <c r="C236" s="48">
        <v>69.458333333333329</v>
      </c>
      <c r="D236" s="50">
        <v>1</v>
      </c>
      <c r="E236">
        <v>1</v>
      </c>
      <c r="F236">
        <v>1</v>
      </c>
      <c r="G236" s="49">
        <f>'Regression Results'!$C$2*E236</f>
        <v>20.203699931482753</v>
      </c>
      <c r="H236">
        <f>LOOKUP(D236,'Regression Results'!$A$15:$A$17,'Regression Results'!$B$15:$B$17)+LOOKUP(D236,'Regression Results'!$A$15:$A$17,'Regression Results'!$C$15:$C$17)*F236+LOOKUP(D236,'Regression Results'!$A$15:$A$17,'Regression Results'!$D$15:$D$17)*F236*C236</f>
        <v>7.3582037964449682</v>
      </c>
      <c r="I236" s="49">
        <f t="shared" si="6"/>
        <v>12.845496135037784</v>
      </c>
    </row>
    <row r="237" spans="1:9" x14ac:dyDescent="0.3">
      <c r="A237" s="47">
        <v>8</v>
      </c>
      <c r="B237" s="47">
        <v>24</v>
      </c>
      <c r="C237" s="48">
        <v>68.958333333333329</v>
      </c>
      <c r="D237" s="50">
        <v>1</v>
      </c>
      <c r="E237">
        <v>1</v>
      </c>
      <c r="F237">
        <v>1</v>
      </c>
      <c r="G237" s="49">
        <f>'Regression Results'!$C$2*E237</f>
        <v>20.203699931482753</v>
      </c>
      <c r="H237">
        <f>LOOKUP(D237,'Regression Results'!$A$15:$A$17,'Regression Results'!$B$15:$B$17)+LOOKUP(D237,'Regression Results'!$A$15:$A$17,'Regression Results'!$C$15:$C$17)*F237+LOOKUP(D237,'Regression Results'!$A$15:$A$17,'Regression Results'!$D$15:$D$17)*F237*C237</f>
        <v>7.426449265834977</v>
      </c>
      <c r="I237" s="49">
        <f t="shared" si="6"/>
        <v>12.777250665647776</v>
      </c>
    </row>
    <row r="238" spans="1:9" x14ac:dyDescent="0.3">
      <c r="A238" s="47">
        <v>8</v>
      </c>
      <c r="B238" s="47">
        <v>25</v>
      </c>
      <c r="C238" s="48">
        <v>71.875</v>
      </c>
      <c r="D238" s="50">
        <v>1</v>
      </c>
      <c r="E238">
        <v>1</v>
      </c>
      <c r="F238">
        <v>1</v>
      </c>
      <c r="G238" s="49">
        <f>'Regression Results'!$C$2*E238</f>
        <v>20.203699931482753</v>
      </c>
      <c r="H238">
        <f>LOOKUP(D238,'Regression Results'!$A$15:$A$17,'Regression Results'!$B$15:$B$17)+LOOKUP(D238,'Regression Results'!$A$15:$A$17,'Regression Results'!$C$15:$C$17)*F238+LOOKUP(D238,'Regression Results'!$A$15:$A$17,'Regression Results'!$D$15:$D$17)*F238*C238</f>
        <v>7.0283506943932643</v>
      </c>
      <c r="I238" s="49">
        <f t="shared" si="6"/>
        <v>13.175349237089488</v>
      </c>
    </row>
    <row r="239" spans="1:9" x14ac:dyDescent="0.3">
      <c r="A239" s="47">
        <v>8</v>
      </c>
      <c r="B239" s="47">
        <v>26</v>
      </c>
      <c r="C239" s="48">
        <v>71.916666666666671</v>
      </c>
      <c r="D239" s="50">
        <v>1</v>
      </c>
      <c r="E239">
        <v>1</v>
      </c>
      <c r="F239">
        <v>1</v>
      </c>
      <c r="G239" s="49">
        <f>'Regression Results'!$C$2*E239</f>
        <v>20.203699931482753</v>
      </c>
      <c r="H239">
        <f>LOOKUP(D239,'Regression Results'!$A$15:$A$17,'Regression Results'!$B$15:$B$17)+LOOKUP(D239,'Regression Results'!$A$15:$A$17,'Regression Results'!$C$15:$C$17)*F239+LOOKUP(D239,'Regression Results'!$A$15:$A$17,'Regression Results'!$D$15:$D$17)*F239*C239</f>
        <v>7.0226635719440953</v>
      </c>
      <c r="I239" s="49">
        <f t="shared" si="6"/>
        <v>13.181036359538657</v>
      </c>
    </row>
    <row r="240" spans="1:9" x14ac:dyDescent="0.3">
      <c r="A240" s="47">
        <v>8</v>
      </c>
      <c r="B240" s="47">
        <v>27</v>
      </c>
      <c r="C240" s="48">
        <v>70.958333333333329</v>
      </c>
      <c r="D240" s="50">
        <v>1</v>
      </c>
      <c r="E240">
        <v>1</v>
      </c>
      <c r="F240">
        <v>1</v>
      </c>
      <c r="G240" s="49">
        <f>'Regression Results'!$C$2*E240</f>
        <v>20.203699931482753</v>
      </c>
      <c r="H240">
        <f>LOOKUP(D240,'Regression Results'!$A$15:$A$17,'Regression Results'!$B$15:$B$17)+LOOKUP(D240,'Regression Results'!$A$15:$A$17,'Regression Results'!$C$15:$C$17)*F240+LOOKUP(D240,'Regression Results'!$A$15:$A$17,'Regression Results'!$D$15:$D$17)*F240*C240</f>
        <v>7.1534673882749455</v>
      </c>
      <c r="I240" s="49">
        <f t="shared" si="6"/>
        <v>13.050232543207807</v>
      </c>
    </row>
    <row r="241" spans="1:9" x14ac:dyDescent="0.3">
      <c r="A241" s="47">
        <v>8</v>
      </c>
      <c r="B241" s="47">
        <v>28</v>
      </c>
      <c r="C241" s="48">
        <v>68.25</v>
      </c>
      <c r="D241" s="50">
        <v>1</v>
      </c>
      <c r="E241">
        <v>1</v>
      </c>
      <c r="F241">
        <v>1</v>
      </c>
      <c r="G241" s="49">
        <f>'Regression Results'!$C$2*E241</f>
        <v>20.203699931482753</v>
      </c>
      <c r="H241">
        <f>LOOKUP(D241,'Regression Results'!$A$15:$A$17,'Regression Results'!$B$15:$B$17)+LOOKUP(D241,'Regression Results'!$A$15:$A$17,'Regression Results'!$C$15:$C$17)*F241+LOOKUP(D241,'Regression Results'!$A$15:$A$17,'Regression Results'!$D$15:$D$17)*F241*C241</f>
        <v>7.5231303474708202</v>
      </c>
      <c r="I241" s="49">
        <f t="shared" si="6"/>
        <v>12.680569584011932</v>
      </c>
    </row>
    <row r="242" spans="1:9" x14ac:dyDescent="0.3">
      <c r="A242" s="47">
        <v>8</v>
      </c>
      <c r="B242" s="47">
        <v>29</v>
      </c>
      <c r="C242" s="48">
        <v>70.458333333333329</v>
      </c>
      <c r="D242" s="50">
        <v>1</v>
      </c>
      <c r="E242">
        <v>1</v>
      </c>
      <c r="F242">
        <v>1</v>
      </c>
      <c r="G242" s="49">
        <f>'Regression Results'!$C$2*E242</f>
        <v>20.203699931482753</v>
      </c>
      <c r="H242">
        <f>LOOKUP(D242,'Regression Results'!$A$15:$A$17,'Regression Results'!$B$15:$B$17)+LOOKUP(D242,'Regression Results'!$A$15:$A$17,'Regression Results'!$C$15:$C$17)*F242+LOOKUP(D242,'Regression Results'!$A$15:$A$17,'Regression Results'!$D$15:$D$17)*F242*C242</f>
        <v>7.2217128576649525</v>
      </c>
      <c r="I242" s="49">
        <f t="shared" si="6"/>
        <v>12.9819870738178</v>
      </c>
    </row>
    <row r="243" spans="1:9" x14ac:dyDescent="0.3">
      <c r="A243" s="47">
        <v>8</v>
      </c>
      <c r="B243" s="47">
        <v>30</v>
      </c>
      <c r="C243" s="48">
        <v>71.291666666666671</v>
      </c>
      <c r="D243" s="50">
        <v>1</v>
      </c>
      <c r="E243">
        <v>1</v>
      </c>
      <c r="F243">
        <v>1</v>
      </c>
      <c r="G243" s="49">
        <f>'Regression Results'!$C$2*E243</f>
        <v>20.203699931482753</v>
      </c>
      <c r="H243">
        <f>LOOKUP(D243,'Regression Results'!$A$15:$A$17,'Regression Results'!$B$15:$B$17)+LOOKUP(D243,'Regression Results'!$A$15:$A$17,'Regression Results'!$C$15:$C$17)*F243+LOOKUP(D243,'Regression Results'!$A$15:$A$17,'Regression Results'!$D$15:$D$17)*F243*C243</f>
        <v>7.1079704086816058</v>
      </c>
      <c r="I243" s="49">
        <f t="shared" si="6"/>
        <v>13.095729522801147</v>
      </c>
    </row>
    <row r="244" spans="1:9" x14ac:dyDescent="0.3">
      <c r="A244" s="47">
        <v>8</v>
      </c>
      <c r="B244" s="47">
        <v>31</v>
      </c>
      <c r="C244" s="48">
        <v>70.375</v>
      </c>
      <c r="D244" s="50">
        <v>1</v>
      </c>
      <c r="E244">
        <v>1</v>
      </c>
      <c r="F244">
        <v>1</v>
      </c>
      <c r="G244" s="49">
        <f>'Regression Results'!$C$2*E244</f>
        <v>20.203699931482753</v>
      </c>
      <c r="H244">
        <f>LOOKUP(D244,'Regression Results'!$A$15:$A$17,'Regression Results'!$B$15:$B$17)+LOOKUP(D244,'Regression Results'!$A$15:$A$17,'Regression Results'!$C$15:$C$17)*F244+LOOKUP(D244,'Regression Results'!$A$15:$A$17,'Regression Results'!$D$15:$D$17)*F244*C244</f>
        <v>7.233087102563287</v>
      </c>
      <c r="I244" s="49">
        <f t="shared" si="6"/>
        <v>12.970612828919466</v>
      </c>
    </row>
    <row r="245" spans="1:9" x14ac:dyDescent="0.3">
      <c r="A245" s="47">
        <v>9</v>
      </c>
      <c r="B245" s="47">
        <v>1</v>
      </c>
      <c r="C245" s="48">
        <v>71.708333333333329</v>
      </c>
      <c r="D245" s="50">
        <v>1</v>
      </c>
      <c r="E245">
        <v>1</v>
      </c>
      <c r="F245">
        <v>1</v>
      </c>
      <c r="G245" s="49">
        <f>'Regression Results'!$C$2*E245</f>
        <v>20.203699931482753</v>
      </c>
      <c r="H245">
        <f>LOOKUP(D245,'Regression Results'!$A$15:$A$17,'Regression Results'!$B$15:$B$17)+LOOKUP(D245,'Regression Results'!$A$15:$A$17,'Regression Results'!$C$15:$C$17)*F245+LOOKUP(D245,'Regression Results'!$A$15:$A$17,'Regression Results'!$D$15:$D$17)*F245*C245</f>
        <v>7.0510991841899333</v>
      </c>
      <c r="I245" s="49">
        <f t="shared" si="6"/>
        <v>13.152600747292819</v>
      </c>
    </row>
    <row r="246" spans="1:9" x14ac:dyDescent="0.3">
      <c r="A246" s="47">
        <v>9</v>
      </c>
      <c r="B246" s="47">
        <v>2</v>
      </c>
      <c r="C246" s="48">
        <v>75.75</v>
      </c>
      <c r="D246" s="50">
        <v>1</v>
      </c>
      <c r="E246">
        <v>1</v>
      </c>
      <c r="F246">
        <v>1</v>
      </c>
      <c r="G246" s="49">
        <f>'Regression Results'!$C$2*E246</f>
        <v>20.203699931482753</v>
      </c>
      <c r="H246">
        <f>LOOKUP(D246,'Regression Results'!$A$15:$A$17,'Regression Results'!$B$15:$B$17)+LOOKUP(D246,'Regression Results'!$A$15:$A$17,'Regression Results'!$C$15:$C$17)*F246+LOOKUP(D246,'Regression Results'!$A$15:$A$17,'Regression Results'!$D$15:$D$17)*F246*C246</f>
        <v>6.4994483066207032</v>
      </c>
      <c r="I246" s="49">
        <f t="shared" si="6"/>
        <v>13.704251624862049</v>
      </c>
    </row>
    <row r="247" spans="1:9" x14ac:dyDescent="0.3">
      <c r="A247" s="47">
        <v>9</v>
      </c>
      <c r="B247" s="47">
        <v>3</v>
      </c>
      <c r="C247" s="48">
        <v>76.5</v>
      </c>
      <c r="D247" s="50">
        <v>1</v>
      </c>
      <c r="E247">
        <v>1</v>
      </c>
      <c r="F247">
        <v>1</v>
      </c>
      <c r="G247" s="49">
        <f>'Regression Results'!$C$2*E247</f>
        <v>20.203699931482753</v>
      </c>
      <c r="H247">
        <f>LOOKUP(D247,'Regression Results'!$A$15:$A$17,'Regression Results'!$B$15:$B$17)+LOOKUP(D247,'Regression Results'!$A$15:$A$17,'Regression Results'!$C$15:$C$17)*F247+LOOKUP(D247,'Regression Results'!$A$15:$A$17,'Regression Results'!$D$15:$D$17)*F247*C247</f>
        <v>6.3970801025356909</v>
      </c>
      <c r="I247" s="49">
        <f t="shared" si="6"/>
        <v>13.806619828947062</v>
      </c>
    </row>
    <row r="248" spans="1:9" x14ac:dyDescent="0.3">
      <c r="A248" s="47">
        <v>9</v>
      </c>
      <c r="B248" s="47">
        <v>4</v>
      </c>
      <c r="C248" s="48">
        <v>76</v>
      </c>
      <c r="D248" s="50">
        <v>1</v>
      </c>
      <c r="E248">
        <v>1</v>
      </c>
      <c r="F248">
        <v>1</v>
      </c>
      <c r="G248" s="49">
        <f>'Regression Results'!$C$2*E248</f>
        <v>20.203699931482753</v>
      </c>
      <c r="H248">
        <f>LOOKUP(D248,'Regression Results'!$A$15:$A$17,'Regression Results'!$B$15:$B$17)+LOOKUP(D248,'Regression Results'!$A$15:$A$17,'Regression Results'!$C$15:$C$17)*F248+LOOKUP(D248,'Regression Results'!$A$15:$A$17,'Regression Results'!$D$15:$D$17)*F248*C248</f>
        <v>6.4653255719256997</v>
      </c>
      <c r="I248" s="49">
        <f t="shared" si="6"/>
        <v>13.738374359557053</v>
      </c>
    </row>
    <row r="249" spans="1:9" x14ac:dyDescent="0.3">
      <c r="A249" s="47">
        <v>9</v>
      </c>
      <c r="B249" s="47">
        <v>5</v>
      </c>
      <c r="C249" s="48">
        <v>74.416666666666671</v>
      </c>
      <c r="D249" s="50">
        <v>1</v>
      </c>
      <c r="E249">
        <v>1</v>
      </c>
      <c r="F249">
        <v>1</v>
      </c>
      <c r="G249" s="49">
        <f>'Regression Results'!$C$2*E249</f>
        <v>20.203699931482753</v>
      </c>
      <c r="H249">
        <f>LOOKUP(D249,'Regression Results'!$A$15:$A$17,'Regression Results'!$B$15:$B$17)+LOOKUP(D249,'Regression Results'!$A$15:$A$17,'Regression Results'!$C$15:$C$17)*F249+LOOKUP(D249,'Regression Results'!$A$15:$A$17,'Regression Results'!$D$15:$D$17)*F249*C249</f>
        <v>6.6814362249940569</v>
      </c>
      <c r="I249" s="49">
        <f t="shared" si="6"/>
        <v>13.522263706488696</v>
      </c>
    </row>
    <row r="250" spans="1:9" x14ac:dyDescent="0.3">
      <c r="A250" s="47">
        <v>9</v>
      </c>
      <c r="B250" s="47">
        <v>6</v>
      </c>
      <c r="C250" s="48">
        <v>73.208333333333329</v>
      </c>
      <c r="D250" s="50">
        <v>1</v>
      </c>
      <c r="E250">
        <v>1</v>
      </c>
      <c r="F250">
        <v>1</v>
      </c>
      <c r="G250" s="49">
        <f>'Regression Results'!$C$2*E250</f>
        <v>20.203699931482753</v>
      </c>
      <c r="H250">
        <f>LOOKUP(D250,'Regression Results'!$A$15:$A$17,'Regression Results'!$B$15:$B$17)+LOOKUP(D250,'Regression Results'!$A$15:$A$17,'Regression Results'!$C$15:$C$17)*F250+LOOKUP(D250,'Regression Results'!$A$15:$A$17,'Regression Results'!$D$15:$D$17)*F250*C250</f>
        <v>6.8463627760199106</v>
      </c>
      <c r="I250" s="49">
        <f t="shared" si="6"/>
        <v>13.357337155462842</v>
      </c>
    </row>
    <row r="251" spans="1:9" x14ac:dyDescent="0.3">
      <c r="A251" s="47">
        <v>9</v>
      </c>
      <c r="B251" s="47">
        <v>7</v>
      </c>
      <c r="C251" s="48">
        <v>71.333333333333329</v>
      </c>
      <c r="D251" s="50">
        <v>1</v>
      </c>
      <c r="E251">
        <v>1</v>
      </c>
      <c r="F251">
        <v>1</v>
      </c>
      <c r="G251" s="49">
        <f>'Regression Results'!$C$2*E251</f>
        <v>20.203699931482753</v>
      </c>
      <c r="H251">
        <f>LOOKUP(D251,'Regression Results'!$A$15:$A$17,'Regression Results'!$B$15:$B$17)+LOOKUP(D251,'Regression Results'!$A$15:$A$17,'Regression Results'!$C$15:$C$17)*F251+LOOKUP(D251,'Regression Results'!$A$15:$A$17,'Regression Results'!$D$15:$D$17)*F251*C251</f>
        <v>7.1022832862324403</v>
      </c>
      <c r="I251" s="49">
        <f t="shared" si="6"/>
        <v>13.101416645250312</v>
      </c>
    </row>
    <row r="252" spans="1:9" x14ac:dyDescent="0.3">
      <c r="A252" s="47">
        <v>9</v>
      </c>
      <c r="B252" s="47">
        <v>8</v>
      </c>
      <c r="C252" s="48">
        <v>69.166666666666671</v>
      </c>
      <c r="D252" s="50">
        <v>1</v>
      </c>
      <c r="E252">
        <v>1</v>
      </c>
      <c r="F252">
        <v>1</v>
      </c>
      <c r="G252" s="49">
        <f>'Regression Results'!$C$2*E252</f>
        <v>20.203699931482753</v>
      </c>
      <c r="H252">
        <f>LOOKUP(D252,'Regression Results'!$A$15:$A$17,'Regression Results'!$B$15:$B$17)+LOOKUP(D252,'Regression Results'!$A$15:$A$17,'Regression Results'!$C$15:$C$17)*F252+LOOKUP(D252,'Regression Results'!$A$15:$A$17,'Regression Results'!$D$15:$D$17)*F252*C252</f>
        <v>7.398013653589139</v>
      </c>
      <c r="I252" s="49">
        <f t="shared" si="6"/>
        <v>12.805686277893614</v>
      </c>
    </row>
    <row r="253" spans="1:9" x14ac:dyDescent="0.3">
      <c r="A253" s="47">
        <v>9</v>
      </c>
      <c r="B253" s="47">
        <v>9</v>
      </c>
      <c r="C253" s="48">
        <v>68.833333333333329</v>
      </c>
      <c r="D253" s="50">
        <v>1</v>
      </c>
      <c r="E253">
        <v>1</v>
      </c>
      <c r="F253">
        <v>1</v>
      </c>
      <c r="G253" s="49">
        <f>'Regression Results'!$C$2*E253</f>
        <v>20.203699931482753</v>
      </c>
      <c r="H253">
        <f>LOOKUP(D253,'Regression Results'!$A$15:$A$17,'Regression Results'!$B$15:$B$17)+LOOKUP(D253,'Regression Results'!$A$15:$A$17,'Regression Results'!$C$15:$C$17)*F253+LOOKUP(D253,'Regression Results'!$A$15:$A$17,'Regression Results'!$D$15:$D$17)*F253*C253</f>
        <v>7.4435106331824787</v>
      </c>
      <c r="I253" s="49">
        <f t="shared" si="6"/>
        <v>12.760189298300274</v>
      </c>
    </row>
    <row r="254" spans="1:9" x14ac:dyDescent="0.3">
      <c r="A254" s="47">
        <v>9</v>
      </c>
      <c r="B254" s="47">
        <v>10</v>
      </c>
      <c r="C254" s="48">
        <v>68.666666666666671</v>
      </c>
      <c r="D254" s="50">
        <v>1</v>
      </c>
      <c r="E254">
        <v>1</v>
      </c>
      <c r="F254">
        <v>1</v>
      </c>
      <c r="G254" s="49">
        <f>'Regression Results'!$C$2*E254</f>
        <v>20.203699931482753</v>
      </c>
      <c r="H254">
        <f>LOOKUP(D254,'Regression Results'!$A$15:$A$17,'Regression Results'!$B$15:$B$17)+LOOKUP(D254,'Regression Results'!$A$15:$A$17,'Regression Results'!$C$15:$C$17)*F254+LOOKUP(D254,'Regression Results'!$A$15:$A$17,'Regression Results'!$D$15:$D$17)*F254*C254</f>
        <v>7.466259122979146</v>
      </c>
      <c r="I254" s="49">
        <f t="shared" si="6"/>
        <v>12.737440808503607</v>
      </c>
    </row>
    <row r="255" spans="1:9" x14ac:dyDescent="0.3">
      <c r="A255" s="47">
        <v>9</v>
      </c>
      <c r="B255" s="47">
        <v>11</v>
      </c>
      <c r="C255" s="48">
        <v>68.208333333333329</v>
      </c>
      <c r="D255" s="50">
        <v>1</v>
      </c>
      <c r="E255">
        <v>1</v>
      </c>
      <c r="F255">
        <v>1</v>
      </c>
      <c r="G255" s="49">
        <f>'Regression Results'!$C$2*E255</f>
        <v>20.203699931482753</v>
      </c>
      <c r="H255">
        <f>LOOKUP(D255,'Regression Results'!$A$15:$A$17,'Regression Results'!$B$15:$B$17)+LOOKUP(D255,'Regression Results'!$A$15:$A$17,'Regression Results'!$C$15:$C$17)*F255+LOOKUP(D255,'Regression Results'!$A$15:$A$17,'Regression Results'!$D$15:$D$17)*F255*C255</f>
        <v>7.5288174699199875</v>
      </c>
      <c r="I255" s="49">
        <f t="shared" si="6"/>
        <v>12.674882461562765</v>
      </c>
    </row>
    <row r="256" spans="1:9" x14ac:dyDescent="0.3">
      <c r="A256" s="47">
        <v>9</v>
      </c>
      <c r="B256" s="47">
        <v>12</v>
      </c>
      <c r="C256" s="48">
        <v>67.791666666666671</v>
      </c>
      <c r="D256" s="50">
        <v>1</v>
      </c>
      <c r="E256">
        <v>1</v>
      </c>
      <c r="F256">
        <v>1</v>
      </c>
      <c r="G256" s="49">
        <f>'Regression Results'!$C$2*E256</f>
        <v>20.203699931482753</v>
      </c>
      <c r="H256">
        <f>LOOKUP(D256,'Regression Results'!$A$15:$A$17,'Regression Results'!$B$15:$B$17)+LOOKUP(D256,'Regression Results'!$A$15:$A$17,'Regression Results'!$C$15:$C$17)*F256+LOOKUP(D256,'Regression Results'!$A$15:$A$17,'Regression Results'!$D$15:$D$17)*F256*C256</f>
        <v>7.5856886944116599</v>
      </c>
      <c r="I256" s="49">
        <f t="shared" si="6"/>
        <v>12.618011237071093</v>
      </c>
    </row>
    <row r="257" spans="1:9" x14ac:dyDescent="0.3">
      <c r="A257" s="47">
        <v>9</v>
      </c>
      <c r="B257" s="47">
        <v>13</v>
      </c>
      <c r="C257" s="48">
        <v>69.375</v>
      </c>
      <c r="D257" s="50">
        <v>1</v>
      </c>
      <c r="E257">
        <v>1</v>
      </c>
      <c r="F257">
        <v>1</v>
      </c>
      <c r="G257" s="49">
        <f>'Regression Results'!$C$2*E257</f>
        <v>20.203699931482753</v>
      </c>
      <c r="H257">
        <f>LOOKUP(D257,'Regression Results'!$A$15:$A$17,'Regression Results'!$B$15:$B$17)+LOOKUP(D257,'Regression Results'!$A$15:$A$17,'Regression Results'!$C$15:$C$17)*F257+LOOKUP(D257,'Regression Results'!$A$15:$A$17,'Regression Results'!$D$15:$D$17)*F257*C257</f>
        <v>7.3695780413433027</v>
      </c>
      <c r="I257" s="49">
        <f t="shared" si="6"/>
        <v>12.83412189013945</v>
      </c>
    </row>
    <row r="258" spans="1:9" x14ac:dyDescent="0.3">
      <c r="A258" s="47">
        <v>9</v>
      </c>
      <c r="B258" s="47">
        <v>14</v>
      </c>
      <c r="C258" s="48">
        <v>67.208333333333329</v>
      </c>
      <c r="D258" s="50">
        <v>1</v>
      </c>
      <c r="E258">
        <v>1</v>
      </c>
      <c r="F258">
        <v>1</v>
      </c>
      <c r="G258" s="49">
        <f>'Regression Results'!$C$2*E258</f>
        <v>20.203699931482753</v>
      </c>
      <c r="H258">
        <f>LOOKUP(D258,'Regression Results'!$A$15:$A$17,'Regression Results'!$B$15:$B$17)+LOOKUP(D258,'Regression Results'!$A$15:$A$17,'Regression Results'!$C$15:$C$17)*F258+LOOKUP(D258,'Regression Results'!$A$15:$A$17,'Regression Results'!$D$15:$D$17)*F258*C258</f>
        <v>7.6653084087000032</v>
      </c>
      <c r="I258" s="49">
        <f t="shared" si="6"/>
        <v>12.538391522782749</v>
      </c>
    </row>
    <row r="259" spans="1:9" x14ac:dyDescent="0.3">
      <c r="A259" s="47">
        <v>9</v>
      </c>
      <c r="B259" s="47">
        <v>15</v>
      </c>
      <c r="C259" s="48">
        <v>66.75</v>
      </c>
      <c r="D259" s="50">
        <v>1</v>
      </c>
      <c r="E259">
        <v>1</v>
      </c>
      <c r="F259">
        <v>1</v>
      </c>
      <c r="G259" s="49">
        <f>'Regression Results'!$C$2*E259</f>
        <v>20.203699931482753</v>
      </c>
      <c r="H259">
        <f>LOOKUP(D259,'Regression Results'!$A$15:$A$17,'Regression Results'!$B$15:$B$17)+LOOKUP(D259,'Regression Results'!$A$15:$A$17,'Regression Results'!$C$15:$C$17)*F259+LOOKUP(D259,'Regression Results'!$A$15:$A$17,'Regression Results'!$D$15:$D$17)*F259*C259</f>
        <v>7.7278667556408429</v>
      </c>
      <c r="I259" s="49">
        <f t="shared" ref="I259:I322" si="7">G259-H259</f>
        <v>12.47583317584191</v>
      </c>
    </row>
    <row r="260" spans="1:9" x14ac:dyDescent="0.3">
      <c r="A260" s="47">
        <v>9</v>
      </c>
      <c r="B260" s="47">
        <v>16</v>
      </c>
      <c r="C260" s="48">
        <v>66.833333333333329</v>
      </c>
      <c r="D260" s="50">
        <v>1</v>
      </c>
      <c r="E260">
        <v>1</v>
      </c>
      <c r="F260">
        <v>1</v>
      </c>
      <c r="G260" s="49">
        <f>'Regression Results'!$C$2*E260</f>
        <v>20.203699931482753</v>
      </c>
      <c r="H260">
        <f>LOOKUP(D260,'Regression Results'!$A$15:$A$17,'Regression Results'!$B$15:$B$17)+LOOKUP(D260,'Regression Results'!$A$15:$A$17,'Regression Results'!$C$15:$C$17)*F260+LOOKUP(D260,'Regression Results'!$A$15:$A$17,'Regression Results'!$D$15:$D$17)*F260*C260</f>
        <v>7.7164925107425102</v>
      </c>
      <c r="I260" s="49">
        <f t="shared" si="7"/>
        <v>12.487207420740242</v>
      </c>
    </row>
    <row r="261" spans="1:9" x14ac:dyDescent="0.3">
      <c r="A261" s="47">
        <v>9</v>
      </c>
      <c r="B261" s="47">
        <v>17</v>
      </c>
      <c r="C261" s="48">
        <v>71.625</v>
      </c>
      <c r="D261" s="50">
        <v>1</v>
      </c>
      <c r="E261">
        <v>1</v>
      </c>
      <c r="F261">
        <v>1</v>
      </c>
      <c r="G261" s="49">
        <f>'Regression Results'!$C$2*E261</f>
        <v>20.203699931482753</v>
      </c>
      <c r="H261">
        <f>LOOKUP(D261,'Regression Results'!$A$15:$A$17,'Regression Results'!$B$15:$B$17)+LOOKUP(D261,'Regression Results'!$A$15:$A$17,'Regression Results'!$C$15:$C$17)*F261+LOOKUP(D261,'Regression Results'!$A$15:$A$17,'Regression Results'!$D$15:$D$17)*F261*C261</f>
        <v>7.0624734290882678</v>
      </c>
      <c r="I261" s="49">
        <f t="shared" si="7"/>
        <v>13.141226502394485</v>
      </c>
    </row>
    <row r="262" spans="1:9" x14ac:dyDescent="0.3">
      <c r="A262" s="47">
        <v>9</v>
      </c>
      <c r="B262" s="47">
        <v>18</v>
      </c>
      <c r="C262" s="48">
        <v>73.125</v>
      </c>
      <c r="D262" s="50">
        <v>1</v>
      </c>
      <c r="E262">
        <v>1</v>
      </c>
      <c r="F262">
        <v>1</v>
      </c>
      <c r="G262" s="49">
        <f>'Regression Results'!$C$2*E262</f>
        <v>20.203699931482753</v>
      </c>
      <c r="H262">
        <f>LOOKUP(D262,'Regression Results'!$A$15:$A$17,'Regression Results'!$B$15:$B$17)+LOOKUP(D262,'Regression Results'!$A$15:$A$17,'Regression Results'!$C$15:$C$17)*F262+LOOKUP(D262,'Regression Results'!$A$15:$A$17,'Regression Results'!$D$15:$D$17)*F262*C262</f>
        <v>6.8577370209182451</v>
      </c>
      <c r="I262" s="49">
        <f t="shared" si="7"/>
        <v>13.345962910564507</v>
      </c>
    </row>
    <row r="263" spans="1:9" x14ac:dyDescent="0.3">
      <c r="A263" s="47">
        <v>9</v>
      </c>
      <c r="B263" s="47">
        <v>19</v>
      </c>
      <c r="C263" s="48">
        <v>69.041666666666671</v>
      </c>
      <c r="D263" s="50">
        <v>1</v>
      </c>
      <c r="E263">
        <v>1</v>
      </c>
      <c r="F263">
        <v>1</v>
      </c>
      <c r="G263" s="49">
        <f>'Regression Results'!$C$2*E263</f>
        <v>20.203699931482753</v>
      </c>
      <c r="H263">
        <f>LOOKUP(D263,'Regression Results'!$A$15:$A$17,'Regression Results'!$B$15:$B$17)+LOOKUP(D263,'Regression Results'!$A$15:$A$17,'Regression Results'!$C$15:$C$17)*F263+LOOKUP(D263,'Regression Results'!$A$15:$A$17,'Regression Results'!$D$15:$D$17)*F263*C263</f>
        <v>7.4150750209366407</v>
      </c>
      <c r="I263" s="49">
        <f t="shared" si="7"/>
        <v>12.788624910546112</v>
      </c>
    </row>
    <row r="264" spans="1:9" x14ac:dyDescent="0.3">
      <c r="A264" s="47">
        <v>9</v>
      </c>
      <c r="B264" s="47">
        <v>20</v>
      </c>
      <c r="C264" s="48">
        <v>67.083333333333329</v>
      </c>
      <c r="D264" s="50">
        <v>1</v>
      </c>
      <c r="E264">
        <v>1</v>
      </c>
      <c r="F264">
        <v>1</v>
      </c>
      <c r="G264" s="49">
        <f>'Regression Results'!$C$2*E264</f>
        <v>20.203699931482753</v>
      </c>
      <c r="H264">
        <f>LOOKUP(D264,'Regression Results'!$A$15:$A$17,'Regression Results'!$B$15:$B$17)+LOOKUP(D264,'Regression Results'!$A$15:$A$17,'Regression Results'!$C$15:$C$17)*F264+LOOKUP(D264,'Regression Results'!$A$15:$A$17,'Regression Results'!$D$15:$D$17)*F264*C264</f>
        <v>7.6823697760475067</v>
      </c>
      <c r="I264" s="49">
        <f t="shared" si="7"/>
        <v>12.521330155435246</v>
      </c>
    </row>
    <row r="265" spans="1:9" x14ac:dyDescent="0.3">
      <c r="A265" s="47">
        <v>9</v>
      </c>
      <c r="B265" s="47">
        <v>21</v>
      </c>
      <c r="C265" s="48">
        <v>66.083333333333329</v>
      </c>
      <c r="D265" s="50">
        <v>1</v>
      </c>
      <c r="E265">
        <v>1</v>
      </c>
      <c r="F265">
        <v>1</v>
      </c>
      <c r="G265" s="49">
        <f>'Regression Results'!$C$2*E265</f>
        <v>20.203699931482753</v>
      </c>
      <c r="H265">
        <f>LOOKUP(D265,'Regression Results'!$A$15:$A$17,'Regression Results'!$B$15:$B$17)+LOOKUP(D265,'Regression Results'!$A$15:$A$17,'Regression Results'!$C$15:$C$17)*F265+LOOKUP(D265,'Regression Results'!$A$15:$A$17,'Regression Results'!$D$15:$D$17)*F265*C265</f>
        <v>7.8188607148275207</v>
      </c>
      <c r="I265" s="49">
        <f t="shared" si="7"/>
        <v>12.384839216655232</v>
      </c>
    </row>
    <row r="266" spans="1:9" x14ac:dyDescent="0.3">
      <c r="A266" s="47">
        <v>9</v>
      </c>
      <c r="B266" s="47">
        <v>22</v>
      </c>
      <c r="C266" s="48">
        <v>67.625</v>
      </c>
      <c r="D266" s="50">
        <v>1</v>
      </c>
      <c r="E266">
        <v>1</v>
      </c>
      <c r="F266">
        <v>1</v>
      </c>
      <c r="G266" s="49">
        <f>'Regression Results'!$C$2*E266</f>
        <v>20.203699931482753</v>
      </c>
      <c r="H266">
        <f>LOOKUP(D266,'Regression Results'!$A$15:$A$17,'Regression Results'!$B$15:$B$17)+LOOKUP(D266,'Regression Results'!$A$15:$A$17,'Regression Results'!$C$15:$C$17)*F266+LOOKUP(D266,'Regression Results'!$A$15:$A$17,'Regression Results'!$D$15:$D$17)*F266*C266</f>
        <v>7.6084371842083307</v>
      </c>
      <c r="I266" s="49">
        <f t="shared" si="7"/>
        <v>12.595262747274422</v>
      </c>
    </row>
    <row r="267" spans="1:9" x14ac:dyDescent="0.3">
      <c r="A267" s="47">
        <v>9</v>
      </c>
      <c r="B267" s="47">
        <v>23</v>
      </c>
      <c r="C267" s="48">
        <v>69.5</v>
      </c>
      <c r="D267" s="50">
        <v>1</v>
      </c>
      <c r="E267">
        <v>1</v>
      </c>
      <c r="F267">
        <v>1</v>
      </c>
      <c r="G267" s="49">
        <f>'Regression Results'!$C$2*E267</f>
        <v>20.203699931482753</v>
      </c>
      <c r="H267">
        <f>LOOKUP(D267,'Regression Results'!$A$15:$A$17,'Regression Results'!$B$15:$B$17)+LOOKUP(D267,'Regression Results'!$A$15:$A$17,'Regression Results'!$C$15:$C$17)*F267+LOOKUP(D267,'Regression Results'!$A$15:$A$17,'Regression Results'!$D$15:$D$17)*F267*C267</f>
        <v>7.352516673995801</v>
      </c>
      <c r="I267" s="49">
        <f t="shared" si="7"/>
        <v>12.851183257486952</v>
      </c>
    </row>
    <row r="268" spans="1:9" x14ac:dyDescent="0.3">
      <c r="A268" s="47">
        <v>9</v>
      </c>
      <c r="B268" s="47">
        <v>24</v>
      </c>
      <c r="C268" s="48">
        <v>67.666666666666671</v>
      </c>
      <c r="D268" s="50">
        <v>1</v>
      </c>
      <c r="E268">
        <v>1</v>
      </c>
      <c r="F268">
        <v>1</v>
      </c>
      <c r="G268" s="49">
        <f>'Regression Results'!$C$2*E268</f>
        <v>20.203699931482753</v>
      </c>
      <c r="H268">
        <f>LOOKUP(D268,'Regression Results'!$A$15:$A$17,'Regression Results'!$B$15:$B$17)+LOOKUP(D268,'Regression Results'!$A$15:$A$17,'Regression Results'!$C$15:$C$17)*F268+LOOKUP(D268,'Regression Results'!$A$15:$A$17,'Regression Results'!$D$15:$D$17)*F268*C268</f>
        <v>7.6027500617591617</v>
      </c>
      <c r="I268" s="49">
        <f t="shared" si="7"/>
        <v>12.600949869723591</v>
      </c>
    </row>
    <row r="269" spans="1:9" x14ac:dyDescent="0.3">
      <c r="A269" s="47">
        <v>9</v>
      </c>
      <c r="B269" s="47">
        <v>25</v>
      </c>
      <c r="C269" s="48">
        <v>68.25</v>
      </c>
      <c r="D269" s="50">
        <v>1</v>
      </c>
      <c r="E269">
        <v>1</v>
      </c>
      <c r="F269">
        <v>1</v>
      </c>
      <c r="G269" s="49">
        <f>'Regression Results'!$C$2*E269</f>
        <v>20.203699931482753</v>
      </c>
      <c r="H269">
        <f>LOOKUP(D269,'Regression Results'!$A$15:$A$17,'Regression Results'!$B$15:$B$17)+LOOKUP(D269,'Regression Results'!$A$15:$A$17,'Regression Results'!$C$15:$C$17)*F269+LOOKUP(D269,'Regression Results'!$A$15:$A$17,'Regression Results'!$D$15:$D$17)*F269*C269</f>
        <v>7.5231303474708202</v>
      </c>
      <c r="I269" s="49">
        <f t="shared" si="7"/>
        <v>12.680569584011932</v>
      </c>
    </row>
    <row r="270" spans="1:9" x14ac:dyDescent="0.3">
      <c r="A270" s="47">
        <v>9</v>
      </c>
      <c r="B270" s="47">
        <v>26</v>
      </c>
      <c r="C270" s="48">
        <v>66.541666666666671</v>
      </c>
      <c r="D270" s="50">
        <v>1</v>
      </c>
      <c r="E270">
        <v>1</v>
      </c>
      <c r="F270">
        <v>1</v>
      </c>
      <c r="G270" s="49">
        <f>'Regression Results'!$C$2*E270</f>
        <v>20.203699931482753</v>
      </c>
      <c r="H270">
        <f>LOOKUP(D270,'Regression Results'!$A$15:$A$17,'Regression Results'!$B$15:$B$17)+LOOKUP(D270,'Regression Results'!$A$15:$A$17,'Regression Results'!$C$15:$C$17)*F270+LOOKUP(D270,'Regression Results'!$A$15:$A$17,'Regression Results'!$D$15:$D$17)*F270*C270</f>
        <v>7.7563023678866791</v>
      </c>
      <c r="I270" s="49">
        <f t="shared" si="7"/>
        <v>12.447397563596073</v>
      </c>
    </row>
    <row r="271" spans="1:9" x14ac:dyDescent="0.3">
      <c r="A271" s="47">
        <v>9</v>
      </c>
      <c r="B271" s="47">
        <v>27</v>
      </c>
      <c r="C271" s="48">
        <v>65.916666666666671</v>
      </c>
      <c r="D271" s="50">
        <v>1</v>
      </c>
      <c r="E271">
        <v>1</v>
      </c>
      <c r="F271">
        <v>1</v>
      </c>
      <c r="G271" s="49">
        <f>'Regression Results'!$C$2*E271</f>
        <v>20.203699931482753</v>
      </c>
      <c r="H271">
        <f>LOOKUP(D271,'Regression Results'!$A$15:$A$17,'Regression Results'!$B$15:$B$17)+LOOKUP(D271,'Regression Results'!$A$15:$A$17,'Regression Results'!$C$15:$C$17)*F271+LOOKUP(D271,'Regression Results'!$A$15:$A$17,'Regression Results'!$D$15:$D$17)*F271*C271</f>
        <v>7.8416092046241896</v>
      </c>
      <c r="I271" s="49">
        <f t="shared" si="7"/>
        <v>12.362090726858563</v>
      </c>
    </row>
    <row r="272" spans="1:9" x14ac:dyDescent="0.3">
      <c r="A272" s="47">
        <v>9</v>
      </c>
      <c r="B272" s="47">
        <v>28</v>
      </c>
      <c r="C272" s="48">
        <v>66.791666666666671</v>
      </c>
      <c r="D272" s="50">
        <v>1</v>
      </c>
      <c r="E272">
        <v>1</v>
      </c>
      <c r="F272">
        <v>1</v>
      </c>
      <c r="G272" s="49">
        <f>'Regression Results'!$C$2*E272</f>
        <v>20.203699931482753</v>
      </c>
      <c r="H272">
        <f>LOOKUP(D272,'Regression Results'!$A$15:$A$17,'Regression Results'!$B$15:$B$17)+LOOKUP(D272,'Regression Results'!$A$15:$A$17,'Regression Results'!$C$15:$C$17)*F272+LOOKUP(D272,'Regression Results'!$A$15:$A$17,'Regression Results'!$D$15:$D$17)*F272*C272</f>
        <v>7.7221796331916757</v>
      </c>
      <c r="I272" s="49">
        <f t="shared" si="7"/>
        <v>12.481520298291077</v>
      </c>
    </row>
    <row r="273" spans="1:9" x14ac:dyDescent="0.3">
      <c r="A273" s="47">
        <v>9</v>
      </c>
      <c r="B273" s="47">
        <v>29</v>
      </c>
      <c r="C273" s="48">
        <v>67</v>
      </c>
      <c r="D273" s="50">
        <v>1</v>
      </c>
      <c r="E273">
        <v>1</v>
      </c>
      <c r="F273">
        <v>1</v>
      </c>
      <c r="G273" s="49">
        <f>'Regression Results'!$C$2*E273</f>
        <v>20.203699931482753</v>
      </c>
      <c r="H273">
        <f>LOOKUP(D273,'Regression Results'!$A$15:$A$17,'Regression Results'!$B$15:$B$17)+LOOKUP(D273,'Regression Results'!$A$15:$A$17,'Regression Results'!$C$15:$C$17)*F273+LOOKUP(D273,'Regression Results'!$A$15:$A$17,'Regression Results'!$D$15:$D$17)*F273*C273</f>
        <v>7.6937440209458394</v>
      </c>
      <c r="I273" s="49">
        <f t="shared" si="7"/>
        <v>12.509955910536913</v>
      </c>
    </row>
    <row r="274" spans="1:9" x14ac:dyDescent="0.3">
      <c r="A274" s="47">
        <v>9</v>
      </c>
      <c r="B274" s="47">
        <v>30</v>
      </c>
      <c r="C274" s="48">
        <v>66.708333333333329</v>
      </c>
      <c r="D274" s="50">
        <v>1</v>
      </c>
      <c r="E274">
        <v>1</v>
      </c>
      <c r="F274">
        <v>1</v>
      </c>
      <c r="G274" s="49">
        <f>'Regression Results'!$C$2*E274</f>
        <v>20.203699931482753</v>
      </c>
      <c r="H274">
        <f>LOOKUP(D274,'Regression Results'!$A$15:$A$17,'Regression Results'!$B$15:$B$17)+LOOKUP(D274,'Regression Results'!$A$15:$A$17,'Regression Results'!$C$15:$C$17)*F274+LOOKUP(D274,'Regression Results'!$A$15:$A$17,'Regression Results'!$D$15:$D$17)*F274*C274</f>
        <v>7.7335538780900119</v>
      </c>
      <c r="I274" s="49">
        <f t="shared" si="7"/>
        <v>12.470146053392741</v>
      </c>
    </row>
    <row r="275" spans="1:9" x14ac:dyDescent="0.3">
      <c r="A275" s="47">
        <v>10</v>
      </c>
      <c r="B275" s="47">
        <v>1</v>
      </c>
      <c r="C275" s="48">
        <v>77.541666666666671</v>
      </c>
      <c r="D275" s="50">
        <v>1</v>
      </c>
      <c r="E275">
        <v>1</v>
      </c>
      <c r="F275">
        <v>1</v>
      </c>
      <c r="G275" s="49">
        <f>'Regression Results'!$C$2*E275</f>
        <v>20.203699931482753</v>
      </c>
      <c r="H275">
        <f>LOOKUP(D275,'Regression Results'!$A$15:$A$17,'Regression Results'!$B$15:$B$17)+LOOKUP(D275,'Regression Results'!$A$15:$A$17,'Regression Results'!$C$15:$C$17)*F275+LOOKUP(D275,'Regression Results'!$A$15:$A$17,'Regression Results'!$D$15:$D$17)*F275*C275</f>
        <v>6.254902041306508</v>
      </c>
      <c r="I275" s="49">
        <f t="shared" si="7"/>
        <v>13.948797890176245</v>
      </c>
    </row>
    <row r="276" spans="1:9" x14ac:dyDescent="0.3">
      <c r="A276" s="47">
        <v>10</v>
      </c>
      <c r="B276" s="47">
        <v>2</v>
      </c>
      <c r="C276" s="48">
        <v>78</v>
      </c>
      <c r="D276" s="50">
        <v>1</v>
      </c>
      <c r="E276">
        <v>1</v>
      </c>
      <c r="F276">
        <v>1</v>
      </c>
      <c r="G276" s="49">
        <f>'Regression Results'!$C$2*E276</f>
        <v>20.203699931482753</v>
      </c>
      <c r="H276">
        <f>LOOKUP(D276,'Regression Results'!$A$15:$A$17,'Regression Results'!$B$15:$B$17)+LOOKUP(D276,'Regression Results'!$A$15:$A$17,'Regression Results'!$C$15:$C$17)*F276+LOOKUP(D276,'Regression Results'!$A$15:$A$17,'Regression Results'!$D$15:$D$17)*F276*C276</f>
        <v>6.1923436943656682</v>
      </c>
      <c r="I276" s="49">
        <f t="shared" si="7"/>
        <v>14.011356237117084</v>
      </c>
    </row>
    <row r="277" spans="1:9" x14ac:dyDescent="0.3">
      <c r="A277" s="47">
        <v>10</v>
      </c>
      <c r="B277" s="47">
        <v>3</v>
      </c>
      <c r="C277" s="48">
        <v>70.041666666666671</v>
      </c>
      <c r="D277" s="50">
        <v>1</v>
      </c>
      <c r="E277">
        <v>1</v>
      </c>
      <c r="F277">
        <v>1</v>
      </c>
      <c r="G277" s="49">
        <f>'Regression Results'!$C$2*E277</f>
        <v>20.203699931482753</v>
      </c>
      <c r="H277">
        <f>LOOKUP(D277,'Regression Results'!$A$15:$A$17,'Regression Results'!$B$15:$B$17)+LOOKUP(D277,'Regression Results'!$A$15:$A$17,'Regression Results'!$C$15:$C$17)*F277+LOOKUP(D277,'Regression Results'!$A$15:$A$17,'Regression Results'!$D$15:$D$17)*F277*C277</f>
        <v>7.278584082156625</v>
      </c>
      <c r="I277" s="49">
        <f t="shared" si="7"/>
        <v>12.925115849326128</v>
      </c>
    </row>
    <row r="278" spans="1:9" x14ac:dyDescent="0.3">
      <c r="A278" s="47">
        <v>10</v>
      </c>
      <c r="B278" s="47">
        <v>4</v>
      </c>
      <c r="C278" s="48">
        <v>67.916666666666671</v>
      </c>
      <c r="D278" s="50">
        <v>1</v>
      </c>
      <c r="E278">
        <v>1</v>
      </c>
      <c r="F278">
        <v>1</v>
      </c>
      <c r="G278" s="49">
        <f>'Regression Results'!$C$2*E278</f>
        <v>20.203699931482753</v>
      </c>
      <c r="H278">
        <f>LOOKUP(D278,'Regression Results'!$A$15:$A$17,'Regression Results'!$B$15:$B$17)+LOOKUP(D278,'Regression Results'!$A$15:$A$17,'Regression Results'!$C$15:$C$17)*F278+LOOKUP(D278,'Regression Results'!$A$15:$A$17,'Regression Results'!$D$15:$D$17)*F278*C278</f>
        <v>7.5686273270641582</v>
      </c>
      <c r="I278" s="49">
        <f t="shared" si="7"/>
        <v>12.635072604418594</v>
      </c>
    </row>
    <row r="279" spans="1:9" x14ac:dyDescent="0.3">
      <c r="A279" s="47">
        <v>10</v>
      </c>
      <c r="B279" s="47">
        <v>5</v>
      </c>
      <c r="C279" s="48">
        <v>69.625</v>
      </c>
      <c r="D279" s="50">
        <v>1</v>
      </c>
      <c r="E279">
        <v>1</v>
      </c>
      <c r="F279">
        <v>1</v>
      </c>
      <c r="G279" s="49">
        <f>'Regression Results'!$C$2*E279</f>
        <v>20.203699931482753</v>
      </c>
      <c r="H279">
        <f>LOOKUP(D279,'Regression Results'!$A$15:$A$17,'Regression Results'!$B$15:$B$17)+LOOKUP(D279,'Regression Results'!$A$15:$A$17,'Regression Results'!$C$15:$C$17)*F279+LOOKUP(D279,'Regression Results'!$A$15:$A$17,'Regression Results'!$D$15:$D$17)*F279*C279</f>
        <v>7.3354553066482993</v>
      </c>
      <c r="I279" s="49">
        <f t="shared" si="7"/>
        <v>12.868244624834453</v>
      </c>
    </row>
    <row r="280" spans="1:9" x14ac:dyDescent="0.3">
      <c r="A280" s="47">
        <v>10</v>
      </c>
      <c r="B280" s="47">
        <v>6</v>
      </c>
      <c r="C280" s="48">
        <v>71.291666666666671</v>
      </c>
      <c r="D280" s="50">
        <v>1</v>
      </c>
      <c r="E280">
        <v>1</v>
      </c>
      <c r="F280">
        <v>1</v>
      </c>
      <c r="G280" s="49">
        <f>'Regression Results'!$C$2*E280</f>
        <v>20.203699931482753</v>
      </c>
      <c r="H280">
        <f>LOOKUP(D280,'Regression Results'!$A$15:$A$17,'Regression Results'!$B$15:$B$17)+LOOKUP(D280,'Regression Results'!$A$15:$A$17,'Regression Results'!$C$15:$C$17)*F280+LOOKUP(D280,'Regression Results'!$A$15:$A$17,'Regression Results'!$D$15:$D$17)*F280*C280</f>
        <v>7.1079704086816058</v>
      </c>
      <c r="I280" s="49">
        <f t="shared" si="7"/>
        <v>13.095729522801147</v>
      </c>
    </row>
    <row r="281" spans="1:9" x14ac:dyDescent="0.3">
      <c r="A281" s="47">
        <v>10</v>
      </c>
      <c r="B281" s="47">
        <v>7</v>
      </c>
      <c r="C281" s="48">
        <v>68.833333333333329</v>
      </c>
      <c r="D281" s="50">
        <v>1</v>
      </c>
      <c r="E281">
        <v>1</v>
      </c>
      <c r="F281">
        <v>1</v>
      </c>
      <c r="G281" s="49">
        <f>'Regression Results'!$C$2*E281</f>
        <v>20.203699931482753</v>
      </c>
      <c r="H281">
        <f>LOOKUP(D281,'Regression Results'!$A$15:$A$17,'Regression Results'!$B$15:$B$17)+LOOKUP(D281,'Regression Results'!$A$15:$A$17,'Regression Results'!$C$15:$C$17)*F281+LOOKUP(D281,'Regression Results'!$A$15:$A$17,'Regression Results'!$D$15:$D$17)*F281*C281</f>
        <v>7.4435106331824787</v>
      </c>
      <c r="I281" s="49">
        <f t="shared" si="7"/>
        <v>12.760189298300274</v>
      </c>
    </row>
    <row r="282" spans="1:9" x14ac:dyDescent="0.3">
      <c r="A282" s="47">
        <v>10</v>
      </c>
      <c r="B282" s="47">
        <v>8</v>
      </c>
      <c r="C282" s="48">
        <v>69.041666666666671</v>
      </c>
      <c r="D282" s="50">
        <v>1</v>
      </c>
      <c r="E282">
        <v>1</v>
      </c>
      <c r="F282">
        <v>1</v>
      </c>
      <c r="G282" s="49">
        <f>'Regression Results'!$C$2*E282</f>
        <v>20.203699931482753</v>
      </c>
      <c r="H282">
        <f>LOOKUP(D282,'Regression Results'!$A$15:$A$17,'Regression Results'!$B$15:$B$17)+LOOKUP(D282,'Regression Results'!$A$15:$A$17,'Regression Results'!$C$15:$C$17)*F282+LOOKUP(D282,'Regression Results'!$A$15:$A$17,'Regression Results'!$D$15:$D$17)*F282*C282</f>
        <v>7.4150750209366407</v>
      </c>
      <c r="I282" s="49">
        <f t="shared" si="7"/>
        <v>12.788624910546112</v>
      </c>
    </row>
    <row r="283" spans="1:9" x14ac:dyDescent="0.3">
      <c r="A283" s="47">
        <v>10</v>
      </c>
      <c r="B283" s="47">
        <v>9</v>
      </c>
      <c r="C283" s="48">
        <v>67.25</v>
      </c>
      <c r="D283" s="50">
        <v>1</v>
      </c>
      <c r="E283">
        <v>1</v>
      </c>
      <c r="F283">
        <v>1</v>
      </c>
      <c r="G283" s="49">
        <f>'Regression Results'!$C$2*E283</f>
        <v>20.203699931482753</v>
      </c>
      <c r="H283">
        <f>LOOKUP(D283,'Regression Results'!$A$15:$A$17,'Regression Results'!$B$15:$B$17)+LOOKUP(D283,'Regression Results'!$A$15:$A$17,'Regression Results'!$C$15:$C$17)*F283+LOOKUP(D283,'Regression Results'!$A$15:$A$17,'Regression Results'!$D$15:$D$17)*F283*C283</f>
        <v>7.6596212862508359</v>
      </c>
      <c r="I283" s="49">
        <f t="shared" si="7"/>
        <v>12.544078645231917</v>
      </c>
    </row>
    <row r="284" spans="1:9" x14ac:dyDescent="0.3">
      <c r="A284" s="47">
        <v>10</v>
      </c>
      <c r="B284" s="47">
        <v>10</v>
      </c>
      <c r="C284" s="48">
        <v>65.75</v>
      </c>
      <c r="D284" s="50">
        <v>1</v>
      </c>
      <c r="E284">
        <v>1</v>
      </c>
      <c r="F284">
        <v>1</v>
      </c>
      <c r="G284" s="49">
        <f>'Regression Results'!$C$2*E284</f>
        <v>20.203699931482753</v>
      </c>
      <c r="H284">
        <f>LOOKUP(D284,'Regression Results'!$A$15:$A$17,'Regression Results'!$B$15:$B$17)+LOOKUP(D284,'Regression Results'!$A$15:$A$17,'Regression Results'!$C$15:$C$17)*F284+LOOKUP(D284,'Regression Results'!$A$15:$A$17,'Regression Results'!$D$15:$D$17)*F284*C284</f>
        <v>7.8643576944208586</v>
      </c>
      <c r="I284" s="49">
        <f t="shared" si="7"/>
        <v>12.339342237061894</v>
      </c>
    </row>
    <row r="285" spans="1:9" x14ac:dyDescent="0.3">
      <c r="A285" s="47">
        <v>10</v>
      </c>
      <c r="B285" s="47">
        <v>11</v>
      </c>
      <c r="C285" s="48">
        <v>63.583333333333336</v>
      </c>
      <c r="D285" s="50">
        <v>1</v>
      </c>
      <c r="E285">
        <v>1</v>
      </c>
      <c r="F285">
        <v>1</v>
      </c>
      <c r="G285" s="49">
        <f>'Regression Results'!$C$2*E285</f>
        <v>20.203699931482753</v>
      </c>
      <c r="H285">
        <f>LOOKUP(D285,'Regression Results'!$A$15:$A$17,'Regression Results'!$B$15:$B$17)+LOOKUP(D285,'Regression Results'!$A$15:$A$17,'Regression Results'!$C$15:$C$17)*F285+LOOKUP(D285,'Regression Results'!$A$15:$A$17,'Regression Results'!$D$15:$D$17)*F285*C285</f>
        <v>8.1600880617775591</v>
      </c>
      <c r="I285" s="49">
        <f t="shared" si="7"/>
        <v>12.043611869705193</v>
      </c>
    </row>
    <row r="286" spans="1:9" x14ac:dyDescent="0.3">
      <c r="A286" s="47">
        <v>10</v>
      </c>
      <c r="B286" s="47">
        <v>12</v>
      </c>
      <c r="C286" s="48">
        <v>63.583333333333336</v>
      </c>
      <c r="D286" s="50">
        <v>1</v>
      </c>
      <c r="E286">
        <v>1</v>
      </c>
      <c r="F286">
        <v>1</v>
      </c>
      <c r="G286" s="49">
        <f>'Regression Results'!$C$2*E286</f>
        <v>20.203699931482753</v>
      </c>
      <c r="H286">
        <f>LOOKUP(D286,'Regression Results'!$A$15:$A$17,'Regression Results'!$B$15:$B$17)+LOOKUP(D286,'Regression Results'!$A$15:$A$17,'Regression Results'!$C$15:$C$17)*F286+LOOKUP(D286,'Regression Results'!$A$15:$A$17,'Regression Results'!$D$15:$D$17)*F286*C286</f>
        <v>8.1600880617775591</v>
      </c>
      <c r="I286" s="49">
        <f t="shared" si="7"/>
        <v>12.043611869705193</v>
      </c>
    </row>
    <row r="287" spans="1:9" x14ac:dyDescent="0.3">
      <c r="A287" s="47">
        <v>10</v>
      </c>
      <c r="B287" s="47">
        <v>13</v>
      </c>
      <c r="C287" s="48">
        <v>65.958333333333329</v>
      </c>
      <c r="D287" s="50">
        <v>1</v>
      </c>
      <c r="E287">
        <v>1</v>
      </c>
      <c r="F287">
        <v>1</v>
      </c>
      <c r="G287" s="49">
        <f>'Regression Results'!$C$2*E287</f>
        <v>20.203699931482753</v>
      </c>
      <c r="H287">
        <f>LOOKUP(D287,'Regression Results'!$A$15:$A$17,'Regression Results'!$B$15:$B$17)+LOOKUP(D287,'Regression Results'!$A$15:$A$17,'Regression Results'!$C$15:$C$17)*F287+LOOKUP(D287,'Regression Results'!$A$15:$A$17,'Regression Results'!$D$15:$D$17)*F287*C287</f>
        <v>7.8359220821750242</v>
      </c>
      <c r="I287" s="49">
        <f t="shared" si="7"/>
        <v>12.367777849307728</v>
      </c>
    </row>
    <row r="288" spans="1:9" x14ac:dyDescent="0.3">
      <c r="A288" s="47">
        <v>10</v>
      </c>
      <c r="B288" s="47">
        <v>14</v>
      </c>
      <c r="C288" s="48">
        <v>73.75</v>
      </c>
      <c r="D288" s="50">
        <v>1</v>
      </c>
      <c r="E288">
        <v>1</v>
      </c>
      <c r="F288">
        <v>1</v>
      </c>
      <c r="G288" s="49">
        <f>'Regression Results'!$C$2*E288</f>
        <v>20.203699931482753</v>
      </c>
      <c r="H288">
        <f>LOOKUP(D288,'Regression Results'!$A$15:$A$17,'Regression Results'!$B$15:$B$17)+LOOKUP(D288,'Regression Results'!$A$15:$A$17,'Regression Results'!$C$15:$C$17)*F288+LOOKUP(D288,'Regression Results'!$A$15:$A$17,'Regression Results'!$D$15:$D$17)*F288*C288</f>
        <v>6.7724301841807346</v>
      </c>
      <c r="I288" s="49">
        <f t="shared" si="7"/>
        <v>13.431269747302018</v>
      </c>
    </row>
    <row r="289" spans="1:9" x14ac:dyDescent="0.3">
      <c r="A289" s="47">
        <v>10</v>
      </c>
      <c r="B289" s="47">
        <v>15</v>
      </c>
      <c r="C289" s="48">
        <v>74.5</v>
      </c>
      <c r="D289" s="50">
        <v>1</v>
      </c>
      <c r="E289">
        <v>1</v>
      </c>
      <c r="F289">
        <v>1</v>
      </c>
      <c r="G289" s="49">
        <f>'Regression Results'!$C$2*E289</f>
        <v>20.203699931482753</v>
      </c>
      <c r="H289">
        <f>LOOKUP(D289,'Regression Results'!$A$15:$A$17,'Regression Results'!$B$15:$B$17)+LOOKUP(D289,'Regression Results'!$A$15:$A$17,'Regression Results'!$C$15:$C$17)*F289+LOOKUP(D289,'Regression Results'!$A$15:$A$17,'Regression Results'!$D$15:$D$17)*F289*C289</f>
        <v>6.6700619800957224</v>
      </c>
      <c r="I289" s="49">
        <f t="shared" si="7"/>
        <v>13.53363795138703</v>
      </c>
    </row>
    <row r="290" spans="1:9" x14ac:dyDescent="0.3">
      <c r="A290" s="47">
        <v>10</v>
      </c>
      <c r="B290" s="47">
        <v>16</v>
      </c>
      <c r="C290" s="48">
        <v>73.125</v>
      </c>
      <c r="D290" s="50">
        <v>1</v>
      </c>
      <c r="E290">
        <v>1</v>
      </c>
      <c r="F290">
        <v>1</v>
      </c>
      <c r="G290" s="49">
        <f>'Regression Results'!$C$2*E290</f>
        <v>20.203699931482753</v>
      </c>
      <c r="H290">
        <f>LOOKUP(D290,'Regression Results'!$A$15:$A$17,'Regression Results'!$B$15:$B$17)+LOOKUP(D290,'Regression Results'!$A$15:$A$17,'Regression Results'!$C$15:$C$17)*F290+LOOKUP(D290,'Regression Results'!$A$15:$A$17,'Regression Results'!$D$15:$D$17)*F290*C290</f>
        <v>6.8577370209182451</v>
      </c>
      <c r="I290" s="49">
        <f t="shared" si="7"/>
        <v>13.345962910564507</v>
      </c>
    </row>
    <row r="291" spans="1:9" x14ac:dyDescent="0.3">
      <c r="A291" s="47">
        <v>10</v>
      </c>
      <c r="B291" s="47">
        <v>17</v>
      </c>
      <c r="C291" s="48">
        <v>75.916666666666671</v>
      </c>
      <c r="D291" s="50">
        <v>1</v>
      </c>
      <c r="E291">
        <v>1</v>
      </c>
      <c r="F291">
        <v>1</v>
      </c>
      <c r="G291" s="49">
        <f>'Regression Results'!$C$2*E291</f>
        <v>20.203699931482753</v>
      </c>
      <c r="H291">
        <f>LOOKUP(D291,'Regression Results'!$A$15:$A$17,'Regression Results'!$B$15:$B$17)+LOOKUP(D291,'Regression Results'!$A$15:$A$17,'Regression Results'!$C$15:$C$17)*F291+LOOKUP(D291,'Regression Results'!$A$15:$A$17,'Regression Results'!$D$15:$D$17)*F291*C291</f>
        <v>6.4766998168240342</v>
      </c>
      <c r="I291" s="49">
        <f t="shared" si="7"/>
        <v>13.727000114658718</v>
      </c>
    </row>
    <row r="292" spans="1:9" x14ac:dyDescent="0.3">
      <c r="A292" s="47">
        <v>10</v>
      </c>
      <c r="B292" s="47">
        <v>18</v>
      </c>
      <c r="C292" s="48">
        <v>74.541666666666671</v>
      </c>
      <c r="D292" s="50">
        <v>1</v>
      </c>
      <c r="E292">
        <v>1</v>
      </c>
      <c r="F292">
        <v>1</v>
      </c>
      <c r="G292" s="49">
        <f>'Regression Results'!$C$2*E292</f>
        <v>20.203699931482753</v>
      </c>
      <c r="H292">
        <f>LOOKUP(D292,'Regression Results'!$A$15:$A$17,'Regression Results'!$B$15:$B$17)+LOOKUP(D292,'Regression Results'!$A$15:$A$17,'Regression Results'!$C$15:$C$17)*F292+LOOKUP(D292,'Regression Results'!$A$15:$A$17,'Regression Results'!$D$15:$D$17)*F292*C292</f>
        <v>6.6643748576465551</v>
      </c>
      <c r="I292" s="49">
        <f t="shared" si="7"/>
        <v>13.539325073836197</v>
      </c>
    </row>
    <row r="293" spans="1:9" x14ac:dyDescent="0.3">
      <c r="A293" s="47">
        <v>10</v>
      </c>
      <c r="B293" s="47">
        <v>19</v>
      </c>
      <c r="C293" s="48">
        <v>68.083333333333329</v>
      </c>
      <c r="D293" s="50">
        <v>1</v>
      </c>
      <c r="E293">
        <v>1</v>
      </c>
      <c r="F293">
        <v>1</v>
      </c>
      <c r="G293" s="49">
        <f>'Regression Results'!$C$2*E293</f>
        <v>20.203699931482753</v>
      </c>
      <c r="H293">
        <f>LOOKUP(D293,'Regression Results'!$A$15:$A$17,'Regression Results'!$B$15:$B$17)+LOOKUP(D293,'Regression Results'!$A$15:$A$17,'Regression Results'!$C$15:$C$17)*F293+LOOKUP(D293,'Regression Results'!$A$15:$A$17,'Regression Results'!$D$15:$D$17)*F293*C293</f>
        <v>7.545878837267491</v>
      </c>
      <c r="I293" s="49">
        <f t="shared" si="7"/>
        <v>12.657821094215262</v>
      </c>
    </row>
    <row r="294" spans="1:9" x14ac:dyDescent="0.3">
      <c r="A294" s="47">
        <v>10</v>
      </c>
      <c r="B294" s="47">
        <v>20</v>
      </c>
      <c r="C294" s="48">
        <v>68.083333333333329</v>
      </c>
      <c r="D294" s="50">
        <v>1</v>
      </c>
      <c r="E294">
        <v>1</v>
      </c>
      <c r="F294">
        <v>1</v>
      </c>
      <c r="G294" s="49">
        <f>'Regression Results'!$C$2*E294</f>
        <v>20.203699931482753</v>
      </c>
      <c r="H294">
        <f>LOOKUP(D294,'Regression Results'!$A$15:$A$17,'Regression Results'!$B$15:$B$17)+LOOKUP(D294,'Regression Results'!$A$15:$A$17,'Regression Results'!$C$15:$C$17)*F294+LOOKUP(D294,'Regression Results'!$A$15:$A$17,'Regression Results'!$D$15:$D$17)*F294*C294</f>
        <v>7.545878837267491</v>
      </c>
      <c r="I294" s="49">
        <f t="shared" si="7"/>
        <v>12.657821094215262</v>
      </c>
    </row>
    <row r="295" spans="1:9" x14ac:dyDescent="0.3">
      <c r="A295" s="47">
        <v>10</v>
      </c>
      <c r="B295" s="47">
        <v>21</v>
      </c>
      <c r="C295" s="48">
        <v>66.291666666666671</v>
      </c>
      <c r="D295" s="50">
        <v>1</v>
      </c>
      <c r="E295">
        <v>1</v>
      </c>
      <c r="F295">
        <v>1</v>
      </c>
      <c r="G295" s="49">
        <f>'Regression Results'!$C$2*E295</f>
        <v>20.203699931482753</v>
      </c>
      <c r="H295">
        <f>LOOKUP(D295,'Regression Results'!$A$15:$A$17,'Regression Results'!$B$15:$B$17)+LOOKUP(D295,'Regression Results'!$A$15:$A$17,'Regression Results'!$C$15:$C$17)*F295+LOOKUP(D295,'Regression Results'!$A$15:$A$17,'Regression Results'!$D$15:$D$17)*F295*C295</f>
        <v>7.7904251025816844</v>
      </c>
      <c r="I295" s="49">
        <f t="shared" si="7"/>
        <v>12.413274828901068</v>
      </c>
    </row>
    <row r="296" spans="1:9" x14ac:dyDescent="0.3">
      <c r="A296" s="47">
        <v>10</v>
      </c>
      <c r="B296" s="47">
        <v>22</v>
      </c>
      <c r="C296" s="48">
        <v>65.708333333333329</v>
      </c>
      <c r="D296" s="50">
        <v>1</v>
      </c>
      <c r="E296">
        <v>1</v>
      </c>
      <c r="F296">
        <v>1</v>
      </c>
      <c r="G296" s="49">
        <f>'Regression Results'!$C$2*E296</f>
        <v>20.203699931482753</v>
      </c>
      <c r="H296">
        <f>LOOKUP(D296,'Regression Results'!$A$15:$A$17,'Regression Results'!$B$15:$B$17)+LOOKUP(D296,'Regression Results'!$A$15:$A$17,'Regression Results'!$C$15:$C$17)*F296+LOOKUP(D296,'Regression Results'!$A$15:$A$17,'Regression Results'!$D$15:$D$17)*F296*C296</f>
        <v>7.8700448168700277</v>
      </c>
      <c r="I296" s="49">
        <f t="shared" si="7"/>
        <v>12.333655114612725</v>
      </c>
    </row>
    <row r="297" spans="1:9" x14ac:dyDescent="0.3">
      <c r="A297" s="47">
        <v>10</v>
      </c>
      <c r="B297" s="47">
        <v>23</v>
      </c>
      <c r="C297" s="48">
        <v>64.125</v>
      </c>
      <c r="D297" s="50">
        <v>1</v>
      </c>
      <c r="E297">
        <v>1</v>
      </c>
      <c r="F297">
        <v>1</v>
      </c>
      <c r="G297" s="49">
        <f>'Regression Results'!$C$2*E297</f>
        <v>20.203699931482753</v>
      </c>
      <c r="H297">
        <f>LOOKUP(D297,'Regression Results'!$A$15:$A$17,'Regression Results'!$B$15:$B$17)+LOOKUP(D297,'Regression Results'!$A$15:$A$17,'Regression Results'!$C$15:$C$17)*F297+LOOKUP(D297,'Regression Results'!$A$15:$A$17,'Regression Results'!$D$15:$D$17)*F297*C297</f>
        <v>8.0861554699383849</v>
      </c>
      <c r="I297" s="49">
        <f t="shared" si="7"/>
        <v>12.117544461544368</v>
      </c>
    </row>
    <row r="298" spans="1:9" x14ac:dyDescent="0.3">
      <c r="A298" s="47">
        <v>10</v>
      </c>
      <c r="B298" s="47">
        <v>24</v>
      </c>
      <c r="C298" s="48">
        <v>64.833333333333329</v>
      </c>
      <c r="D298" s="50">
        <v>1</v>
      </c>
      <c r="E298">
        <v>1</v>
      </c>
      <c r="F298">
        <v>1</v>
      </c>
      <c r="G298" s="49">
        <f>'Regression Results'!$C$2*E298</f>
        <v>20.203699931482753</v>
      </c>
      <c r="H298">
        <f>LOOKUP(D298,'Regression Results'!$A$15:$A$17,'Regression Results'!$B$15:$B$17)+LOOKUP(D298,'Regression Results'!$A$15:$A$17,'Regression Results'!$C$15:$C$17)*F298+LOOKUP(D298,'Regression Results'!$A$15:$A$17,'Regression Results'!$D$15:$D$17)*F298*C298</f>
        <v>7.9894743883025416</v>
      </c>
      <c r="I298" s="49">
        <f t="shared" si="7"/>
        <v>12.214225543180211</v>
      </c>
    </row>
    <row r="299" spans="1:9" x14ac:dyDescent="0.3">
      <c r="A299" s="47">
        <v>10</v>
      </c>
      <c r="B299" s="47">
        <v>25</v>
      </c>
      <c r="C299" s="48">
        <v>69.041666666666671</v>
      </c>
      <c r="D299" s="50">
        <v>1</v>
      </c>
      <c r="E299">
        <v>1</v>
      </c>
      <c r="F299">
        <v>1</v>
      </c>
      <c r="G299" s="49">
        <f>'Regression Results'!$C$2*E299</f>
        <v>20.203699931482753</v>
      </c>
      <c r="H299">
        <f>LOOKUP(D299,'Regression Results'!$A$15:$A$17,'Regression Results'!$B$15:$B$17)+LOOKUP(D299,'Regression Results'!$A$15:$A$17,'Regression Results'!$C$15:$C$17)*F299+LOOKUP(D299,'Regression Results'!$A$15:$A$17,'Regression Results'!$D$15:$D$17)*F299*C299</f>
        <v>7.4150750209366407</v>
      </c>
      <c r="I299" s="49">
        <f t="shared" si="7"/>
        <v>12.788624910546112</v>
      </c>
    </row>
    <row r="300" spans="1:9" x14ac:dyDescent="0.3">
      <c r="A300" s="47">
        <v>10</v>
      </c>
      <c r="B300" s="47">
        <v>26</v>
      </c>
      <c r="C300" s="48">
        <v>73.25</v>
      </c>
      <c r="D300" s="50">
        <v>1</v>
      </c>
      <c r="E300">
        <v>1</v>
      </c>
      <c r="F300">
        <v>1</v>
      </c>
      <c r="G300" s="49">
        <f>'Regression Results'!$C$2*E300</f>
        <v>20.203699931482753</v>
      </c>
      <c r="H300">
        <f>LOOKUP(D300,'Regression Results'!$A$15:$A$17,'Regression Results'!$B$15:$B$17)+LOOKUP(D300,'Regression Results'!$A$15:$A$17,'Regression Results'!$C$15:$C$17)*F300+LOOKUP(D300,'Regression Results'!$A$15:$A$17,'Regression Results'!$D$15:$D$17)*F300*C300</f>
        <v>6.8406756535707416</v>
      </c>
      <c r="I300" s="49">
        <f t="shared" si="7"/>
        <v>13.363024277912011</v>
      </c>
    </row>
    <row r="301" spans="1:9" x14ac:dyDescent="0.3">
      <c r="A301" s="47">
        <v>10</v>
      </c>
      <c r="B301" s="47">
        <v>27</v>
      </c>
      <c r="C301" s="48">
        <v>71.5</v>
      </c>
      <c r="D301" s="50">
        <v>1</v>
      </c>
      <c r="E301">
        <v>1</v>
      </c>
      <c r="F301">
        <v>1</v>
      </c>
      <c r="G301" s="49">
        <f>'Regression Results'!$C$2*E301</f>
        <v>20.203699931482753</v>
      </c>
      <c r="H301">
        <f>LOOKUP(D301,'Regression Results'!$A$15:$A$17,'Regression Results'!$B$15:$B$17)+LOOKUP(D301,'Regression Results'!$A$15:$A$17,'Regression Results'!$C$15:$C$17)*F301+LOOKUP(D301,'Regression Results'!$A$15:$A$17,'Regression Results'!$D$15:$D$17)*F301*C301</f>
        <v>7.0795347964357696</v>
      </c>
      <c r="I301" s="49">
        <f t="shared" si="7"/>
        <v>13.124165135046983</v>
      </c>
    </row>
    <row r="302" spans="1:9" x14ac:dyDescent="0.3">
      <c r="A302" s="47">
        <v>10</v>
      </c>
      <c r="B302" s="47">
        <v>28</v>
      </c>
      <c r="C302" s="48">
        <v>68.208333333333329</v>
      </c>
      <c r="D302" s="50">
        <v>1</v>
      </c>
      <c r="E302">
        <v>1</v>
      </c>
      <c r="F302">
        <v>1</v>
      </c>
      <c r="G302" s="49">
        <f>'Regression Results'!$C$2*E302</f>
        <v>20.203699931482753</v>
      </c>
      <c r="H302">
        <f>LOOKUP(D302,'Regression Results'!$A$15:$A$17,'Regression Results'!$B$15:$B$17)+LOOKUP(D302,'Regression Results'!$A$15:$A$17,'Regression Results'!$C$15:$C$17)*F302+LOOKUP(D302,'Regression Results'!$A$15:$A$17,'Regression Results'!$D$15:$D$17)*F302*C302</f>
        <v>7.5288174699199875</v>
      </c>
      <c r="I302" s="49">
        <f t="shared" si="7"/>
        <v>12.674882461562765</v>
      </c>
    </row>
    <row r="303" spans="1:9" x14ac:dyDescent="0.3">
      <c r="A303" s="47">
        <v>10</v>
      </c>
      <c r="B303" s="47">
        <v>29</v>
      </c>
      <c r="C303" s="48">
        <v>63.166666666666664</v>
      </c>
      <c r="D303" s="50">
        <v>1</v>
      </c>
      <c r="E303">
        <v>1</v>
      </c>
      <c r="F303">
        <v>1</v>
      </c>
      <c r="G303" s="49">
        <f>'Regression Results'!$C$2*E303</f>
        <v>20.203699931482753</v>
      </c>
      <c r="H303">
        <f>LOOKUP(D303,'Regression Results'!$A$15:$A$17,'Regression Results'!$B$15:$B$17)+LOOKUP(D303,'Regression Results'!$A$15:$A$17,'Regression Results'!$C$15:$C$17)*F303+LOOKUP(D303,'Regression Results'!$A$15:$A$17,'Regression Results'!$D$15:$D$17)*F303*C303</f>
        <v>8.2169592862692333</v>
      </c>
      <c r="I303" s="49">
        <f t="shared" si="7"/>
        <v>11.986740645213519</v>
      </c>
    </row>
    <row r="304" spans="1:9" x14ac:dyDescent="0.3">
      <c r="A304" s="47">
        <v>10</v>
      </c>
      <c r="B304" s="47">
        <v>30</v>
      </c>
      <c r="C304" s="48">
        <v>60.291666666666664</v>
      </c>
      <c r="D304" s="50">
        <v>1</v>
      </c>
      <c r="E304">
        <v>1</v>
      </c>
      <c r="F304">
        <v>1</v>
      </c>
      <c r="G304" s="49">
        <f>'Regression Results'!$C$2*E304</f>
        <v>20.203699931482753</v>
      </c>
      <c r="H304">
        <f>LOOKUP(D304,'Regression Results'!$A$15:$A$17,'Regression Results'!$B$15:$B$17)+LOOKUP(D304,'Regression Results'!$A$15:$A$17,'Regression Results'!$C$15:$C$17)*F304+LOOKUP(D304,'Regression Results'!$A$15:$A$17,'Regression Results'!$D$15:$D$17)*F304*C304</f>
        <v>8.6093707352617788</v>
      </c>
      <c r="I304" s="49">
        <f t="shared" si="7"/>
        <v>11.594329196220974</v>
      </c>
    </row>
    <row r="305" spans="1:9" x14ac:dyDescent="0.3">
      <c r="A305" s="47">
        <v>10</v>
      </c>
      <c r="B305" s="47">
        <v>31</v>
      </c>
      <c r="C305" s="48">
        <v>62.5</v>
      </c>
      <c r="D305" s="50">
        <v>1</v>
      </c>
      <c r="E305">
        <v>1</v>
      </c>
      <c r="F305">
        <v>1</v>
      </c>
      <c r="G305" s="49">
        <f>'Regression Results'!$C$2*E305</f>
        <v>20.203699931482753</v>
      </c>
      <c r="H305">
        <f>LOOKUP(D305,'Regression Results'!$A$15:$A$17,'Regression Results'!$B$15:$B$17)+LOOKUP(D305,'Regression Results'!$A$15:$A$17,'Regression Results'!$C$15:$C$17)*F305+LOOKUP(D305,'Regression Results'!$A$15:$A$17,'Regression Results'!$D$15:$D$17)*F305*C305</f>
        <v>8.3079532454559093</v>
      </c>
      <c r="I305" s="49">
        <f t="shared" si="7"/>
        <v>11.895746686026843</v>
      </c>
    </row>
    <row r="306" spans="1:9" x14ac:dyDescent="0.3">
      <c r="A306" s="47">
        <v>11</v>
      </c>
      <c r="B306" s="47">
        <v>1</v>
      </c>
      <c r="C306" s="48">
        <v>72.083333333333329</v>
      </c>
      <c r="D306" s="50">
        <v>1</v>
      </c>
      <c r="E306">
        <v>1</v>
      </c>
      <c r="F306">
        <v>1</v>
      </c>
      <c r="G306" s="49">
        <f>'Regression Results'!$C$2*E306</f>
        <v>20.203699931482753</v>
      </c>
      <c r="H306">
        <f>LOOKUP(D306,'Regression Results'!$A$15:$A$17,'Regression Results'!$B$15:$B$17)+LOOKUP(D306,'Regression Results'!$A$15:$A$17,'Regression Results'!$C$15:$C$17)*F306+LOOKUP(D306,'Regression Results'!$A$15:$A$17,'Regression Results'!$D$15:$D$17)*F306*C306</f>
        <v>6.9999150821474281</v>
      </c>
      <c r="I306" s="49">
        <f t="shared" si="7"/>
        <v>13.203784849335324</v>
      </c>
    </row>
    <row r="307" spans="1:9" x14ac:dyDescent="0.3">
      <c r="A307" s="47">
        <v>11</v>
      </c>
      <c r="B307" s="47">
        <v>2</v>
      </c>
      <c r="C307" s="48">
        <v>63.375</v>
      </c>
      <c r="D307" s="50">
        <v>1</v>
      </c>
      <c r="E307">
        <v>1</v>
      </c>
      <c r="F307">
        <v>1</v>
      </c>
      <c r="G307" s="49">
        <f>'Regression Results'!$C$2*E307</f>
        <v>20.203699931482753</v>
      </c>
      <c r="H307">
        <f>LOOKUP(D307,'Regression Results'!$A$15:$A$17,'Regression Results'!$B$15:$B$17)+LOOKUP(D307,'Regression Results'!$A$15:$A$17,'Regression Results'!$C$15:$C$17)*F307+LOOKUP(D307,'Regression Results'!$A$15:$A$17,'Regression Results'!$D$15:$D$17)*F307*C307</f>
        <v>8.1885236740233971</v>
      </c>
      <c r="I307" s="49">
        <f t="shared" si="7"/>
        <v>12.015176257459355</v>
      </c>
    </row>
    <row r="308" spans="1:9" x14ac:dyDescent="0.3">
      <c r="A308" s="47">
        <v>11</v>
      </c>
      <c r="B308" s="47">
        <v>3</v>
      </c>
      <c r="C308" s="48">
        <v>61.25</v>
      </c>
      <c r="D308" s="50">
        <v>1</v>
      </c>
      <c r="E308">
        <v>1</v>
      </c>
      <c r="F308">
        <v>1</v>
      </c>
      <c r="G308" s="49">
        <f>'Regression Results'!$C$2*E308</f>
        <v>20.203699931482753</v>
      </c>
      <c r="H308">
        <f>LOOKUP(D308,'Regression Results'!$A$15:$A$17,'Regression Results'!$B$15:$B$17)+LOOKUP(D308,'Regression Results'!$A$15:$A$17,'Regression Results'!$C$15:$C$17)*F308+LOOKUP(D308,'Regression Results'!$A$15:$A$17,'Regression Results'!$D$15:$D$17)*F308*C308</f>
        <v>8.4785669189309303</v>
      </c>
      <c r="I308" s="49">
        <f t="shared" si="7"/>
        <v>11.725133012551822</v>
      </c>
    </row>
    <row r="309" spans="1:9" x14ac:dyDescent="0.3">
      <c r="A309" s="47">
        <v>11</v>
      </c>
      <c r="B309" s="47">
        <v>4</v>
      </c>
      <c r="C309" s="48">
        <v>57.583333333333336</v>
      </c>
      <c r="D309" s="50">
        <v>1</v>
      </c>
      <c r="E309">
        <v>1</v>
      </c>
      <c r="F309">
        <v>1</v>
      </c>
      <c r="G309" s="49">
        <f>'Regression Results'!$C$2*E309</f>
        <v>20.203699931482753</v>
      </c>
      <c r="H309">
        <f>LOOKUP(D309,'Regression Results'!$A$15:$A$17,'Regression Results'!$B$15:$B$17)+LOOKUP(D309,'Regression Results'!$A$15:$A$17,'Regression Results'!$C$15:$C$17)*F309+LOOKUP(D309,'Regression Results'!$A$15:$A$17,'Regression Results'!$D$15:$D$17)*F309*C309</f>
        <v>8.9790336944576516</v>
      </c>
      <c r="I309" s="49">
        <f t="shared" si="7"/>
        <v>11.224666237025101</v>
      </c>
    </row>
    <row r="310" spans="1:9" x14ac:dyDescent="0.3">
      <c r="A310" s="47">
        <v>11</v>
      </c>
      <c r="B310" s="47">
        <v>5</v>
      </c>
      <c r="C310" s="48">
        <v>60.416666666666664</v>
      </c>
      <c r="D310" s="50">
        <v>1</v>
      </c>
      <c r="E310">
        <v>1</v>
      </c>
      <c r="F310">
        <v>1</v>
      </c>
      <c r="G310" s="49">
        <f>'Regression Results'!$C$2*E310</f>
        <v>20.203699931482753</v>
      </c>
      <c r="H310">
        <f>LOOKUP(D310,'Regression Results'!$A$15:$A$17,'Regression Results'!$B$15:$B$17)+LOOKUP(D310,'Regression Results'!$A$15:$A$17,'Regression Results'!$C$15:$C$17)*F310+LOOKUP(D310,'Regression Results'!$A$15:$A$17,'Regression Results'!$D$15:$D$17)*F310*C310</f>
        <v>8.5923093679142752</v>
      </c>
      <c r="I310" s="49">
        <f t="shared" si="7"/>
        <v>11.611390563568477</v>
      </c>
    </row>
    <row r="311" spans="1:9" x14ac:dyDescent="0.3">
      <c r="A311" s="47">
        <v>11</v>
      </c>
      <c r="B311" s="47">
        <v>6</v>
      </c>
      <c r="C311" s="48">
        <v>61.875</v>
      </c>
      <c r="D311" s="50">
        <v>1</v>
      </c>
      <c r="E311">
        <v>1</v>
      </c>
      <c r="F311">
        <v>1</v>
      </c>
      <c r="G311" s="49">
        <f>'Regression Results'!$C$2*E311</f>
        <v>20.203699931482753</v>
      </c>
      <c r="H311">
        <f>LOOKUP(D311,'Regression Results'!$A$15:$A$17,'Regression Results'!$B$15:$B$17)+LOOKUP(D311,'Regression Results'!$A$15:$A$17,'Regression Results'!$C$15:$C$17)*F311+LOOKUP(D311,'Regression Results'!$A$15:$A$17,'Regression Results'!$D$15:$D$17)*F311*C311</f>
        <v>8.3932600821934198</v>
      </c>
      <c r="I311" s="49">
        <f t="shared" si="7"/>
        <v>11.810439849289333</v>
      </c>
    </row>
    <row r="312" spans="1:9" x14ac:dyDescent="0.3">
      <c r="A312" s="47">
        <v>11</v>
      </c>
      <c r="B312" s="47">
        <v>7</v>
      </c>
      <c r="C312" s="48">
        <v>63.458333333333336</v>
      </c>
      <c r="D312" s="50">
        <v>1</v>
      </c>
      <c r="E312">
        <v>1</v>
      </c>
      <c r="F312">
        <v>1</v>
      </c>
      <c r="G312" s="49">
        <f>'Regression Results'!$C$2*E312</f>
        <v>20.203699931482753</v>
      </c>
      <c r="H312">
        <f>LOOKUP(D312,'Regression Results'!$A$15:$A$17,'Regression Results'!$B$15:$B$17)+LOOKUP(D312,'Regression Results'!$A$15:$A$17,'Regression Results'!$C$15:$C$17)*F312+LOOKUP(D312,'Regression Results'!$A$15:$A$17,'Regression Results'!$D$15:$D$17)*F312*C312</f>
        <v>8.1771494291250608</v>
      </c>
      <c r="I312" s="49">
        <f t="shared" si="7"/>
        <v>12.026550502357692</v>
      </c>
    </row>
    <row r="313" spans="1:9" x14ac:dyDescent="0.3">
      <c r="A313" s="47">
        <v>11</v>
      </c>
      <c r="B313" s="47">
        <v>8</v>
      </c>
      <c r="C313" s="48">
        <v>61.708333333333336</v>
      </c>
      <c r="D313" s="50">
        <v>1</v>
      </c>
      <c r="E313">
        <v>1</v>
      </c>
      <c r="F313">
        <v>1</v>
      </c>
      <c r="G313" s="49">
        <f>'Regression Results'!$C$2*E313</f>
        <v>20.203699931482753</v>
      </c>
      <c r="H313">
        <f>LOOKUP(D313,'Regression Results'!$A$15:$A$17,'Regression Results'!$B$15:$B$17)+LOOKUP(D313,'Regression Results'!$A$15:$A$17,'Regression Results'!$C$15:$C$17)*F313+LOOKUP(D313,'Regression Results'!$A$15:$A$17,'Regression Results'!$D$15:$D$17)*F313*C313</f>
        <v>8.4160085719900888</v>
      </c>
      <c r="I313" s="49">
        <f t="shared" si="7"/>
        <v>11.787691359492664</v>
      </c>
    </row>
    <row r="314" spans="1:9" x14ac:dyDescent="0.3">
      <c r="A314" s="47">
        <v>11</v>
      </c>
      <c r="B314" s="47">
        <v>9</v>
      </c>
      <c r="C314" s="48">
        <v>62.291666666666664</v>
      </c>
      <c r="D314" s="50">
        <v>1</v>
      </c>
      <c r="E314">
        <v>1</v>
      </c>
      <c r="F314">
        <v>1</v>
      </c>
      <c r="G314" s="49">
        <f>'Regression Results'!$C$2*E314</f>
        <v>20.203699931482753</v>
      </c>
      <c r="H314">
        <f>LOOKUP(D314,'Regression Results'!$A$15:$A$17,'Regression Results'!$B$15:$B$17)+LOOKUP(D314,'Regression Results'!$A$15:$A$17,'Regression Results'!$C$15:$C$17)*F314+LOOKUP(D314,'Regression Results'!$A$15:$A$17,'Regression Results'!$D$15:$D$17)*F314*C314</f>
        <v>8.3363888577017473</v>
      </c>
      <c r="I314" s="49">
        <f t="shared" si="7"/>
        <v>11.867311073781005</v>
      </c>
    </row>
    <row r="315" spans="1:9" x14ac:dyDescent="0.3">
      <c r="A315" s="47">
        <v>11</v>
      </c>
      <c r="B315" s="47">
        <v>10</v>
      </c>
      <c r="C315" s="48">
        <v>62.166666666666664</v>
      </c>
      <c r="D315" s="50">
        <v>1</v>
      </c>
      <c r="E315">
        <v>1</v>
      </c>
      <c r="F315">
        <v>1</v>
      </c>
      <c r="G315" s="49">
        <f>'Regression Results'!$C$2*E315</f>
        <v>20.203699931482753</v>
      </c>
      <c r="H315">
        <f>LOOKUP(D315,'Regression Results'!$A$15:$A$17,'Regression Results'!$B$15:$B$17)+LOOKUP(D315,'Regression Results'!$A$15:$A$17,'Regression Results'!$C$15:$C$17)*F315+LOOKUP(D315,'Regression Results'!$A$15:$A$17,'Regression Results'!$D$15:$D$17)*F315*C315</f>
        <v>8.3534502250492491</v>
      </c>
      <c r="I315" s="49">
        <f t="shared" si="7"/>
        <v>11.850249706433504</v>
      </c>
    </row>
    <row r="316" spans="1:9" x14ac:dyDescent="0.3">
      <c r="A316" s="47">
        <v>11</v>
      </c>
      <c r="B316" s="47">
        <v>11</v>
      </c>
      <c r="C316" s="48">
        <v>59.625</v>
      </c>
      <c r="D316" s="50">
        <v>1</v>
      </c>
      <c r="E316">
        <v>1</v>
      </c>
      <c r="F316">
        <v>1</v>
      </c>
      <c r="G316" s="49">
        <f>'Regression Results'!$C$2*E316</f>
        <v>20.203699931482753</v>
      </c>
      <c r="H316">
        <f>LOOKUP(D316,'Regression Results'!$A$15:$A$17,'Regression Results'!$B$15:$B$17)+LOOKUP(D316,'Regression Results'!$A$15:$A$17,'Regression Results'!$C$15:$C$17)*F316+LOOKUP(D316,'Regression Results'!$A$15:$A$17,'Regression Results'!$D$15:$D$17)*F316*C316</f>
        <v>8.7003646944484547</v>
      </c>
      <c r="I316" s="49">
        <f t="shared" si="7"/>
        <v>11.503335237034298</v>
      </c>
    </row>
    <row r="317" spans="1:9" x14ac:dyDescent="0.3">
      <c r="A317" s="47">
        <v>11</v>
      </c>
      <c r="B317" s="47">
        <v>12</v>
      </c>
      <c r="C317" s="48">
        <v>59.083333333333336</v>
      </c>
      <c r="D317" s="50">
        <v>1</v>
      </c>
      <c r="E317">
        <v>1</v>
      </c>
      <c r="F317">
        <v>1</v>
      </c>
      <c r="G317" s="49">
        <f>'Regression Results'!$C$2*E317</f>
        <v>20.203699931482753</v>
      </c>
      <c r="H317">
        <f>LOOKUP(D317,'Regression Results'!$A$15:$A$17,'Regression Results'!$B$15:$B$17)+LOOKUP(D317,'Regression Results'!$A$15:$A$17,'Regression Results'!$C$15:$C$17)*F317+LOOKUP(D317,'Regression Results'!$A$15:$A$17,'Regression Results'!$D$15:$D$17)*F317*C317</f>
        <v>8.7742972862876289</v>
      </c>
      <c r="I317" s="49">
        <f t="shared" si="7"/>
        <v>11.429402645195124</v>
      </c>
    </row>
    <row r="318" spans="1:9" x14ac:dyDescent="0.3">
      <c r="A318" s="47">
        <v>11</v>
      </c>
      <c r="B318" s="47">
        <v>13</v>
      </c>
      <c r="C318" s="48">
        <v>59.791666666666664</v>
      </c>
      <c r="D318" s="50">
        <v>1</v>
      </c>
      <c r="E318">
        <v>1</v>
      </c>
      <c r="F318">
        <v>1</v>
      </c>
      <c r="G318" s="49">
        <f>'Regression Results'!$C$2*E318</f>
        <v>20.203699931482753</v>
      </c>
      <c r="H318">
        <f>LOOKUP(D318,'Regression Results'!$A$15:$A$17,'Regression Results'!$B$15:$B$17)+LOOKUP(D318,'Regression Results'!$A$15:$A$17,'Regression Results'!$C$15:$C$17)*F318+LOOKUP(D318,'Regression Results'!$A$15:$A$17,'Regression Results'!$D$15:$D$17)*F318*C318</f>
        <v>8.6776162046517857</v>
      </c>
      <c r="I318" s="49">
        <f t="shared" si="7"/>
        <v>11.526083726830967</v>
      </c>
    </row>
    <row r="319" spans="1:9" x14ac:dyDescent="0.3">
      <c r="A319" s="47">
        <v>11</v>
      </c>
      <c r="B319" s="47">
        <v>14</v>
      </c>
      <c r="C319" s="48">
        <v>60.166666666666664</v>
      </c>
      <c r="D319" s="50">
        <v>1</v>
      </c>
      <c r="E319">
        <v>1</v>
      </c>
      <c r="F319">
        <v>1</v>
      </c>
      <c r="G319" s="49">
        <f>'Regression Results'!$C$2*E319</f>
        <v>20.203699931482753</v>
      </c>
      <c r="H319">
        <f>LOOKUP(D319,'Regression Results'!$A$15:$A$17,'Regression Results'!$B$15:$B$17)+LOOKUP(D319,'Regression Results'!$A$15:$A$17,'Regression Results'!$C$15:$C$17)*F319+LOOKUP(D319,'Regression Results'!$A$15:$A$17,'Regression Results'!$D$15:$D$17)*F319*C319</f>
        <v>8.6264321026092805</v>
      </c>
      <c r="I319" s="49">
        <f t="shared" si="7"/>
        <v>11.577267828873472</v>
      </c>
    </row>
    <row r="320" spans="1:9" x14ac:dyDescent="0.3">
      <c r="A320" s="47">
        <v>11</v>
      </c>
      <c r="B320" s="47">
        <v>15</v>
      </c>
      <c r="C320" s="48">
        <v>68.833333333333329</v>
      </c>
      <c r="D320" s="50">
        <v>1</v>
      </c>
      <c r="E320">
        <v>1</v>
      </c>
      <c r="F320">
        <v>1</v>
      </c>
      <c r="G320" s="49">
        <f>'Regression Results'!$C$2*E320</f>
        <v>20.203699931482753</v>
      </c>
      <c r="H320">
        <f>LOOKUP(D320,'Regression Results'!$A$15:$A$17,'Regression Results'!$B$15:$B$17)+LOOKUP(D320,'Regression Results'!$A$15:$A$17,'Regression Results'!$C$15:$C$17)*F320+LOOKUP(D320,'Regression Results'!$A$15:$A$17,'Regression Results'!$D$15:$D$17)*F320*C320</f>
        <v>7.4435106331824787</v>
      </c>
      <c r="I320" s="49">
        <f t="shared" si="7"/>
        <v>12.760189298300274</v>
      </c>
    </row>
    <row r="321" spans="1:9" x14ac:dyDescent="0.3">
      <c r="A321" s="47">
        <v>11</v>
      </c>
      <c r="B321" s="47">
        <v>16</v>
      </c>
      <c r="C321" s="48">
        <v>66.75</v>
      </c>
      <c r="D321" s="50">
        <v>1</v>
      </c>
      <c r="E321">
        <v>1</v>
      </c>
      <c r="F321">
        <v>1</v>
      </c>
      <c r="G321" s="49">
        <f>'Regression Results'!$C$2*E321</f>
        <v>20.203699931482753</v>
      </c>
      <c r="H321">
        <f>LOOKUP(D321,'Regression Results'!$A$15:$A$17,'Regression Results'!$B$15:$B$17)+LOOKUP(D321,'Regression Results'!$A$15:$A$17,'Regression Results'!$C$15:$C$17)*F321+LOOKUP(D321,'Regression Results'!$A$15:$A$17,'Regression Results'!$D$15:$D$17)*F321*C321</f>
        <v>7.7278667556408429</v>
      </c>
      <c r="I321" s="49">
        <f t="shared" si="7"/>
        <v>12.47583317584191</v>
      </c>
    </row>
    <row r="322" spans="1:9" x14ac:dyDescent="0.3">
      <c r="A322" s="47">
        <v>11</v>
      </c>
      <c r="B322" s="47">
        <v>17</v>
      </c>
      <c r="C322" s="48">
        <v>63.75</v>
      </c>
      <c r="D322" s="50">
        <v>1</v>
      </c>
      <c r="E322">
        <v>1</v>
      </c>
      <c r="F322">
        <v>1</v>
      </c>
      <c r="G322" s="49">
        <f>'Regression Results'!$C$2*E322</f>
        <v>20.203699931482753</v>
      </c>
      <c r="H322">
        <f>LOOKUP(D322,'Regression Results'!$A$15:$A$17,'Regression Results'!$B$15:$B$17)+LOOKUP(D322,'Regression Results'!$A$15:$A$17,'Regression Results'!$C$15:$C$17)*F322+LOOKUP(D322,'Regression Results'!$A$15:$A$17,'Regression Results'!$D$15:$D$17)*F322*C322</f>
        <v>8.1373395719808901</v>
      </c>
      <c r="I322" s="49">
        <f t="shared" si="7"/>
        <v>12.066360359501862</v>
      </c>
    </row>
    <row r="323" spans="1:9" x14ac:dyDescent="0.3">
      <c r="A323" s="47">
        <v>11</v>
      </c>
      <c r="B323" s="47">
        <v>18</v>
      </c>
      <c r="C323" s="48">
        <v>68.458333333333329</v>
      </c>
      <c r="D323" s="50">
        <v>1</v>
      </c>
      <c r="E323">
        <v>1</v>
      </c>
      <c r="F323">
        <v>1</v>
      </c>
      <c r="G323" s="49">
        <f>'Regression Results'!$C$2*E323</f>
        <v>20.203699931482753</v>
      </c>
      <c r="H323">
        <f>LOOKUP(D323,'Regression Results'!$A$15:$A$17,'Regression Results'!$B$15:$B$17)+LOOKUP(D323,'Regression Results'!$A$15:$A$17,'Regression Results'!$C$15:$C$17)*F323+LOOKUP(D323,'Regression Results'!$A$15:$A$17,'Regression Results'!$D$15:$D$17)*F323*C323</f>
        <v>7.494694735224984</v>
      </c>
      <c r="I323" s="49">
        <f t="shared" ref="I323:I386" si="8">G323-H323</f>
        <v>12.709005196257769</v>
      </c>
    </row>
    <row r="324" spans="1:9" x14ac:dyDescent="0.3">
      <c r="A324" s="47">
        <v>11</v>
      </c>
      <c r="B324" s="47">
        <v>19</v>
      </c>
      <c r="C324" s="48">
        <v>65.333333333333329</v>
      </c>
      <c r="D324" s="50">
        <v>1</v>
      </c>
      <c r="E324">
        <v>1</v>
      </c>
      <c r="F324">
        <v>1</v>
      </c>
      <c r="G324" s="49">
        <f>'Regression Results'!$C$2*E324</f>
        <v>20.203699931482753</v>
      </c>
      <c r="H324">
        <f>LOOKUP(D324,'Regression Results'!$A$15:$A$17,'Regression Results'!$B$15:$B$17)+LOOKUP(D324,'Regression Results'!$A$15:$A$17,'Regression Results'!$C$15:$C$17)*F324+LOOKUP(D324,'Regression Results'!$A$15:$A$17,'Regression Results'!$D$15:$D$17)*F324*C324</f>
        <v>7.9212289189125329</v>
      </c>
      <c r="I324" s="49">
        <f t="shared" si="8"/>
        <v>12.28247101257022</v>
      </c>
    </row>
    <row r="325" spans="1:9" x14ac:dyDescent="0.3">
      <c r="A325" s="47">
        <v>11</v>
      </c>
      <c r="B325" s="47">
        <v>20</v>
      </c>
      <c r="C325" s="48">
        <v>68.875</v>
      </c>
      <c r="D325" s="50">
        <v>1</v>
      </c>
      <c r="E325">
        <v>1</v>
      </c>
      <c r="F325">
        <v>1</v>
      </c>
      <c r="G325" s="49">
        <f>'Regression Results'!$C$2*E325</f>
        <v>20.203699931482753</v>
      </c>
      <c r="H325">
        <f>LOOKUP(D325,'Regression Results'!$A$15:$A$17,'Regression Results'!$B$15:$B$17)+LOOKUP(D325,'Regression Results'!$A$15:$A$17,'Regression Results'!$C$15:$C$17)*F325+LOOKUP(D325,'Regression Results'!$A$15:$A$17,'Regression Results'!$D$15:$D$17)*F325*C325</f>
        <v>7.4378235107333115</v>
      </c>
      <c r="I325" s="49">
        <f t="shared" si="8"/>
        <v>12.765876420749441</v>
      </c>
    </row>
    <row r="326" spans="1:9" x14ac:dyDescent="0.3">
      <c r="A326" s="47">
        <v>11</v>
      </c>
      <c r="B326" s="47">
        <v>21</v>
      </c>
      <c r="C326" s="48">
        <v>68.458333333333329</v>
      </c>
      <c r="D326" s="50">
        <v>1</v>
      </c>
      <c r="E326">
        <v>1</v>
      </c>
      <c r="F326">
        <v>1</v>
      </c>
      <c r="G326" s="49">
        <f>'Regression Results'!$C$2*E326</f>
        <v>20.203699931482753</v>
      </c>
      <c r="H326">
        <f>LOOKUP(D326,'Regression Results'!$A$15:$A$17,'Regression Results'!$B$15:$B$17)+LOOKUP(D326,'Regression Results'!$A$15:$A$17,'Regression Results'!$C$15:$C$17)*F326+LOOKUP(D326,'Regression Results'!$A$15:$A$17,'Regression Results'!$D$15:$D$17)*F326*C326</f>
        <v>7.494694735224984</v>
      </c>
      <c r="I326" s="49">
        <f t="shared" si="8"/>
        <v>12.709005196257769</v>
      </c>
    </row>
    <row r="327" spans="1:9" x14ac:dyDescent="0.3">
      <c r="A327" s="47">
        <v>11</v>
      </c>
      <c r="B327" s="47">
        <v>22</v>
      </c>
      <c r="C327" s="48">
        <v>66.625</v>
      </c>
      <c r="D327" s="50">
        <v>1</v>
      </c>
      <c r="E327">
        <v>1</v>
      </c>
      <c r="F327">
        <v>1</v>
      </c>
      <c r="G327" s="49">
        <f>'Regression Results'!$C$2*E327</f>
        <v>20.203699931482753</v>
      </c>
      <c r="H327">
        <f>LOOKUP(D327,'Regression Results'!$A$15:$A$17,'Regression Results'!$B$15:$B$17)+LOOKUP(D327,'Regression Results'!$A$15:$A$17,'Regression Results'!$C$15:$C$17)*F327+LOOKUP(D327,'Regression Results'!$A$15:$A$17,'Regression Results'!$D$15:$D$17)*F327*C327</f>
        <v>7.7449281229883464</v>
      </c>
      <c r="I327" s="49">
        <f t="shared" si="8"/>
        <v>12.458771808494406</v>
      </c>
    </row>
    <row r="328" spans="1:9" x14ac:dyDescent="0.3">
      <c r="A328" s="47">
        <v>11</v>
      </c>
      <c r="B328" s="47">
        <v>23</v>
      </c>
      <c r="C328" s="48">
        <v>62.458333333333336</v>
      </c>
      <c r="D328" s="50">
        <v>1</v>
      </c>
      <c r="E328">
        <v>1</v>
      </c>
      <c r="F328">
        <v>1</v>
      </c>
      <c r="G328" s="49">
        <f>'Regression Results'!$C$2*E328</f>
        <v>20.203699931482753</v>
      </c>
      <c r="H328">
        <f>LOOKUP(D328,'Regression Results'!$A$15:$A$17,'Regression Results'!$B$15:$B$17)+LOOKUP(D328,'Regression Results'!$A$15:$A$17,'Regression Results'!$C$15:$C$17)*F328+LOOKUP(D328,'Regression Results'!$A$15:$A$17,'Regression Results'!$D$15:$D$17)*F328*C328</f>
        <v>8.3136403679050765</v>
      </c>
      <c r="I328" s="49">
        <f t="shared" si="8"/>
        <v>11.890059563577676</v>
      </c>
    </row>
    <row r="329" spans="1:9" x14ac:dyDescent="0.3">
      <c r="A329" s="47">
        <v>11</v>
      </c>
      <c r="B329" s="47">
        <v>24</v>
      </c>
      <c r="C329" s="48">
        <v>60.875</v>
      </c>
      <c r="D329" s="50">
        <v>1</v>
      </c>
      <c r="E329">
        <v>1</v>
      </c>
      <c r="F329">
        <v>1</v>
      </c>
      <c r="G329" s="49">
        <f>'Regression Results'!$C$2*E329</f>
        <v>20.203699931482753</v>
      </c>
      <c r="H329">
        <f>LOOKUP(D329,'Regression Results'!$A$15:$A$17,'Regression Results'!$B$15:$B$17)+LOOKUP(D329,'Regression Results'!$A$15:$A$17,'Regression Results'!$C$15:$C$17)*F329+LOOKUP(D329,'Regression Results'!$A$15:$A$17,'Regression Results'!$D$15:$D$17)*F329*C329</f>
        <v>8.5297510209734355</v>
      </c>
      <c r="I329" s="49">
        <f t="shared" si="8"/>
        <v>11.673948910509317</v>
      </c>
    </row>
    <row r="330" spans="1:9" x14ac:dyDescent="0.3">
      <c r="A330" s="47">
        <v>11</v>
      </c>
      <c r="B330" s="47">
        <v>25</v>
      </c>
      <c r="C330" s="48">
        <v>62.041666666666664</v>
      </c>
      <c r="D330" s="50">
        <v>1</v>
      </c>
      <c r="E330">
        <v>1</v>
      </c>
      <c r="F330">
        <v>1</v>
      </c>
      <c r="G330" s="49">
        <f>'Regression Results'!$C$2*E330</f>
        <v>20.203699931482753</v>
      </c>
      <c r="H330">
        <f>LOOKUP(D330,'Regression Results'!$A$15:$A$17,'Regression Results'!$B$15:$B$17)+LOOKUP(D330,'Regression Results'!$A$15:$A$17,'Regression Results'!$C$15:$C$17)*F330+LOOKUP(D330,'Regression Results'!$A$15:$A$17,'Regression Results'!$D$15:$D$17)*F330*C330</f>
        <v>8.3705115923967508</v>
      </c>
      <c r="I330" s="49">
        <f t="shared" si="8"/>
        <v>11.833188339086002</v>
      </c>
    </row>
    <row r="331" spans="1:9" x14ac:dyDescent="0.3">
      <c r="A331" s="47">
        <v>11</v>
      </c>
      <c r="B331" s="47">
        <v>26</v>
      </c>
      <c r="C331" s="48">
        <v>61.5</v>
      </c>
      <c r="D331" s="50">
        <v>1</v>
      </c>
      <c r="E331">
        <v>1</v>
      </c>
      <c r="F331">
        <v>1</v>
      </c>
      <c r="G331" s="49">
        <f>'Regression Results'!$C$2*E331</f>
        <v>20.203699931482753</v>
      </c>
      <c r="H331">
        <f>LOOKUP(D331,'Regression Results'!$A$15:$A$17,'Regression Results'!$B$15:$B$17)+LOOKUP(D331,'Regression Results'!$A$15:$A$17,'Regression Results'!$C$15:$C$17)*F331+LOOKUP(D331,'Regression Results'!$A$15:$A$17,'Regression Results'!$D$15:$D$17)*F331*C331</f>
        <v>8.444444184235925</v>
      </c>
      <c r="I331" s="49">
        <f t="shared" si="8"/>
        <v>11.759255747246828</v>
      </c>
    </row>
    <row r="332" spans="1:9" x14ac:dyDescent="0.3">
      <c r="A332" s="47">
        <v>11</v>
      </c>
      <c r="B332" s="47">
        <v>27</v>
      </c>
      <c r="C332" s="48">
        <v>58.25</v>
      </c>
      <c r="D332" s="50">
        <v>1</v>
      </c>
      <c r="E332">
        <v>1</v>
      </c>
      <c r="F332">
        <v>1</v>
      </c>
      <c r="G332" s="49">
        <f>'Regression Results'!$C$2*E332</f>
        <v>20.203699931482753</v>
      </c>
      <c r="H332">
        <f>LOOKUP(D332,'Regression Results'!$A$15:$A$17,'Regression Results'!$B$15:$B$17)+LOOKUP(D332,'Regression Results'!$A$15:$A$17,'Regression Results'!$C$15:$C$17)*F332+LOOKUP(D332,'Regression Results'!$A$15:$A$17,'Regression Results'!$D$15:$D$17)*F332*C332</f>
        <v>8.8880397352709757</v>
      </c>
      <c r="I332" s="49">
        <f t="shared" si="8"/>
        <v>11.315660196211777</v>
      </c>
    </row>
    <row r="333" spans="1:9" x14ac:dyDescent="0.3">
      <c r="A333" s="47">
        <v>11</v>
      </c>
      <c r="B333" s="47">
        <v>28</v>
      </c>
      <c r="C333" s="48">
        <v>57.333333333333336</v>
      </c>
      <c r="D333" s="50">
        <v>1</v>
      </c>
      <c r="E333">
        <v>1</v>
      </c>
      <c r="F333">
        <v>1</v>
      </c>
      <c r="G333" s="49">
        <f>'Regression Results'!$C$2*E333</f>
        <v>20.203699931482753</v>
      </c>
      <c r="H333">
        <f>LOOKUP(D333,'Regression Results'!$A$15:$A$17,'Regression Results'!$B$15:$B$17)+LOOKUP(D333,'Regression Results'!$A$15:$A$17,'Regression Results'!$C$15:$C$17)*F333+LOOKUP(D333,'Regression Results'!$A$15:$A$17,'Regression Results'!$D$15:$D$17)*F333*C333</f>
        <v>9.0131564291526569</v>
      </c>
      <c r="I333" s="49">
        <f t="shared" si="8"/>
        <v>11.190543502330096</v>
      </c>
    </row>
    <row r="334" spans="1:9" x14ac:dyDescent="0.3">
      <c r="A334" s="47">
        <v>11</v>
      </c>
      <c r="B334" s="47">
        <v>29</v>
      </c>
      <c r="C334" s="48">
        <v>57.625</v>
      </c>
      <c r="D334" s="50">
        <v>1</v>
      </c>
      <c r="E334">
        <v>1</v>
      </c>
      <c r="F334">
        <v>1</v>
      </c>
      <c r="G334" s="49">
        <f>'Regression Results'!$C$2*E334</f>
        <v>20.203699931482753</v>
      </c>
      <c r="H334">
        <f>LOOKUP(D334,'Regression Results'!$A$15:$A$17,'Regression Results'!$B$15:$B$17)+LOOKUP(D334,'Regression Results'!$A$15:$A$17,'Regression Results'!$C$15:$C$17)*F334+LOOKUP(D334,'Regression Results'!$A$15:$A$17,'Regression Results'!$D$15:$D$17)*F334*C334</f>
        <v>8.9733465720084862</v>
      </c>
      <c r="I334" s="49">
        <f t="shared" si="8"/>
        <v>11.230353359474266</v>
      </c>
    </row>
    <row r="335" spans="1:9" x14ac:dyDescent="0.3">
      <c r="A335" s="47">
        <v>11</v>
      </c>
      <c r="B335" s="47">
        <v>30</v>
      </c>
      <c r="C335" s="48">
        <v>60.666666666666664</v>
      </c>
      <c r="D335" s="50">
        <v>1</v>
      </c>
      <c r="E335">
        <v>1</v>
      </c>
      <c r="F335">
        <v>1</v>
      </c>
      <c r="G335" s="49">
        <f>'Regression Results'!$C$2*E335</f>
        <v>20.203699931482753</v>
      </c>
      <c r="H335">
        <f>LOOKUP(D335,'Regression Results'!$A$15:$A$17,'Regression Results'!$B$15:$B$17)+LOOKUP(D335,'Regression Results'!$A$15:$A$17,'Regression Results'!$C$15:$C$17)*F335+LOOKUP(D335,'Regression Results'!$A$15:$A$17,'Regression Results'!$D$15:$D$17)*F335*C335</f>
        <v>8.5581866332192718</v>
      </c>
      <c r="I335" s="49">
        <f t="shared" si="8"/>
        <v>11.645513298263481</v>
      </c>
    </row>
    <row r="336" spans="1:9" x14ac:dyDescent="0.3">
      <c r="A336" s="47">
        <v>12</v>
      </c>
      <c r="B336" s="47">
        <v>1</v>
      </c>
      <c r="C336" s="48">
        <v>50.25</v>
      </c>
      <c r="D336" s="50">
        <v>1</v>
      </c>
      <c r="E336">
        <v>1</v>
      </c>
      <c r="F336">
        <v>1</v>
      </c>
      <c r="G336" s="49">
        <f>'Regression Results'!$C$2*E336</f>
        <v>20.203699931482753</v>
      </c>
      <c r="H336">
        <f>LOOKUP(D336,'Regression Results'!$A$15:$A$17,'Regression Results'!$B$15:$B$17)+LOOKUP(D336,'Regression Results'!$A$15:$A$17,'Regression Results'!$C$15:$C$17)*F336+LOOKUP(D336,'Regression Results'!$A$15:$A$17,'Regression Results'!$D$15:$D$17)*F336*C336</f>
        <v>9.9799672455111015</v>
      </c>
      <c r="I336" s="49">
        <f t="shared" si="8"/>
        <v>10.223732685971651</v>
      </c>
    </row>
    <row r="337" spans="1:9" x14ac:dyDescent="0.3">
      <c r="A337" s="47">
        <v>12</v>
      </c>
      <c r="B337" s="47">
        <v>2</v>
      </c>
      <c r="C337" s="48">
        <v>50.291666666666664</v>
      </c>
      <c r="D337" s="50">
        <v>1</v>
      </c>
      <c r="E337">
        <v>1</v>
      </c>
      <c r="F337">
        <v>1</v>
      </c>
      <c r="G337" s="49">
        <f>'Regression Results'!$C$2*E337</f>
        <v>20.203699931482753</v>
      </c>
      <c r="H337">
        <f>LOOKUP(D337,'Regression Results'!$A$15:$A$17,'Regression Results'!$B$15:$B$17)+LOOKUP(D337,'Regression Results'!$A$15:$A$17,'Regression Results'!$C$15:$C$17)*F337+LOOKUP(D337,'Regression Results'!$A$15:$A$17,'Regression Results'!$D$15:$D$17)*F337*C337</f>
        <v>9.9742801230619342</v>
      </c>
      <c r="I337" s="49">
        <f t="shared" si="8"/>
        <v>10.229419808420818</v>
      </c>
    </row>
    <row r="338" spans="1:9" x14ac:dyDescent="0.3">
      <c r="A338" s="47">
        <v>12</v>
      </c>
      <c r="B338" s="47">
        <v>3</v>
      </c>
      <c r="C338" s="48">
        <v>51.916666666666664</v>
      </c>
      <c r="D338" s="50">
        <v>1</v>
      </c>
      <c r="E338">
        <v>1</v>
      </c>
      <c r="F338">
        <v>1</v>
      </c>
      <c r="G338" s="49">
        <f>'Regression Results'!$C$2*E338</f>
        <v>20.203699931482753</v>
      </c>
      <c r="H338">
        <f>LOOKUP(D338,'Regression Results'!$A$15:$A$17,'Regression Results'!$B$15:$B$17)+LOOKUP(D338,'Regression Results'!$A$15:$A$17,'Regression Results'!$C$15:$C$17)*F338+LOOKUP(D338,'Regression Results'!$A$15:$A$17,'Regression Results'!$D$15:$D$17)*F338*C338</f>
        <v>9.752482347544408</v>
      </c>
      <c r="I338" s="49">
        <f t="shared" si="8"/>
        <v>10.451217583938345</v>
      </c>
    </row>
    <row r="339" spans="1:9" x14ac:dyDescent="0.3">
      <c r="A339" s="47">
        <v>12</v>
      </c>
      <c r="B339" s="47">
        <v>4</v>
      </c>
      <c r="C339" s="48">
        <v>50.375</v>
      </c>
      <c r="D339" s="50">
        <v>1</v>
      </c>
      <c r="E339">
        <v>1</v>
      </c>
      <c r="F339">
        <v>1</v>
      </c>
      <c r="G339" s="49">
        <f>'Regression Results'!$C$2*E339</f>
        <v>20.203699931482753</v>
      </c>
      <c r="H339">
        <f>LOOKUP(D339,'Regression Results'!$A$15:$A$17,'Regression Results'!$B$15:$B$17)+LOOKUP(D339,'Regression Results'!$A$15:$A$17,'Regression Results'!$C$15:$C$17)*F339+LOOKUP(D339,'Regression Results'!$A$15:$A$17,'Regression Results'!$D$15:$D$17)*F339*C339</f>
        <v>9.9629058781635997</v>
      </c>
      <c r="I339" s="49">
        <f t="shared" si="8"/>
        <v>10.240794053319153</v>
      </c>
    </row>
    <row r="340" spans="1:9" x14ac:dyDescent="0.3">
      <c r="A340" s="47">
        <v>12</v>
      </c>
      <c r="B340" s="47">
        <v>5</v>
      </c>
      <c r="C340" s="48">
        <v>49.375</v>
      </c>
      <c r="D340" s="50">
        <v>1</v>
      </c>
      <c r="E340">
        <v>1</v>
      </c>
      <c r="F340">
        <v>1</v>
      </c>
      <c r="G340" s="49">
        <f>'Regression Results'!$C$2*E340</f>
        <v>20.203699931482753</v>
      </c>
      <c r="H340">
        <f>LOOKUP(D340,'Regression Results'!$A$15:$A$17,'Regression Results'!$B$15:$B$17)+LOOKUP(D340,'Regression Results'!$A$15:$A$17,'Regression Results'!$C$15:$C$17)*F340+LOOKUP(D340,'Regression Results'!$A$15:$A$17,'Regression Results'!$D$15:$D$17)*F340*C340</f>
        <v>10.099396816943614</v>
      </c>
      <c r="I340" s="49">
        <f t="shared" si="8"/>
        <v>10.104303114539139</v>
      </c>
    </row>
    <row r="341" spans="1:9" x14ac:dyDescent="0.3">
      <c r="A341" s="47">
        <v>12</v>
      </c>
      <c r="B341" s="47">
        <v>6</v>
      </c>
      <c r="C341" s="48">
        <v>49.791666666666664</v>
      </c>
      <c r="D341" s="50">
        <v>1</v>
      </c>
      <c r="E341">
        <v>1</v>
      </c>
      <c r="F341">
        <v>1</v>
      </c>
      <c r="G341" s="49">
        <f>'Regression Results'!$C$2*E341</f>
        <v>20.203699931482753</v>
      </c>
      <c r="H341">
        <f>LOOKUP(D341,'Regression Results'!$A$15:$A$17,'Regression Results'!$B$15:$B$17)+LOOKUP(D341,'Regression Results'!$A$15:$A$17,'Regression Results'!$C$15:$C$17)*F341+LOOKUP(D341,'Regression Results'!$A$15:$A$17,'Regression Results'!$D$15:$D$17)*F341*C341</f>
        <v>10.042525592451941</v>
      </c>
      <c r="I341" s="49">
        <f t="shared" si="8"/>
        <v>10.161174339030811</v>
      </c>
    </row>
    <row r="342" spans="1:9" x14ac:dyDescent="0.3">
      <c r="A342" s="47">
        <v>12</v>
      </c>
      <c r="B342" s="47">
        <v>7</v>
      </c>
      <c r="C342" s="48">
        <v>51.458333333333336</v>
      </c>
      <c r="D342" s="50">
        <v>1</v>
      </c>
      <c r="E342">
        <v>1</v>
      </c>
      <c r="F342">
        <v>1</v>
      </c>
      <c r="G342" s="49">
        <f>'Regression Results'!$C$2*E342</f>
        <v>20.203699931482753</v>
      </c>
      <c r="H342">
        <f>LOOKUP(D342,'Regression Results'!$A$15:$A$17,'Regression Results'!$B$15:$B$17)+LOOKUP(D342,'Regression Results'!$A$15:$A$17,'Regression Results'!$C$15:$C$17)*F342+LOOKUP(D342,'Regression Results'!$A$15:$A$17,'Regression Results'!$D$15:$D$17)*F342*C342</f>
        <v>9.8150406944852477</v>
      </c>
      <c r="I342" s="49">
        <f t="shared" si="8"/>
        <v>10.388659236997505</v>
      </c>
    </row>
    <row r="343" spans="1:9" x14ac:dyDescent="0.3">
      <c r="A343" s="47">
        <v>12</v>
      </c>
      <c r="B343" s="47">
        <v>8</v>
      </c>
      <c r="C343" s="48">
        <v>55.25</v>
      </c>
      <c r="D343" s="50">
        <v>1</v>
      </c>
      <c r="E343">
        <v>1</v>
      </c>
      <c r="F343">
        <v>1</v>
      </c>
      <c r="G343" s="49">
        <f>'Regression Results'!$C$2*E343</f>
        <v>20.203699931482753</v>
      </c>
      <c r="H343">
        <f>LOOKUP(D343,'Regression Results'!$A$15:$A$17,'Regression Results'!$B$15:$B$17)+LOOKUP(D343,'Regression Results'!$A$15:$A$17,'Regression Results'!$C$15:$C$17)*F343+LOOKUP(D343,'Regression Results'!$A$15:$A$17,'Regression Results'!$D$15:$D$17)*F343*C343</f>
        <v>9.2975125516110229</v>
      </c>
      <c r="I343" s="49">
        <f t="shared" si="8"/>
        <v>10.90618737987173</v>
      </c>
    </row>
    <row r="344" spans="1:9" x14ac:dyDescent="0.3">
      <c r="A344" s="47">
        <v>12</v>
      </c>
      <c r="B344" s="47">
        <v>9</v>
      </c>
      <c r="C344" s="48">
        <v>55.916666666666664</v>
      </c>
      <c r="D344" s="50">
        <v>1</v>
      </c>
      <c r="E344">
        <v>1</v>
      </c>
      <c r="F344">
        <v>1</v>
      </c>
      <c r="G344" s="49">
        <f>'Regression Results'!$C$2*E344</f>
        <v>20.203699931482753</v>
      </c>
      <c r="H344">
        <f>LOOKUP(D344,'Regression Results'!$A$15:$A$17,'Regression Results'!$B$15:$B$17)+LOOKUP(D344,'Regression Results'!$A$15:$A$17,'Regression Results'!$C$15:$C$17)*F344+LOOKUP(D344,'Regression Results'!$A$15:$A$17,'Regression Results'!$D$15:$D$17)*F344*C344</f>
        <v>9.2065185924243451</v>
      </c>
      <c r="I344" s="49">
        <f t="shared" si="8"/>
        <v>10.997181339058407</v>
      </c>
    </row>
    <row r="345" spans="1:9" x14ac:dyDescent="0.3">
      <c r="A345" s="47">
        <v>12</v>
      </c>
      <c r="B345" s="47">
        <v>10</v>
      </c>
      <c r="C345" s="48">
        <v>62.583333333333336</v>
      </c>
      <c r="D345" s="50">
        <v>1</v>
      </c>
      <c r="E345">
        <v>1</v>
      </c>
      <c r="F345">
        <v>1</v>
      </c>
      <c r="G345" s="49">
        <f>'Regression Results'!$C$2*E345</f>
        <v>20.203699931482753</v>
      </c>
      <c r="H345">
        <f>LOOKUP(D345,'Regression Results'!$A$15:$A$17,'Regression Results'!$B$15:$B$17)+LOOKUP(D345,'Regression Results'!$A$15:$A$17,'Regression Results'!$C$15:$C$17)*F345+LOOKUP(D345,'Regression Results'!$A$15:$A$17,'Regression Results'!$D$15:$D$17)*F345*C345</f>
        <v>8.2965790005575748</v>
      </c>
      <c r="I345" s="49">
        <f t="shared" si="8"/>
        <v>11.907120930925178</v>
      </c>
    </row>
    <row r="346" spans="1:9" x14ac:dyDescent="0.3">
      <c r="A346" s="47">
        <v>12</v>
      </c>
      <c r="B346" s="47">
        <v>11</v>
      </c>
      <c r="C346" s="48">
        <v>65.875</v>
      </c>
      <c r="D346" s="50">
        <v>1</v>
      </c>
      <c r="E346">
        <v>1</v>
      </c>
      <c r="F346">
        <v>1</v>
      </c>
      <c r="G346" s="49">
        <f>'Regression Results'!$C$2*E346</f>
        <v>20.203699931482753</v>
      </c>
      <c r="H346">
        <f>LOOKUP(D346,'Regression Results'!$A$15:$A$17,'Regression Results'!$B$15:$B$17)+LOOKUP(D346,'Regression Results'!$A$15:$A$17,'Regression Results'!$C$15:$C$17)*F346+LOOKUP(D346,'Regression Results'!$A$15:$A$17,'Regression Results'!$D$15:$D$17)*F346*C346</f>
        <v>7.8472963270733569</v>
      </c>
      <c r="I346" s="49">
        <f t="shared" si="8"/>
        <v>12.356403604409396</v>
      </c>
    </row>
    <row r="347" spans="1:9" x14ac:dyDescent="0.3">
      <c r="A347" s="47">
        <v>12</v>
      </c>
      <c r="B347" s="47">
        <v>12</v>
      </c>
      <c r="C347" s="48">
        <v>56.916666666666664</v>
      </c>
      <c r="D347" s="50">
        <v>1</v>
      </c>
      <c r="E347">
        <v>1</v>
      </c>
      <c r="F347">
        <v>1</v>
      </c>
      <c r="G347" s="49">
        <f>'Regression Results'!$C$2*E347</f>
        <v>20.203699931482753</v>
      </c>
      <c r="H347">
        <f>LOOKUP(D347,'Regression Results'!$A$15:$A$17,'Regression Results'!$B$15:$B$17)+LOOKUP(D347,'Regression Results'!$A$15:$A$17,'Regression Results'!$C$15:$C$17)*F347+LOOKUP(D347,'Regression Results'!$A$15:$A$17,'Regression Results'!$D$15:$D$17)*F347*C347</f>
        <v>9.0700276536443312</v>
      </c>
      <c r="I347" s="49">
        <f t="shared" si="8"/>
        <v>11.133672277838421</v>
      </c>
    </row>
    <row r="348" spans="1:9" x14ac:dyDescent="0.3">
      <c r="A348" s="47">
        <v>12</v>
      </c>
      <c r="B348" s="47">
        <v>13</v>
      </c>
      <c r="C348" s="48">
        <v>57.041666666666664</v>
      </c>
      <c r="D348" s="50">
        <v>1</v>
      </c>
      <c r="E348">
        <v>1</v>
      </c>
      <c r="F348">
        <v>1</v>
      </c>
      <c r="G348" s="49">
        <f>'Regression Results'!$C$2*E348</f>
        <v>20.203699931482753</v>
      </c>
      <c r="H348">
        <f>LOOKUP(D348,'Regression Results'!$A$15:$A$17,'Regression Results'!$B$15:$B$17)+LOOKUP(D348,'Regression Results'!$A$15:$A$17,'Regression Results'!$C$15:$C$17)*F348+LOOKUP(D348,'Regression Results'!$A$15:$A$17,'Regression Results'!$D$15:$D$17)*F348*C348</f>
        <v>9.0529662862968294</v>
      </c>
      <c r="I348" s="49">
        <f t="shared" si="8"/>
        <v>11.150733645185923</v>
      </c>
    </row>
    <row r="349" spans="1:9" x14ac:dyDescent="0.3">
      <c r="A349" s="47">
        <v>12</v>
      </c>
      <c r="B349" s="47">
        <v>14</v>
      </c>
      <c r="C349" s="48">
        <v>60.75</v>
      </c>
      <c r="D349" s="50">
        <v>1</v>
      </c>
      <c r="E349">
        <v>1</v>
      </c>
      <c r="F349">
        <v>1</v>
      </c>
      <c r="G349" s="49">
        <f>'Regression Results'!$C$2*E349</f>
        <v>20.203699931482753</v>
      </c>
      <c r="H349">
        <f>LOOKUP(D349,'Regression Results'!$A$15:$A$17,'Regression Results'!$B$15:$B$17)+LOOKUP(D349,'Regression Results'!$A$15:$A$17,'Regression Results'!$C$15:$C$17)*F349+LOOKUP(D349,'Regression Results'!$A$15:$A$17,'Regression Results'!$D$15:$D$17)*F349*C349</f>
        <v>8.5468123883209373</v>
      </c>
      <c r="I349" s="49">
        <f t="shared" si="8"/>
        <v>11.656887543161815</v>
      </c>
    </row>
    <row r="350" spans="1:9" x14ac:dyDescent="0.3">
      <c r="A350" s="47">
        <v>12</v>
      </c>
      <c r="B350" s="47">
        <v>15</v>
      </c>
      <c r="C350" s="48">
        <v>59.583333333333336</v>
      </c>
      <c r="D350" s="50">
        <v>1</v>
      </c>
      <c r="E350">
        <v>1</v>
      </c>
      <c r="F350">
        <v>1</v>
      </c>
      <c r="G350" s="49">
        <f>'Regression Results'!$C$2*E350</f>
        <v>20.203699931482753</v>
      </c>
      <c r="H350">
        <f>LOOKUP(D350,'Regression Results'!$A$15:$A$17,'Regression Results'!$B$15:$B$17)+LOOKUP(D350,'Regression Results'!$A$15:$A$17,'Regression Results'!$C$15:$C$17)*F350+LOOKUP(D350,'Regression Results'!$A$15:$A$17,'Regression Results'!$D$15:$D$17)*F350*C350</f>
        <v>8.706051816897622</v>
      </c>
      <c r="I350" s="49">
        <f t="shared" si="8"/>
        <v>11.497648114585131</v>
      </c>
    </row>
    <row r="351" spans="1:9" x14ac:dyDescent="0.3">
      <c r="A351" s="47">
        <v>12</v>
      </c>
      <c r="B351" s="47">
        <v>16</v>
      </c>
      <c r="C351" s="48">
        <v>62.75</v>
      </c>
      <c r="D351" s="50">
        <v>1</v>
      </c>
      <c r="E351">
        <v>1</v>
      </c>
      <c r="F351">
        <v>1</v>
      </c>
      <c r="G351" s="49">
        <f>'Regression Results'!$C$2*E351</f>
        <v>20.203699931482753</v>
      </c>
      <c r="H351">
        <f>LOOKUP(D351,'Regression Results'!$A$15:$A$17,'Regression Results'!$B$15:$B$17)+LOOKUP(D351,'Regression Results'!$A$15:$A$17,'Regression Results'!$C$15:$C$17)*F351+LOOKUP(D351,'Regression Results'!$A$15:$A$17,'Regression Results'!$D$15:$D$17)*F351*C351</f>
        <v>8.2738305107609058</v>
      </c>
      <c r="I351" s="49">
        <f t="shared" si="8"/>
        <v>11.929869420721847</v>
      </c>
    </row>
    <row r="352" spans="1:9" x14ac:dyDescent="0.3">
      <c r="A352" s="47">
        <v>12</v>
      </c>
      <c r="B352" s="47">
        <v>17</v>
      </c>
      <c r="C352" s="48">
        <v>60.875</v>
      </c>
      <c r="D352" s="50">
        <v>1</v>
      </c>
      <c r="E352">
        <v>1</v>
      </c>
      <c r="F352">
        <v>1</v>
      </c>
      <c r="G352" s="49">
        <f>'Regression Results'!$C$2*E352</f>
        <v>20.203699931482753</v>
      </c>
      <c r="H352">
        <f>LOOKUP(D352,'Regression Results'!$A$15:$A$17,'Regression Results'!$B$15:$B$17)+LOOKUP(D352,'Regression Results'!$A$15:$A$17,'Regression Results'!$C$15:$C$17)*F352+LOOKUP(D352,'Regression Results'!$A$15:$A$17,'Regression Results'!$D$15:$D$17)*F352*C352</f>
        <v>8.5297510209734355</v>
      </c>
      <c r="I352" s="49">
        <f t="shared" si="8"/>
        <v>11.673948910509317</v>
      </c>
    </row>
    <row r="353" spans="1:9" x14ac:dyDescent="0.3">
      <c r="A353" s="47">
        <v>12</v>
      </c>
      <c r="B353" s="47">
        <v>18</v>
      </c>
      <c r="C353" s="48">
        <v>60.708333333333336</v>
      </c>
      <c r="D353" s="50">
        <v>1</v>
      </c>
      <c r="E353">
        <v>1</v>
      </c>
      <c r="F353">
        <v>1</v>
      </c>
      <c r="G353" s="49">
        <f>'Regression Results'!$C$2*E353</f>
        <v>20.203699931482753</v>
      </c>
      <c r="H353">
        <f>LOOKUP(D353,'Regression Results'!$A$15:$A$17,'Regression Results'!$B$15:$B$17)+LOOKUP(D353,'Regression Results'!$A$15:$A$17,'Regression Results'!$C$15:$C$17)*F353+LOOKUP(D353,'Regression Results'!$A$15:$A$17,'Regression Results'!$D$15:$D$17)*F353*C353</f>
        <v>8.5524995107701045</v>
      </c>
      <c r="I353" s="49">
        <f t="shared" si="8"/>
        <v>11.651200420712648</v>
      </c>
    </row>
    <row r="354" spans="1:9" x14ac:dyDescent="0.3">
      <c r="A354" s="47">
        <v>12</v>
      </c>
      <c r="B354" s="47">
        <v>19</v>
      </c>
      <c r="C354" s="48">
        <v>64.375</v>
      </c>
      <c r="D354" s="50">
        <v>1</v>
      </c>
      <c r="E354">
        <v>1</v>
      </c>
      <c r="F354">
        <v>1</v>
      </c>
      <c r="G354" s="49">
        <f>'Regression Results'!$C$2*E354</f>
        <v>20.203699931482753</v>
      </c>
      <c r="H354">
        <f>LOOKUP(D354,'Regression Results'!$A$15:$A$17,'Regression Results'!$B$15:$B$17)+LOOKUP(D354,'Regression Results'!$A$15:$A$17,'Regression Results'!$C$15:$C$17)*F354+LOOKUP(D354,'Regression Results'!$A$15:$A$17,'Regression Results'!$D$15:$D$17)*F354*C354</f>
        <v>8.0520327352433814</v>
      </c>
      <c r="I354" s="49">
        <f t="shared" si="8"/>
        <v>12.151667196239371</v>
      </c>
    </row>
    <row r="355" spans="1:9" x14ac:dyDescent="0.3">
      <c r="A355" s="47">
        <v>12</v>
      </c>
      <c r="B355" s="47">
        <v>20</v>
      </c>
      <c r="C355" s="48">
        <v>57.875</v>
      </c>
      <c r="D355" s="50">
        <v>1</v>
      </c>
      <c r="E355">
        <v>1</v>
      </c>
      <c r="F355">
        <v>1</v>
      </c>
      <c r="G355" s="49">
        <f>'Regression Results'!$C$2*E355</f>
        <v>20.203699931482753</v>
      </c>
      <c r="H355">
        <f>LOOKUP(D355,'Regression Results'!$A$15:$A$17,'Regression Results'!$B$15:$B$17)+LOOKUP(D355,'Regression Results'!$A$15:$A$17,'Regression Results'!$C$15:$C$17)*F355+LOOKUP(D355,'Regression Results'!$A$15:$A$17,'Regression Results'!$D$15:$D$17)*F355*C355</f>
        <v>8.9392238373134809</v>
      </c>
      <c r="I355" s="49">
        <f t="shared" si="8"/>
        <v>11.264476094169272</v>
      </c>
    </row>
    <row r="356" spans="1:9" x14ac:dyDescent="0.3">
      <c r="A356" s="47">
        <v>12</v>
      </c>
      <c r="B356" s="47">
        <v>21</v>
      </c>
      <c r="C356" s="48">
        <v>56.291666666666664</v>
      </c>
      <c r="D356" s="50">
        <v>1</v>
      </c>
      <c r="E356">
        <v>1</v>
      </c>
      <c r="F356">
        <v>1</v>
      </c>
      <c r="G356" s="49">
        <f>'Regression Results'!$C$2*E356</f>
        <v>20.203699931482753</v>
      </c>
      <c r="H356">
        <f>LOOKUP(D356,'Regression Results'!$A$15:$A$17,'Regression Results'!$B$15:$B$17)+LOOKUP(D356,'Regression Results'!$A$15:$A$17,'Regression Results'!$C$15:$C$17)*F356+LOOKUP(D356,'Regression Results'!$A$15:$A$17,'Regression Results'!$D$15:$D$17)*F356*C356</f>
        <v>9.1553344903818399</v>
      </c>
      <c r="I356" s="49">
        <f t="shared" si="8"/>
        <v>11.048365441100913</v>
      </c>
    </row>
    <row r="357" spans="1:9" x14ac:dyDescent="0.3">
      <c r="A357" s="47">
        <v>12</v>
      </c>
      <c r="B357" s="47">
        <v>22</v>
      </c>
      <c r="C357" s="48">
        <v>54.25</v>
      </c>
      <c r="D357" s="50">
        <v>1</v>
      </c>
      <c r="E357">
        <v>1</v>
      </c>
      <c r="F357">
        <v>1</v>
      </c>
      <c r="G357" s="49">
        <f>'Regression Results'!$C$2*E357</f>
        <v>20.203699931482753</v>
      </c>
      <c r="H357">
        <f>LOOKUP(D357,'Regression Results'!$A$15:$A$17,'Regression Results'!$B$15:$B$17)+LOOKUP(D357,'Regression Results'!$A$15:$A$17,'Regression Results'!$C$15:$C$17)*F357+LOOKUP(D357,'Regression Results'!$A$15:$A$17,'Regression Results'!$D$15:$D$17)*F357*C357</f>
        <v>9.4340034903910386</v>
      </c>
      <c r="I357" s="49">
        <f t="shared" si="8"/>
        <v>10.769696441091714</v>
      </c>
    </row>
    <row r="358" spans="1:9" x14ac:dyDescent="0.3">
      <c r="A358" s="47">
        <v>12</v>
      </c>
      <c r="B358" s="47">
        <v>23</v>
      </c>
      <c r="C358" s="48">
        <v>53.791666666666664</v>
      </c>
      <c r="D358" s="50">
        <v>1</v>
      </c>
      <c r="E358">
        <v>1</v>
      </c>
      <c r="F358">
        <v>1</v>
      </c>
      <c r="G358" s="49">
        <f>'Regression Results'!$C$2*E358</f>
        <v>20.203699931482753</v>
      </c>
      <c r="H358">
        <f>LOOKUP(D358,'Regression Results'!$A$15:$A$17,'Regression Results'!$B$15:$B$17)+LOOKUP(D358,'Regression Results'!$A$15:$A$17,'Regression Results'!$C$15:$C$17)*F358+LOOKUP(D358,'Regression Results'!$A$15:$A$17,'Regression Results'!$D$15:$D$17)*F358*C358</f>
        <v>9.4965618373318783</v>
      </c>
      <c r="I358" s="49">
        <f t="shared" si="8"/>
        <v>10.707138094150874</v>
      </c>
    </row>
    <row r="359" spans="1:9" x14ac:dyDescent="0.3">
      <c r="A359" s="47">
        <v>12</v>
      </c>
      <c r="B359" s="47">
        <v>24</v>
      </c>
      <c r="C359" s="48">
        <v>53.625</v>
      </c>
      <c r="D359" s="50">
        <v>1</v>
      </c>
      <c r="E359">
        <v>1</v>
      </c>
      <c r="F359">
        <v>1</v>
      </c>
      <c r="G359" s="49">
        <f>'Regression Results'!$C$2*E359</f>
        <v>20.203699931482753</v>
      </c>
      <c r="H359">
        <f>LOOKUP(D359,'Regression Results'!$A$15:$A$17,'Regression Results'!$B$15:$B$17)+LOOKUP(D359,'Regression Results'!$A$15:$A$17,'Regression Results'!$C$15:$C$17)*F359+LOOKUP(D359,'Regression Results'!$A$15:$A$17,'Regression Results'!$D$15:$D$17)*F359*C359</f>
        <v>9.5193103271285473</v>
      </c>
      <c r="I359" s="49">
        <f t="shared" si="8"/>
        <v>10.684389604354205</v>
      </c>
    </row>
    <row r="360" spans="1:9" x14ac:dyDescent="0.3">
      <c r="A360" s="47">
        <v>12</v>
      </c>
      <c r="B360" s="47">
        <v>25</v>
      </c>
      <c r="C360" s="48">
        <v>52.916666666666664</v>
      </c>
      <c r="D360" s="50">
        <v>1</v>
      </c>
      <c r="E360">
        <v>1</v>
      </c>
      <c r="F360">
        <v>1</v>
      </c>
      <c r="G360" s="49">
        <f>'Regression Results'!$C$2*E360</f>
        <v>20.203699931482753</v>
      </c>
      <c r="H360">
        <f>LOOKUP(D360,'Regression Results'!$A$15:$A$17,'Regression Results'!$B$15:$B$17)+LOOKUP(D360,'Regression Results'!$A$15:$A$17,'Regression Results'!$C$15:$C$17)*F360+LOOKUP(D360,'Regression Results'!$A$15:$A$17,'Regression Results'!$D$15:$D$17)*F360*C360</f>
        <v>9.6159914087643941</v>
      </c>
      <c r="I360" s="49">
        <f t="shared" si="8"/>
        <v>10.587708522718358</v>
      </c>
    </row>
    <row r="361" spans="1:9" x14ac:dyDescent="0.3">
      <c r="A361" s="47">
        <v>12</v>
      </c>
      <c r="B361" s="47">
        <v>26</v>
      </c>
      <c r="C361" s="48">
        <v>53.875</v>
      </c>
      <c r="D361" s="50">
        <v>1</v>
      </c>
      <c r="E361">
        <v>1</v>
      </c>
      <c r="F361">
        <v>1</v>
      </c>
      <c r="G361" s="49">
        <f>'Regression Results'!$C$2*E361</f>
        <v>20.203699931482753</v>
      </c>
      <c r="H361">
        <f>LOOKUP(D361,'Regression Results'!$A$15:$A$17,'Regression Results'!$B$15:$B$17)+LOOKUP(D361,'Regression Results'!$A$15:$A$17,'Regression Results'!$C$15:$C$17)*F361+LOOKUP(D361,'Regression Results'!$A$15:$A$17,'Regression Results'!$D$15:$D$17)*F361*C361</f>
        <v>9.4851875924335438</v>
      </c>
      <c r="I361" s="49">
        <f t="shared" si="8"/>
        <v>10.718512339049209</v>
      </c>
    </row>
    <row r="362" spans="1:9" x14ac:dyDescent="0.3">
      <c r="A362" s="47">
        <v>12</v>
      </c>
      <c r="B362" s="47">
        <v>27</v>
      </c>
      <c r="C362" s="48">
        <v>57.875</v>
      </c>
      <c r="D362" s="50">
        <v>1</v>
      </c>
      <c r="E362">
        <v>1</v>
      </c>
      <c r="F362">
        <v>1</v>
      </c>
      <c r="G362" s="49">
        <f>'Regression Results'!$C$2*E362</f>
        <v>20.203699931482753</v>
      </c>
      <c r="H362">
        <f>LOOKUP(D362,'Regression Results'!$A$15:$A$17,'Regression Results'!$B$15:$B$17)+LOOKUP(D362,'Regression Results'!$A$15:$A$17,'Regression Results'!$C$15:$C$17)*F362+LOOKUP(D362,'Regression Results'!$A$15:$A$17,'Regression Results'!$D$15:$D$17)*F362*C362</f>
        <v>8.9392238373134809</v>
      </c>
      <c r="I362" s="49">
        <f t="shared" si="8"/>
        <v>11.264476094169272</v>
      </c>
    </row>
    <row r="363" spans="1:9" x14ac:dyDescent="0.3">
      <c r="A363" s="47">
        <v>12</v>
      </c>
      <c r="B363" s="47">
        <v>28</v>
      </c>
      <c r="C363" s="48">
        <v>57.125</v>
      </c>
      <c r="D363" s="50">
        <v>1</v>
      </c>
      <c r="E363">
        <v>1</v>
      </c>
      <c r="F363">
        <v>1</v>
      </c>
      <c r="G363" s="49">
        <f>'Regression Results'!$C$2*E363</f>
        <v>20.203699931482753</v>
      </c>
      <c r="H363">
        <f>LOOKUP(D363,'Regression Results'!$A$15:$A$17,'Regression Results'!$B$15:$B$17)+LOOKUP(D363,'Regression Results'!$A$15:$A$17,'Regression Results'!$C$15:$C$17)*F363+LOOKUP(D363,'Regression Results'!$A$15:$A$17,'Regression Results'!$D$15:$D$17)*F363*C363</f>
        <v>9.0415920413984949</v>
      </c>
      <c r="I363" s="49">
        <f t="shared" si="8"/>
        <v>11.162107890084258</v>
      </c>
    </row>
    <row r="364" spans="1:9" x14ac:dyDescent="0.3">
      <c r="A364" s="47">
        <v>12</v>
      </c>
      <c r="B364" s="47">
        <v>29</v>
      </c>
      <c r="C364" s="48">
        <v>55.791666666666664</v>
      </c>
      <c r="D364" s="50">
        <v>1</v>
      </c>
      <c r="E364">
        <v>1</v>
      </c>
      <c r="F364">
        <v>1</v>
      </c>
      <c r="G364" s="49">
        <f>'Regression Results'!$C$2*E364</f>
        <v>20.203699931482753</v>
      </c>
      <c r="H364">
        <f>LOOKUP(D364,'Regression Results'!$A$15:$A$17,'Regression Results'!$B$15:$B$17)+LOOKUP(D364,'Regression Results'!$A$15:$A$17,'Regression Results'!$C$15:$C$17)*F364+LOOKUP(D364,'Regression Results'!$A$15:$A$17,'Regression Results'!$D$15:$D$17)*F364*C364</f>
        <v>9.2235799597718469</v>
      </c>
      <c r="I364" s="49">
        <f t="shared" si="8"/>
        <v>10.980119971710906</v>
      </c>
    </row>
    <row r="365" spans="1:9" x14ac:dyDescent="0.3">
      <c r="A365" s="47">
        <v>12</v>
      </c>
      <c r="B365" s="47">
        <v>30</v>
      </c>
      <c r="C365" s="48">
        <v>53.208333333333336</v>
      </c>
      <c r="D365" s="50">
        <v>1</v>
      </c>
      <c r="E365">
        <v>1</v>
      </c>
      <c r="F365">
        <v>1</v>
      </c>
      <c r="G365" s="49">
        <f>'Regression Results'!$C$2*E365</f>
        <v>20.203699931482753</v>
      </c>
      <c r="H365">
        <f>LOOKUP(D365,'Regression Results'!$A$15:$A$17,'Regression Results'!$B$15:$B$17)+LOOKUP(D365,'Regression Results'!$A$15:$A$17,'Regression Results'!$C$15:$C$17)*F365+LOOKUP(D365,'Regression Results'!$A$15:$A$17,'Regression Results'!$D$15:$D$17)*F365*C365</f>
        <v>9.5761815516202216</v>
      </c>
      <c r="I365" s="49">
        <f t="shared" si="8"/>
        <v>10.627518379862531</v>
      </c>
    </row>
    <row r="366" spans="1:9" x14ac:dyDescent="0.3">
      <c r="A366" s="47">
        <v>12</v>
      </c>
      <c r="B366" s="47">
        <v>31</v>
      </c>
      <c r="C366" s="48">
        <v>53.208333333333336</v>
      </c>
      <c r="D366" s="50">
        <v>1</v>
      </c>
      <c r="E366">
        <v>1</v>
      </c>
      <c r="F366">
        <v>1</v>
      </c>
      <c r="G366" s="49">
        <f>'Regression Results'!$C$2*E366</f>
        <v>20.203699931482753</v>
      </c>
      <c r="H366">
        <f>LOOKUP(D366,'Regression Results'!$A$15:$A$17,'Regression Results'!$B$15:$B$17)+LOOKUP(D366,'Regression Results'!$A$15:$A$17,'Regression Results'!$C$15:$C$17)*F366+LOOKUP(D366,'Regression Results'!$A$15:$A$17,'Regression Results'!$D$15:$D$17)*F366*C366</f>
        <v>9.5761815516202216</v>
      </c>
      <c r="I366" s="49">
        <f t="shared" si="8"/>
        <v>10.627518379862531</v>
      </c>
    </row>
    <row r="367" spans="1:9" x14ac:dyDescent="0.3">
      <c r="A367" s="47">
        <v>1</v>
      </c>
      <c r="B367" s="47">
        <v>1</v>
      </c>
      <c r="C367" s="48">
        <f>C2</f>
        <v>51.708333333333336</v>
      </c>
      <c r="D367" s="50">
        <v>2</v>
      </c>
      <c r="E367">
        <v>1</v>
      </c>
      <c r="F367">
        <v>1</v>
      </c>
      <c r="G367" s="49">
        <f>'Regression Results'!$C$2*E367</f>
        <v>20.203699931482753</v>
      </c>
      <c r="H367">
        <f>LOOKUP(D367,'Regression Results'!$A$15:$A$17,'Regression Results'!$B$15:$B$17)+LOOKUP(D367,'Regression Results'!$A$15:$A$17,'Regression Results'!$C$15:$C$17)*F367+LOOKUP(D367,'Regression Results'!$A$15:$A$17,'Regression Results'!$D$15:$D$17)*F367*C367</f>
        <v>12.157265632918577</v>
      </c>
      <c r="I367" s="49">
        <f t="shared" si="8"/>
        <v>8.0464342985641757</v>
      </c>
    </row>
    <row r="368" spans="1:9" x14ac:dyDescent="0.3">
      <c r="A368" s="47">
        <v>1</v>
      </c>
      <c r="B368" s="47">
        <v>2</v>
      </c>
      <c r="C368" s="48">
        <f t="shared" ref="C368:C431" si="9">C3</f>
        <v>55.166666666666664</v>
      </c>
      <c r="D368" s="50">
        <v>2</v>
      </c>
      <c r="E368">
        <v>1</v>
      </c>
      <c r="F368">
        <v>1</v>
      </c>
      <c r="G368" s="49">
        <f>'Regression Results'!$C$2*E368</f>
        <v>20.203699931482753</v>
      </c>
      <c r="H368">
        <f>LOOKUP(D368,'Regression Results'!$A$15:$A$17,'Regression Results'!$B$15:$B$17)+LOOKUP(D368,'Regression Results'!$A$15:$A$17,'Regression Results'!$C$15:$C$17)*F368+LOOKUP(D368,'Regression Results'!$A$15:$A$17,'Regression Results'!$D$15:$D$17)*F368*C368</f>
        <v>11.695947461539006</v>
      </c>
      <c r="I368" s="49">
        <f t="shared" si="8"/>
        <v>8.5077524699437461</v>
      </c>
    </row>
    <row r="369" spans="1:9" x14ac:dyDescent="0.3">
      <c r="A369" s="47">
        <v>1</v>
      </c>
      <c r="B369" s="47">
        <v>3</v>
      </c>
      <c r="C369" s="48">
        <f t="shared" si="9"/>
        <v>51.458333333333336</v>
      </c>
      <c r="D369" s="50">
        <v>2</v>
      </c>
      <c r="E369">
        <v>1</v>
      </c>
      <c r="F369">
        <v>1</v>
      </c>
      <c r="G369" s="49">
        <f>'Regression Results'!$C$2*E369</f>
        <v>20.203699931482753</v>
      </c>
      <c r="H369">
        <f>LOOKUP(D369,'Regression Results'!$A$15:$A$17,'Regression Results'!$B$15:$B$17)+LOOKUP(D369,'Regression Results'!$A$15:$A$17,'Regression Results'!$C$15:$C$17)*F369+LOOKUP(D369,'Regression Results'!$A$15:$A$17,'Regression Results'!$D$15:$D$17)*F369*C369</f>
        <v>12.190613934464089</v>
      </c>
      <c r="I369" s="49">
        <f t="shared" si="8"/>
        <v>8.0130859970186634</v>
      </c>
    </row>
    <row r="370" spans="1:9" x14ac:dyDescent="0.3">
      <c r="A370" s="47">
        <v>1</v>
      </c>
      <c r="B370" s="47">
        <v>4</v>
      </c>
      <c r="C370" s="48">
        <f t="shared" si="9"/>
        <v>50.083333333333336</v>
      </c>
      <c r="D370" s="50">
        <v>2</v>
      </c>
      <c r="E370">
        <v>1</v>
      </c>
      <c r="F370">
        <v>1</v>
      </c>
      <c r="G370" s="49">
        <f>'Regression Results'!$C$2*E370</f>
        <v>20.203699931482753</v>
      </c>
      <c r="H370">
        <f>LOOKUP(D370,'Regression Results'!$A$15:$A$17,'Regression Results'!$B$15:$B$17)+LOOKUP(D370,'Regression Results'!$A$15:$A$17,'Regression Results'!$C$15:$C$17)*F370+LOOKUP(D370,'Regression Results'!$A$15:$A$17,'Regression Results'!$D$15:$D$17)*F370*C370</f>
        <v>12.374029592964401</v>
      </c>
      <c r="I370" s="49">
        <f t="shared" si="8"/>
        <v>7.8296703385183513</v>
      </c>
    </row>
    <row r="371" spans="1:9" x14ac:dyDescent="0.3">
      <c r="A371" s="47">
        <v>1</v>
      </c>
      <c r="B371" s="47">
        <v>5</v>
      </c>
      <c r="C371" s="48">
        <f t="shared" si="9"/>
        <v>53.958333333333336</v>
      </c>
      <c r="D371" s="50">
        <v>2</v>
      </c>
      <c r="E371">
        <v>1</v>
      </c>
      <c r="F371">
        <v>1</v>
      </c>
      <c r="G371" s="49">
        <f>'Regression Results'!$C$2*E371</f>
        <v>20.203699931482753</v>
      </c>
      <c r="H371">
        <f>LOOKUP(D371,'Regression Results'!$A$15:$A$17,'Regression Results'!$B$15:$B$17)+LOOKUP(D371,'Regression Results'!$A$15:$A$17,'Regression Results'!$C$15:$C$17)*F371+LOOKUP(D371,'Regression Results'!$A$15:$A$17,'Regression Results'!$D$15:$D$17)*F371*C371</f>
        <v>11.857130919008977</v>
      </c>
      <c r="I371" s="49">
        <f t="shared" si="8"/>
        <v>8.3465690124737755</v>
      </c>
    </row>
    <row r="372" spans="1:9" x14ac:dyDescent="0.3">
      <c r="A372" s="47">
        <v>1</v>
      </c>
      <c r="B372" s="47">
        <v>6</v>
      </c>
      <c r="C372" s="48">
        <f t="shared" si="9"/>
        <v>54.833333333333336</v>
      </c>
      <c r="D372" s="50">
        <v>2</v>
      </c>
      <c r="E372">
        <v>1</v>
      </c>
      <c r="F372">
        <v>1</v>
      </c>
      <c r="G372" s="49">
        <f>'Regression Results'!$C$2*E372</f>
        <v>20.203699931482753</v>
      </c>
      <c r="H372">
        <f>LOOKUP(D372,'Regression Results'!$A$15:$A$17,'Regression Results'!$B$15:$B$17)+LOOKUP(D372,'Regression Results'!$A$15:$A$17,'Regression Results'!$C$15:$C$17)*F372+LOOKUP(D372,'Regression Results'!$A$15:$A$17,'Regression Results'!$D$15:$D$17)*F372*C372</f>
        <v>11.740411863599686</v>
      </c>
      <c r="I372" s="49">
        <f t="shared" si="8"/>
        <v>8.4632880678830666</v>
      </c>
    </row>
    <row r="373" spans="1:9" x14ac:dyDescent="0.3">
      <c r="A373" s="47">
        <v>1</v>
      </c>
      <c r="B373" s="47">
        <v>7</v>
      </c>
      <c r="C373" s="48">
        <f t="shared" si="9"/>
        <v>54.458333333333336</v>
      </c>
      <c r="D373" s="50">
        <v>2</v>
      </c>
      <c r="E373">
        <v>1</v>
      </c>
      <c r="F373">
        <v>1</v>
      </c>
      <c r="G373" s="49">
        <f>'Regression Results'!$C$2*E373</f>
        <v>20.203699931482753</v>
      </c>
      <c r="H373">
        <f>LOOKUP(D373,'Regression Results'!$A$15:$A$17,'Regression Results'!$B$15:$B$17)+LOOKUP(D373,'Regression Results'!$A$15:$A$17,'Regression Results'!$C$15:$C$17)*F373+LOOKUP(D373,'Regression Results'!$A$15:$A$17,'Regression Results'!$D$15:$D$17)*F373*C373</f>
        <v>11.790434315917953</v>
      </c>
      <c r="I373" s="49">
        <f t="shared" si="8"/>
        <v>8.4132656155648</v>
      </c>
    </row>
    <row r="374" spans="1:9" x14ac:dyDescent="0.3">
      <c r="A374" s="47">
        <v>1</v>
      </c>
      <c r="B374" s="47">
        <v>8</v>
      </c>
      <c r="C374" s="48">
        <f t="shared" si="9"/>
        <v>53.708333333333336</v>
      </c>
      <c r="D374" s="50">
        <v>2</v>
      </c>
      <c r="E374">
        <v>1</v>
      </c>
      <c r="F374">
        <v>1</v>
      </c>
      <c r="G374" s="49">
        <f>'Regression Results'!$C$2*E374</f>
        <v>20.203699931482753</v>
      </c>
      <c r="H374">
        <f>LOOKUP(D374,'Regression Results'!$A$15:$A$17,'Regression Results'!$B$15:$B$17)+LOOKUP(D374,'Regression Results'!$A$15:$A$17,'Regression Results'!$C$15:$C$17)*F374+LOOKUP(D374,'Regression Results'!$A$15:$A$17,'Regression Results'!$D$15:$D$17)*F374*C374</f>
        <v>11.890479220554488</v>
      </c>
      <c r="I374" s="49">
        <f t="shared" si="8"/>
        <v>8.313220710928265</v>
      </c>
    </row>
    <row r="375" spans="1:9" x14ac:dyDescent="0.3">
      <c r="A375" s="47">
        <v>1</v>
      </c>
      <c r="B375" s="47">
        <v>9</v>
      </c>
      <c r="C375" s="48">
        <f t="shared" si="9"/>
        <v>56.75</v>
      </c>
      <c r="D375" s="50">
        <v>2</v>
      </c>
      <c r="E375">
        <v>1</v>
      </c>
      <c r="F375">
        <v>1</v>
      </c>
      <c r="G375" s="49">
        <f>'Regression Results'!$C$2*E375</f>
        <v>20.203699931482753</v>
      </c>
      <c r="H375">
        <f>LOOKUP(D375,'Regression Results'!$A$15:$A$17,'Regression Results'!$B$15:$B$17)+LOOKUP(D375,'Regression Results'!$A$15:$A$17,'Regression Results'!$C$15:$C$17)*F375+LOOKUP(D375,'Regression Results'!$A$15:$A$17,'Regression Results'!$D$15:$D$17)*F375*C375</f>
        <v>11.484741551750767</v>
      </c>
      <c r="I375" s="49">
        <f t="shared" si="8"/>
        <v>8.7189583797319852</v>
      </c>
    </row>
    <row r="376" spans="1:9" x14ac:dyDescent="0.3">
      <c r="A376" s="47">
        <v>1</v>
      </c>
      <c r="B376" s="47">
        <v>10</v>
      </c>
      <c r="C376" s="48">
        <f t="shared" si="9"/>
        <v>59</v>
      </c>
      <c r="D376" s="50">
        <v>2</v>
      </c>
      <c r="E376">
        <v>1</v>
      </c>
      <c r="F376">
        <v>1</v>
      </c>
      <c r="G376" s="49">
        <f>'Regression Results'!$C$2*E376</f>
        <v>20.203699931482753</v>
      </c>
      <c r="H376">
        <f>LOOKUP(D376,'Regression Results'!$A$15:$A$17,'Regression Results'!$B$15:$B$17)+LOOKUP(D376,'Regression Results'!$A$15:$A$17,'Regression Results'!$C$15:$C$17)*F376+LOOKUP(D376,'Regression Results'!$A$15:$A$17,'Regression Results'!$D$15:$D$17)*F376*C376</f>
        <v>11.184606837841166</v>
      </c>
      <c r="I376" s="49">
        <f t="shared" si="8"/>
        <v>9.0190930936415867</v>
      </c>
    </row>
    <row r="377" spans="1:9" x14ac:dyDescent="0.3">
      <c r="A377" s="47">
        <v>1</v>
      </c>
      <c r="B377" s="47">
        <v>11</v>
      </c>
      <c r="C377" s="48">
        <f t="shared" si="9"/>
        <v>57.875</v>
      </c>
      <c r="D377" s="50">
        <v>2</v>
      </c>
      <c r="E377">
        <v>1</v>
      </c>
      <c r="F377">
        <v>1</v>
      </c>
      <c r="G377" s="49">
        <f>'Regression Results'!$C$2*E377</f>
        <v>20.203699931482753</v>
      </c>
      <c r="H377">
        <f>LOOKUP(D377,'Regression Results'!$A$15:$A$17,'Regression Results'!$B$15:$B$17)+LOOKUP(D377,'Regression Results'!$A$15:$A$17,'Regression Results'!$C$15:$C$17)*F377+LOOKUP(D377,'Regression Results'!$A$15:$A$17,'Regression Results'!$D$15:$D$17)*F377*C377</f>
        <v>11.334674194795966</v>
      </c>
      <c r="I377" s="49">
        <f t="shared" si="8"/>
        <v>8.8690257366867868</v>
      </c>
    </row>
    <row r="378" spans="1:9" x14ac:dyDescent="0.3">
      <c r="A378" s="47">
        <v>1</v>
      </c>
      <c r="B378" s="47">
        <v>12</v>
      </c>
      <c r="C378" s="48">
        <f t="shared" si="9"/>
        <v>55.875</v>
      </c>
      <c r="D378" s="50">
        <v>2</v>
      </c>
      <c r="E378">
        <v>1</v>
      </c>
      <c r="F378">
        <v>1</v>
      </c>
      <c r="G378" s="49">
        <f>'Regression Results'!$C$2*E378</f>
        <v>20.203699931482753</v>
      </c>
      <c r="H378">
        <f>LOOKUP(D378,'Regression Results'!$A$15:$A$17,'Regression Results'!$B$15:$B$17)+LOOKUP(D378,'Regression Results'!$A$15:$A$17,'Regression Results'!$C$15:$C$17)*F378+LOOKUP(D378,'Regression Results'!$A$15:$A$17,'Regression Results'!$D$15:$D$17)*F378*C378</f>
        <v>11.601460607160057</v>
      </c>
      <c r="I378" s="49">
        <f t="shared" si="8"/>
        <v>8.6022393243226958</v>
      </c>
    </row>
    <row r="379" spans="1:9" x14ac:dyDescent="0.3">
      <c r="A379" s="47">
        <v>1</v>
      </c>
      <c r="B379" s="47">
        <v>13</v>
      </c>
      <c r="C379" s="48">
        <f t="shared" si="9"/>
        <v>59.291666666666664</v>
      </c>
      <c r="D379" s="50">
        <v>2</v>
      </c>
      <c r="E379">
        <v>1</v>
      </c>
      <c r="F379">
        <v>1</v>
      </c>
      <c r="G379" s="49">
        <f>'Regression Results'!$C$2*E379</f>
        <v>20.203699931482753</v>
      </c>
      <c r="H379">
        <f>LOOKUP(D379,'Regression Results'!$A$15:$A$17,'Regression Results'!$B$15:$B$17)+LOOKUP(D379,'Regression Results'!$A$15:$A$17,'Regression Results'!$C$15:$C$17)*F379+LOOKUP(D379,'Regression Results'!$A$15:$A$17,'Regression Results'!$D$15:$D$17)*F379*C379</f>
        <v>11.14570048603807</v>
      </c>
      <c r="I379" s="49">
        <f t="shared" si="8"/>
        <v>9.0579994454446826</v>
      </c>
    </row>
    <row r="380" spans="1:9" x14ac:dyDescent="0.3">
      <c r="A380" s="47">
        <v>1</v>
      </c>
      <c r="B380" s="47">
        <v>14</v>
      </c>
      <c r="C380" s="48">
        <f t="shared" si="9"/>
        <v>64.791666666666671</v>
      </c>
      <c r="D380" s="50">
        <v>2</v>
      </c>
      <c r="E380">
        <v>1</v>
      </c>
      <c r="F380">
        <v>1</v>
      </c>
      <c r="G380" s="49">
        <f>'Regression Results'!$C$2*E380</f>
        <v>20.203699931482753</v>
      </c>
      <c r="H380">
        <f>LOOKUP(D380,'Regression Results'!$A$15:$A$17,'Regression Results'!$B$15:$B$17)+LOOKUP(D380,'Regression Results'!$A$15:$A$17,'Regression Results'!$C$15:$C$17)*F380+LOOKUP(D380,'Regression Results'!$A$15:$A$17,'Regression Results'!$D$15:$D$17)*F380*C380</f>
        <v>10.41203785203682</v>
      </c>
      <c r="I380" s="49">
        <f t="shared" si="8"/>
        <v>9.791662079445933</v>
      </c>
    </row>
    <row r="381" spans="1:9" x14ac:dyDescent="0.3">
      <c r="A381" s="47">
        <v>1</v>
      </c>
      <c r="B381" s="47">
        <v>15</v>
      </c>
      <c r="C381" s="48">
        <f t="shared" si="9"/>
        <v>57.916666666666664</v>
      </c>
      <c r="D381" s="50">
        <v>2</v>
      </c>
      <c r="E381">
        <v>1</v>
      </c>
      <c r="F381">
        <v>1</v>
      </c>
      <c r="G381" s="49">
        <f>'Regression Results'!$C$2*E381</f>
        <v>20.203699931482753</v>
      </c>
      <c r="H381">
        <f>LOOKUP(D381,'Regression Results'!$A$15:$A$17,'Regression Results'!$B$15:$B$17)+LOOKUP(D381,'Regression Results'!$A$15:$A$17,'Regression Results'!$C$15:$C$17)*F381+LOOKUP(D381,'Regression Results'!$A$15:$A$17,'Regression Results'!$D$15:$D$17)*F381*C381</f>
        <v>11.329116144538382</v>
      </c>
      <c r="I381" s="49">
        <f t="shared" si="8"/>
        <v>8.8745837869443704</v>
      </c>
    </row>
    <row r="382" spans="1:9" x14ac:dyDescent="0.3">
      <c r="A382" s="47">
        <v>1</v>
      </c>
      <c r="B382" s="47">
        <v>16</v>
      </c>
      <c r="C382" s="48">
        <f t="shared" si="9"/>
        <v>56.708333333333336</v>
      </c>
      <c r="D382" s="50">
        <v>2</v>
      </c>
      <c r="E382">
        <v>1</v>
      </c>
      <c r="F382">
        <v>1</v>
      </c>
      <c r="G382" s="49">
        <f>'Regression Results'!$C$2*E382</f>
        <v>20.203699931482753</v>
      </c>
      <c r="H382">
        <f>LOOKUP(D382,'Regression Results'!$A$15:$A$17,'Regression Results'!$B$15:$B$17)+LOOKUP(D382,'Regression Results'!$A$15:$A$17,'Regression Results'!$C$15:$C$17)*F382+LOOKUP(D382,'Regression Results'!$A$15:$A$17,'Regression Results'!$D$15:$D$17)*F382*C382</f>
        <v>11.490299602008353</v>
      </c>
      <c r="I382" s="49">
        <f t="shared" si="8"/>
        <v>8.7134003294743998</v>
      </c>
    </row>
    <row r="383" spans="1:9" x14ac:dyDescent="0.3">
      <c r="A383" s="47">
        <v>1</v>
      </c>
      <c r="B383" s="47">
        <v>17</v>
      </c>
      <c r="C383" s="48">
        <f t="shared" si="9"/>
        <v>55.666666666666664</v>
      </c>
      <c r="D383" s="50">
        <v>2</v>
      </c>
      <c r="E383">
        <v>1</v>
      </c>
      <c r="F383">
        <v>1</v>
      </c>
      <c r="G383" s="49">
        <f>'Regression Results'!$C$2*E383</f>
        <v>20.203699931482753</v>
      </c>
      <c r="H383">
        <f>LOOKUP(D383,'Regression Results'!$A$15:$A$17,'Regression Results'!$B$15:$B$17)+LOOKUP(D383,'Regression Results'!$A$15:$A$17,'Regression Results'!$C$15:$C$17)*F383+LOOKUP(D383,'Regression Results'!$A$15:$A$17,'Regression Results'!$D$15:$D$17)*F383*C383</f>
        <v>11.629250858447982</v>
      </c>
      <c r="I383" s="49">
        <f t="shared" si="8"/>
        <v>8.5744490730347707</v>
      </c>
    </row>
    <row r="384" spans="1:9" x14ac:dyDescent="0.3">
      <c r="A384" s="47">
        <v>1</v>
      </c>
      <c r="B384" s="47">
        <v>18</v>
      </c>
      <c r="C384" s="48">
        <f t="shared" si="9"/>
        <v>55.458333333333336</v>
      </c>
      <c r="D384" s="50">
        <v>2</v>
      </c>
      <c r="E384">
        <v>1</v>
      </c>
      <c r="F384">
        <v>1</v>
      </c>
      <c r="G384" s="49">
        <f>'Regression Results'!$C$2*E384</f>
        <v>20.203699931482753</v>
      </c>
      <c r="H384">
        <f>LOOKUP(D384,'Regression Results'!$A$15:$A$17,'Regression Results'!$B$15:$B$17)+LOOKUP(D384,'Regression Results'!$A$15:$A$17,'Regression Results'!$C$15:$C$17)*F384+LOOKUP(D384,'Regression Results'!$A$15:$A$17,'Regression Results'!$D$15:$D$17)*F384*C384</f>
        <v>11.657041109735907</v>
      </c>
      <c r="I384" s="49">
        <f t="shared" si="8"/>
        <v>8.5466588217468455</v>
      </c>
    </row>
    <row r="385" spans="1:9" x14ac:dyDescent="0.3">
      <c r="A385" s="47">
        <v>1</v>
      </c>
      <c r="B385" s="47">
        <v>19</v>
      </c>
      <c r="C385" s="48">
        <f t="shared" si="9"/>
        <v>55</v>
      </c>
      <c r="D385" s="50">
        <v>2</v>
      </c>
      <c r="E385">
        <v>1</v>
      </c>
      <c r="F385">
        <v>1</v>
      </c>
      <c r="G385" s="49">
        <f>'Regression Results'!$C$2*E385</f>
        <v>20.203699931482753</v>
      </c>
      <c r="H385">
        <f>LOOKUP(D385,'Regression Results'!$A$15:$A$17,'Regression Results'!$B$15:$B$17)+LOOKUP(D385,'Regression Results'!$A$15:$A$17,'Regression Results'!$C$15:$C$17)*F385+LOOKUP(D385,'Regression Results'!$A$15:$A$17,'Regression Results'!$D$15:$D$17)*F385*C385</f>
        <v>11.718179662569346</v>
      </c>
      <c r="I385" s="49">
        <f t="shared" si="8"/>
        <v>8.4855202689134064</v>
      </c>
    </row>
    <row r="386" spans="1:9" x14ac:dyDescent="0.3">
      <c r="A386" s="47">
        <v>1</v>
      </c>
      <c r="B386" s="47">
        <v>20</v>
      </c>
      <c r="C386" s="48">
        <f t="shared" si="9"/>
        <v>53.916666666666664</v>
      </c>
      <c r="D386" s="50">
        <v>2</v>
      </c>
      <c r="E386">
        <v>1</v>
      </c>
      <c r="F386">
        <v>1</v>
      </c>
      <c r="G386" s="49">
        <f>'Regression Results'!$C$2*E386</f>
        <v>20.203699931482753</v>
      </c>
      <c r="H386">
        <f>LOOKUP(D386,'Regression Results'!$A$15:$A$17,'Regression Results'!$B$15:$B$17)+LOOKUP(D386,'Regression Results'!$A$15:$A$17,'Regression Results'!$C$15:$C$17)*F386+LOOKUP(D386,'Regression Results'!$A$15:$A$17,'Regression Results'!$D$15:$D$17)*F386*C386</f>
        <v>11.862688969266561</v>
      </c>
      <c r="I386" s="49">
        <f t="shared" si="8"/>
        <v>8.3410109622161919</v>
      </c>
    </row>
    <row r="387" spans="1:9" x14ac:dyDescent="0.3">
      <c r="A387" s="47">
        <v>1</v>
      </c>
      <c r="B387" s="47">
        <v>21</v>
      </c>
      <c r="C387" s="48">
        <f t="shared" si="9"/>
        <v>56.583333333333336</v>
      </c>
      <c r="D387" s="50">
        <v>2</v>
      </c>
      <c r="E387">
        <v>1</v>
      </c>
      <c r="F387">
        <v>1</v>
      </c>
      <c r="G387" s="49">
        <f>'Regression Results'!$C$2*E387</f>
        <v>20.203699931482753</v>
      </c>
      <c r="H387">
        <f>LOOKUP(D387,'Regression Results'!$A$15:$A$17,'Regression Results'!$B$15:$B$17)+LOOKUP(D387,'Regression Results'!$A$15:$A$17,'Regression Results'!$C$15:$C$17)*F387+LOOKUP(D387,'Regression Results'!$A$15:$A$17,'Regression Results'!$D$15:$D$17)*F387*C387</f>
        <v>11.506973752781107</v>
      </c>
      <c r="I387" s="49">
        <f t="shared" ref="I387:I450" si="10">G387-H387</f>
        <v>8.6967261787016454</v>
      </c>
    </row>
    <row r="388" spans="1:9" x14ac:dyDescent="0.3">
      <c r="A388" s="47">
        <v>1</v>
      </c>
      <c r="B388" s="47">
        <v>22</v>
      </c>
      <c r="C388" s="48">
        <f t="shared" si="9"/>
        <v>61.75</v>
      </c>
      <c r="D388" s="50">
        <v>2</v>
      </c>
      <c r="E388">
        <v>1</v>
      </c>
      <c r="F388">
        <v>1</v>
      </c>
      <c r="G388" s="49">
        <f>'Regression Results'!$C$2*E388</f>
        <v>20.203699931482753</v>
      </c>
      <c r="H388">
        <f>LOOKUP(D388,'Regression Results'!$A$15:$A$17,'Regression Results'!$B$15:$B$17)+LOOKUP(D388,'Regression Results'!$A$15:$A$17,'Regression Results'!$C$15:$C$17)*F388+LOOKUP(D388,'Regression Results'!$A$15:$A$17,'Regression Results'!$D$15:$D$17)*F388*C388</f>
        <v>10.817775520840542</v>
      </c>
      <c r="I388" s="49">
        <f t="shared" si="10"/>
        <v>9.3859244106422111</v>
      </c>
    </row>
    <row r="389" spans="1:9" x14ac:dyDescent="0.3">
      <c r="A389" s="47">
        <v>1</v>
      </c>
      <c r="B389" s="47">
        <v>23</v>
      </c>
      <c r="C389" s="48">
        <f t="shared" si="9"/>
        <v>56.041666666666664</v>
      </c>
      <c r="D389" s="50">
        <v>2</v>
      </c>
      <c r="E389">
        <v>1</v>
      </c>
      <c r="F389">
        <v>1</v>
      </c>
      <c r="G389" s="49">
        <f>'Regression Results'!$C$2*E389</f>
        <v>20.203699931482753</v>
      </c>
      <c r="H389">
        <f>LOOKUP(D389,'Regression Results'!$A$15:$A$17,'Regression Results'!$B$15:$B$17)+LOOKUP(D389,'Regression Results'!$A$15:$A$17,'Regression Results'!$C$15:$C$17)*F389+LOOKUP(D389,'Regression Results'!$A$15:$A$17,'Regression Results'!$D$15:$D$17)*F389*C389</f>
        <v>11.579228406129715</v>
      </c>
      <c r="I389" s="49">
        <f t="shared" si="10"/>
        <v>8.6244715253530373</v>
      </c>
    </row>
    <row r="390" spans="1:9" x14ac:dyDescent="0.3">
      <c r="A390" s="47">
        <v>1</v>
      </c>
      <c r="B390" s="47">
        <v>24</v>
      </c>
      <c r="C390" s="48">
        <f t="shared" si="9"/>
        <v>52.791666666666664</v>
      </c>
      <c r="D390" s="50">
        <v>2</v>
      </c>
      <c r="E390">
        <v>1</v>
      </c>
      <c r="F390">
        <v>1</v>
      </c>
      <c r="G390" s="49">
        <f>'Regression Results'!$C$2*E390</f>
        <v>20.203699931482753</v>
      </c>
      <c r="H390">
        <f>LOOKUP(D390,'Regression Results'!$A$15:$A$17,'Regression Results'!$B$15:$B$17)+LOOKUP(D390,'Regression Results'!$A$15:$A$17,'Regression Results'!$C$15:$C$17)*F390+LOOKUP(D390,'Regression Results'!$A$15:$A$17,'Regression Results'!$D$15:$D$17)*F390*C390</f>
        <v>12.012756326221362</v>
      </c>
      <c r="I390" s="49">
        <f t="shared" si="10"/>
        <v>8.1909436052613902</v>
      </c>
    </row>
    <row r="391" spans="1:9" x14ac:dyDescent="0.3">
      <c r="A391" s="47">
        <v>1</v>
      </c>
      <c r="B391" s="47">
        <v>25</v>
      </c>
      <c r="C391" s="48">
        <f t="shared" si="9"/>
        <v>54.5</v>
      </c>
      <c r="D391" s="50">
        <v>2</v>
      </c>
      <c r="E391">
        <v>1</v>
      </c>
      <c r="F391">
        <v>1</v>
      </c>
      <c r="G391" s="49">
        <f>'Regression Results'!$C$2*E391</f>
        <v>20.203699931482753</v>
      </c>
      <c r="H391">
        <f>LOOKUP(D391,'Regression Results'!$A$15:$A$17,'Regression Results'!$B$15:$B$17)+LOOKUP(D391,'Regression Results'!$A$15:$A$17,'Regression Results'!$C$15:$C$17)*F391+LOOKUP(D391,'Regression Results'!$A$15:$A$17,'Regression Results'!$D$15:$D$17)*F391*C391</f>
        <v>11.784876265660369</v>
      </c>
      <c r="I391" s="49">
        <f t="shared" si="10"/>
        <v>8.4188236658223836</v>
      </c>
    </row>
    <row r="392" spans="1:9" x14ac:dyDescent="0.3">
      <c r="A392" s="47">
        <v>1</v>
      </c>
      <c r="B392" s="47">
        <v>26</v>
      </c>
      <c r="C392" s="48">
        <f t="shared" si="9"/>
        <v>53.25</v>
      </c>
      <c r="D392" s="50">
        <v>2</v>
      </c>
      <c r="E392">
        <v>1</v>
      </c>
      <c r="F392">
        <v>1</v>
      </c>
      <c r="G392" s="49">
        <f>'Regression Results'!$C$2*E392</f>
        <v>20.203699931482753</v>
      </c>
      <c r="H392">
        <f>LOOKUP(D392,'Regression Results'!$A$15:$A$17,'Regression Results'!$B$15:$B$17)+LOOKUP(D392,'Regression Results'!$A$15:$A$17,'Regression Results'!$C$15:$C$17)*F392+LOOKUP(D392,'Regression Results'!$A$15:$A$17,'Regression Results'!$D$15:$D$17)*F392*C392</f>
        <v>11.951617773387925</v>
      </c>
      <c r="I392" s="49">
        <f t="shared" si="10"/>
        <v>8.2520821580948276</v>
      </c>
    </row>
    <row r="393" spans="1:9" x14ac:dyDescent="0.3">
      <c r="A393" s="47">
        <v>1</v>
      </c>
      <c r="B393" s="47">
        <v>27</v>
      </c>
      <c r="C393" s="48">
        <f t="shared" si="9"/>
        <v>54.25</v>
      </c>
      <c r="D393" s="50">
        <v>2</v>
      </c>
      <c r="E393">
        <v>1</v>
      </c>
      <c r="F393">
        <v>1</v>
      </c>
      <c r="G393" s="49">
        <f>'Regression Results'!$C$2*E393</f>
        <v>20.203699931482753</v>
      </c>
      <c r="H393">
        <f>LOOKUP(D393,'Regression Results'!$A$15:$A$17,'Regression Results'!$B$15:$B$17)+LOOKUP(D393,'Regression Results'!$A$15:$A$17,'Regression Results'!$C$15:$C$17)*F393+LOOKUP(D393,'Regression Results'!$A$15:$A$17,'Regression Results'!$D$15:$D$17)*F393*C393</f>
        <v>11.818224567205879</v>
      </c>
      <c r="I393" s="49">
        <f t="shared" si="10"/>
        <v>8.3854753642768731</v>
      </c>
    </row>
    <row r="394" spans="1:9" x14ac:dyDescent="0.3">
      <c r="A394" s="47">
        <v>1</v>
      </c>
      <c r="B394" s="47">
        <v>28</v>
      </c>
      <c r="C394" s="48">
        <f t="shared" si="9"/>
        <v>56.333333333333336</v>
      </c>
      <c r="D394" s="50">
        <v>2</v>
      </c>
      <c r="E394">
        <v>1</v>
      </c>
      <c r="F394">
        <v>1</v>
      </c>
      <c r="G394" s="49">
        <f>'Regression Results'!$C$2*E394</f>
        <v>20.203699931482753</v>
      </c>
      <c r="H394">
        <f>LOOKUP(D394,'Regression Results'!$A$15:$A$17,'Regression Results'!$B$15:$B$17)+LOOKUP(D394,'Regression Results'!$A$15:$A$17,'Regression Results'!$C$15:$C$17)*F394+LOOKUP(D394,'Regression Results'!$A$15:$A$17,'Regression Results'!$D$15:$D$17)*F394*C394</f>
        <v>11.540322054326619</v>
      </c>
      <c r="I394" s="49">
        <f t="shared" si="10"/>
        <v>8.6633778771561332</v>
      </c>
    </row>
    <row r="395" spans="1:9" x14ac:dyDescent="0.3">
      <c r="A395" s="47">
        <v>1</v>
      </c>
      <c r="B395" s="47">
        <v>29</v>
      </c>
      <c r="C395" s="48">
        <f t="shared" si="9"/>
        <v>55.375</v>
      </c>
      <c r="D395" s="50">
        <v>2</v>
      </c>
      <c r="E395">
        <v>1</v>
      </c>
      <c r="F395">
        <v>1</v>
      </c>
      <c r="G395" s="49">
        <f>'Regression Results'!$C$2*E395</f>
        <v>20.203699931482753</v>
      </c>
      <c r="H395">
        <f>LOOKUP(D395,'Regression Results'!$A$15:$A$17,'Regression Results'!$B$15:$B$17)+LOOKUP(D395,'Regression Results'!$A$15:$A$17,'Regression Results'!$C$15:$C$17)*F395+LOOKUP(D395,'Regression Results'!$A$15:$A$17,'Regression Results'!$D$15:$D$17)*F395*C395</f>
        <v>11.668157210251078</v>
      </c>
      <c r="I395" s="49">
        <f t="shared" si="10"/>
        <v>8.5355427212316748</v>
      </c>
    </row>
    <row r="396" spans="1:9" x14ac:dyDescent="0.3">
      <c r="A396" s="47">
        <v>1</v>
      </c>
      <c r="B396" s="47">
        <v>30</v>
      </c>
      <c r="C396" s="48">
        <f t="shared" si="9"/>
        <v>53.166666666666664</v>
      </c>
      <c r="D396" s="50">
        <v>2</v>
      </c>
      <c r="E396">
        <v>1</v>
      </c>
      <c r="F396">
        <v>1</v>
      </c>
      <c r="G396" s="49">
        <f>'Regression Results'!$C$2*E396</f>
        <v>20.203699931482753</v>
      </c>
      <c r="H396">
        <f>LOOKUP(D396,'Regression Results'!$A$15:$A$17,'Regression Results'!$B$15:$B$17)+LOOKUP(D396,'Regression Results'!$A$15:$A$17,'Regression Results'!$C$15:$C$17)*F396+LOOKUP(D396,'Regression Results'!$A$15:$A$17,'Regression Results'!$D$15:$D$17)*F396*C396</f>
        <v>11.962733873903096</v>
      </c>
      <c r="I396" s="49">
        <f t="shared" si="10"/>
        <v>8.2409660575796568</v>
      </c>
    </row>
    <row r="397" spans="1:9" x14ac:dyDescent="0.3">
      <c r="A397" s="47">
        <v>1</v>
      </c>
      <c r="B397" s="47">
        <v>31</v>
      </c>
      <c r="C397" s="48">
        <f t="shared" si="9"/>
        <v>55.875</v>
      </c>
      <c r="D397" s="50">
        <v>2</v>
      </c>
      <c r="E397">
        <v>1</v>
      </c>
      <c r="F397">
        <v>1</v>
      </c>
      <c r="G397" s="49">
        <f>'Regression Results'!$C$2*E397</f>
        <v>20.203699931482753</v>
      </c>
      <c r="H397">
        <f>LOOKUP(D397,'Regression Results'!$A$15:$A$17,'Regression Results'!$B$15:$B$17)+LOOKUP(D397,'Regression Results'!$A$15:$A$17,'Regression Results'!$C$15:$C$17)*F397+LOOKUP(D397,'Regression Results'!$A$15:$A$17,'Regression Results'!$D$15:$D$17)*F397*C397</f>
        <v>11.601460607160057</v>
      </c>
      <c r="I397" s="49">
        <f t="shared" si="10"/>
        <v>8.6022393243226958</v>
      </c>
    </row>
    <row r="398" spans="1:9" x14ac:dyDescent="0.3">
      <c r="A398" s="47">
        <v>2</v>
      </c>
      <c r="B398" s="47">
        <v>1</v>
      </c>
      <c r="C398" s="48">
        <f t="shared" si="9"/>
        <v>51.458333333333336</v>
      </c>
      <c r="D398" s="50">
        <v>2</v>
      </c>
      <c r="E398">
        <v>1</v>
      </c>
      <c r="F398">
        <v>1</v>
      </c>
      <c r="G398" s="49">
        <f>'Regression Results'!$C$2*E398</f>
        <v>20.203699931482753</v>
      </c>
      <c r="H398">
        <f>LOOKUP(D398,'Regression Results'!$A$15:$A$17,'Regression Results'!$B$15:$B$17)+LOOKUP(D398,'Regression Results'!$A$15:$A$17,'Regression Results'!$C$15:$C$17)*F398+LOOKUP(D398,'Regression Results'!$A$15:$A$17,'Regression Results'!$D$15:$D$17)*F398*C398</f>
        <v>12.190613934464089</v>
      </c>
      <c r="I398" s="49">
        <f t="shared" si="10"/>
        <v>8.0130859970186634</v>
      </c>
    </row>
    <row r="399" spans="1:9" x14ac:dyDescent="0.3">
      <c r="A399" s="47">
        <v>2</v>
      </c>
      <c r="B399" s="47">
        <v>2</v>
      </c>
      <c r="C399" s="48">
        <f t="shared" si="9"/>
        <v>51.291666666666664</v>
      </c>
      <c r="D399" s="50">
        <v>2</v>
      </c>
      <c r="E399">
        <v>1</v>
      </c>
      <c r="F399">
        <v>1</v>
      </c>
      <c r="G399" s="49">
        <f>'Regression Results'!$C$2*E399</f>
        <v>20.203699931482753</v>
      </c>
      <c r="H399">
        <f>LOOKUP(D399,'Regression Results'!$A$15:$A$17,'Regression Results'!$B$15:$B$17)+LOOKUP(D399,'Regression Results'!$A$15:$A$17,'Regression Results'!$C$15:$C$17)*F399+LOOKUP(D399,'Regression Results'!$A$15:$A$17,'Regression Results'!$D$15:$D$17)*F399*C399</f>
        <v>12.212846135494431</v>
      </c>
      <c r="I399" s="49">
        <f t="shared" si="10"/>
        <v>7.9908537959883219</v>
      </c>
    </row>
    <row r="400" spans="1:9" x14ac:dyDescent="0.3">
      <c r="A400" s="47">
        <v>2</v>
      </c>
      <c r="B400" s="47">
        <v>3</v>
      </c>
      <c r="C400" s="48">
        <f t="shared" si="9"/>
        <v>52.083333333333336</v>
      </c>
      <c r="D400" s="50">
        <v>2</v>
      </c>
      <c r="E400">
        <v>1</v>
      </c>
      <c r="F400">
        <v>1</v>
      </c>
      <c r="G400" s="49">
        <f>'Regression Results'!$C$2*E400</f>
        <v>20.203699931482753</v>
      </c>
      <c r="H400">
        <f>LOOKUP(D400,'Regression Results'!$A$15:$A$17,'Regression Results'!$B$15:$B$17)+LOOKUP(D400,'Regression Results'!$A$15:$A$17,'Regression Results'!$C$15:$C$17)*F400+LOOKUP(D400,'Regression Results'!$A$15:$A$17,'Regression Results'!$D$15:$D$17)*F400*C400</f>
        <v>12.10724318060031</v>
      </c>
      <c r="I400" s="49">
        <f t="shared" si="10"/>
        <v>8.0964567508824423</v>
      </c>
    </row>
    <row r="401" spans="1:9" x14ac:dyDescent="0.3">
      <c r="A401" s="47">
        <v>2</v>
      </c>
      <c r="B401" s="47">
        <v>4</v>
      </c>
      <c r="C401" s="48">
        <f t="shared" si="9"/>
        <v>53.625</v>
      </c>
      <c r="D401" s="50">
        <v>2</v>
      </c>
      <c r="E401">
        <v>1</v>
      </c>
      <c r="F401">
        <v>1</v>
      </c>
      <c r="G401" s="49">
        <f>'Regression Results'!$C$2*E401</f>
        <v>20.203699931482753</v>
      </c>
      <c r="H401">
        <f>LOOKUP(D401,'Regression Results'!$A$15:$A$17,'Regression Results'!$B$15:$B$17)+LOOKUP(D401,'Regression Results'!$A$15:$A$17,'Regression Results'!$C$15:$C$17)*F401+LOOKUP(D401,'Regression Results'!$A$15:$A$17,'Regression Results'!$D$15:$D$17)*F401*C401</f>
        <v>11.901595321069658</v>
      </c>
      <c r="I401" s="49">
        <f t="shared" si="10"/>
        <v>8.3021046104130942</v>
      </c>
    </row>
    <row r="402" spans="1:9" x14ac:dyDescent="0.3">
      <c r="A402" s="47">
        <v>2</v>
      </c>
      <c r="B402" s="47">
        <v>5</v>
      </c>
      <c r="C402" s="48">
        <f t="shared" si="9"/>
        <v>50.583333333333336</v>
      </c>
      <c r="D402" s="50">
        <v>2</v>
      </c>
      <c r="E402">
        <v>1</v>
      </c>
      <c r="F402">
        <v>1</v>
      </c>
      <c r="G402" s="49">
        <f>'Regression Results'!$C$2*E402</f>
        <v>20.203699931482753</v>
      </c>
      <c r="H402">
        <f>LOOKUP(D402,'Regression Results'!$A$15:$A$17,'Regression Results'!$B$15:$B$17)+LOOKUP(D402,'Regression Results'!$A$15:$A$17,'Regression Results'!$C$15:$C$17)*F402+LOOKUP(D402,'Regression Results'!$A$15:$A$17,'Regression Results'!$D$15:$D$17)*F402*C402</f>
        <v>12.307332989873379</v>
      </c>
      <c r="I402" s="49">
        <f t="shared" si="10"/>
        <v>7.896366941609374</v>
      </c>
    </row>
    <row r="403" spans="1:9" x14ac:dyDescent="0.3">
      <c r="A403" s="47">
        <v>2</v>
      </c>
      <c r="B403" s="47">
        <v>6</v>
      </c>
      <c r="C403" s="48">
        <f t="shared" si="9"/>
        <v>49.833333333333336</v>
      </c>
      <c r="D403" s="50">
        <v>2</v>
      </c>
      <c r="E403">
        <v>1</v>
      </c>
      <c r="F403">
        <v>1</v>
      </c>
      <c r="G403" s="49">
        <f>'Regression Results'!$C$2*E403</f>
        <v>20.203699931482753</v>
      </c>
      <c r="H403">
        <f>LOOKUP(D403,'Regression Results'!$A$15:$A$17,'Regression Results'!$B$15:$B$17)+LOOKUP(D403,'Regression Results'!$A$15:$A$17,'Regression Results'!$C$15:$C$17)*F403+LOOKUP(D403,'Regression Results'!$A$15:$A$17,'Regression Results'!$D$15:$D$17)*F403*C403</f>
        <v>12.407377894509912</v>
      </c>
      <c r="I403" s="49">
        <f t="shared" si="10"/>
        <v>7.7963220369728408</v>
      </c>
    </row>
    <row r="404" spans="1:9" x14ac:dyDescent="0.3">
      <c r="A404" s="47">
        <v>2</v>
      </c>
      <c r="B404" s="47">
        <v>7</v>
      </c>
      <c r="C404" s="48">
        <f t="shared" si="9"/>
        <v>53.541666666666664</v>
      </c>
      <c r="D404" s="50">
        <v>2</v>
      </c>
      <c r="E404">
        <v>1</v>
      </c>
      <c r="F404">
        <v>1</v>
      </c>
      <c r="G404" s="49">
        <f>'Regression Results'!$C$2*E404</f>
        <v>20.203699931482753</v>
      </c>
      <c r="H404">
        <f>LOOKUP(D404,'Regression Results'!$A$15:$A$17,'Regression Results'!$B$15:$B$17)+LOOKUP(D404,'Regression Results'!$A$15:$A$17,'Regression Results'!$C$15:$C$17)*F404+LOOKUP(D404,'Regression Results'!$A$15:$A$17,'Regression Results'!$D$15:$D$17)*F404*C404</f>
        <v>11.912711421584829</v>
      </c>
      <c r="I404" s="49">
        <f t="shared" si="10"/>
        <v>8.2909885098979235</v>
      </c>
    </row>
    <row r="405" spans="1:9" x14ac:dyDescent="0.3">
      <c r="A405" s="47">
        <v>2</v>
      </c>
      <c r="B405" s="47">
        <v>8</v>
      </c>
      <c r="C405" s="48">
        <f t="shared" si="9"/>
        <v>55.958333333333336</v>
      </c>
      <c r="D405" s="50">
        <v>2</v>
      </c>
      <c r="E405">
        <v>1</v>
      </c>
      <c r="F405">
        <v>1</v>
      </c>
      <c r="G405" s="49">
        <f>'Regression Results'!$C$2*E405</f>
        <v>20.203699931482753</v>
      </c>
      <c r="H405">
        <f>LOOKUP(D405,'Regression Results'!$A$15:$A$17,'Regression Results'!$B$15:$B$17)+LOOKUP(D405,'Regression Results'!$A$15:$A$17,'Regression Results'!$C$15:$C$17)*F405+LOOKUP(D405,'Regression Results'!$A$15:$A$17,'Regression Results'!$D$15:$D$17)*F405*C405</f>
        <v>11.590344506644886</v>
      </c>
      <c r="I405" s="49">
        <f t="shared" si="10"/>
        <v>8.6133554248378665</v>
      </c>
    </row>
    <row r="406" spans="1:9" x14ac:dyDescent="0.3">
      <c r="A406" s="47">
        <v>2</v>
      </c>
      <c r="B406" s="47">
        <v>9</v>
      </c>
      <c r="C406" s="48">
        <f t="shared" si="9"/>
        <v>62.083333333333336</v>
      </c>
      <c r="D406" s="50">
        <v>2</v>
      </c>
      <c r="E406">
        <v>1</v>
      </c>
      <c r="F406">
        <v>1</v>
      </c>
      <c r="G406" s="49">
        <f>'Regression Results'!$C$2*E406</f>
        <v>20.203699931482753</v>
      </c>
      <c r="H406">
        <f>LOOKUP(D406,'Regression Results'!$A$15:$A$17,'Regression Results'!$B$15:$B$17)+LOOKUP(D406,'Regression Results'!$A$15:$A$17,'Regression Results'!$C$15:$C$17)*F406+LOOKUP(D406,'Regression Results'!$A$15:$A$17,'Regression Results'!$D$15:$D$17)*F406*C406</f>
        <v>10.77331111877986</v>
      </c>
      <c r="I406" s="49">
        <f t="shared" si="10"/>
        <v>9.4303888127028923</v>
      </c>
    </row>
    <row r="407" spans="1:9" x14ac:dyDescent="0.3">
      <c r="A407" s="47">
        <v>2</v>
      </c>
      <c r="B407" s="47">
        <v>10</v>
      </c>
      <c r="C407" s="48">
        <f t="shared" si="9"/>
        <v>59.416666666666664</v>
      </c>
      <c r="D407" s="50">
        <v>2</v>
      </c>
      <c r="E407">
        <v>1</v>
      </c>
      <c r="F407">
        <v>1</v>
      </c>
      <c r="G407" s="49">
        <f>'Regression Results'!$C$2*E407</f>
        <v>20.203699931482753</v>
      </c>
      <c r="H407">
        <f>LOOKUP(D407,'Regression Results'!$A$15:$A$17,'Regression Results'!$B$15:$B$17)+LOOKUP(D407,'Regression Results'!$A$15:$A$17,'Regression Results'!$C$15:$C$17)*F407+LOOKUP(D407,'Regression Results'!$A$15:$A$17,'Regression Results'!$D$15:$D$17)*F407*C407</f>
        <v>11.129026335265314</v>
      </c>
      <c r="I407" s="49">
        <f t="shared" si="10"/>
        <v>9.0746735962174387</v>
      </c>
    </row>
    <row r="408" spans="1:9" x14ac:dyDescent="0.3">
      <c r="A408" s="47">
        <v>2</v>
      </c>
      <c r="B408" s="47">
        <v>11</v>
      </c>
      <c r="C408" s="48">
        <f t="shared" si="9"/>
        <v>57.833333333333336</v>
      </c>
      <c r="D408" s="50">
        <v>2</v>
      </c>
      <c r="E408">
        <v>1</v>
      </c>
      <c r="F408">
        <v>1</v>
      </c>
      <c r="G408" s="49">
        <f>'Regression Results'!$C$2*E408</f>
        <v>20.203699931482753</v>
      </c>
      <c r="H408">
        <f>LOOKUP(D408,'Regression Results'!$A$15:$A$17,'Regression Results'!$B$15:$B$17)+LOOKUP(D408,'Regression Results'!$A$15:$A$17,'Regression Results'!$C$15:$C$17)*F408+LOOKUP(D408,'Regression Results'!$A$15:$A$17,'Regression Results'!$D$15:$D$17)*F408*C408</f>
        <v>11.340232245053551</v>
      </c>
      <c r="I408" s="49">
        <f t="shared" si="10"/>
        <v>8.8634676864292015</v>
      </c>
    </row>
    <row r="409" spans="1:9" x14ac:dyDescent="0.3">
      <c r="A409" s="47">
        <v>2</v>
      </c>
      <c r="B409" s="47">
        <v>12</v>
      </c>
      <c r="C409" s="48">
        <f t="shared" si="9"/>
        <v>60</v>
      </c>
      <c r="D409" s="50">
        <v>2</v>
      </c>
      <c r="E409">
        <v>1</v>
      </c>
      <c r="F409">
        <v>1</v>
      </c>
      <c r="G409" s="49">
        <f>'Regression Results'!$C$2*E409</f>
        <v>20.203699931482753</v>
      </c>
      <c r="H409">
        <f>LOOKUP(D409,'Regression Results'!$A$15:$A$17,'Regression Results'!$B$15:$B$17)+LOOKUP(D409,'Regression Results'!$A$15:$A$17,'Regression Results'!$C$15:$C$17)*F409+LOOKUP(D409,'Regression Results'!$A$15:$A$17,'Regression Results'!$D$15:$D$17)*F409*C409</f>
        <v>11.05121363165912</v>
      </c>
      <c r="I409" s="49">
        <f t="shared" si="10"/>
        <v>9.1524862998236323</v>
      </c>
    </row>
    <row r="410" spans="1:9" x14ac:dyDescent="0.3">
      <c r="A410" s="47">
        <v>2</v>
      </c>
      <c r="B410" s="47">
        <v>13</v>
      </c>
      <c r="C410" s="48">
        <f t="shared" si="9"/>
        <v>52.958333333333336</v>
      </c>
      <c r="D410" s="50">
        <v>2</v>
      </c>
      <c r="E410">
        <v>1</v>
      </c>
      <c r="F410">
        <v>1</v>
      </c>
      <c r="G410" s="49">
        <f>'Regression Results'!$C$2*E410</f>
        <v>20.203699931482753</v>
      </c>
      <c r="H410">
        <f>LOOKUP(D410,'Regression Results'!$A$15:$A$17,'Regression Results'!$B$15:$B$17)+LOOKUP(D410,'Regression Results'!$A$15:$A$17,'Regression Results'!$C$15:$C$17)*F410+LOOKUP(D410,'Regression Results'!$A$15:$A$17,'Regression Results'!$D$15:$D$17)*F410*C410</f>
        <v>11.990524125191021</v>
      </c>
      <c r="I410" s="49">
        <f t="shared" si="10"/>
        <v>8.2131758062917317</v>
      </c>
    </row>
    <row r="411" spans="1:9" x14ac:dyDescent="0.3">
      <c r="A411" s="47">
        <v>2</v>
      </c>
      <c r="B411" s="47">
        <v>14</v>
      </c>
      <c r="C411" s="48">
        <f t="shared" si="9"/>
        <v>52.375</v>
      </c>
      <c r="D411" s="50">
        <v>2</v>
      </c>
      <c r="E411">
        <v>1</v>
      </c>
      <c r="F411">
        <v>1</v>
      </c>
      <c r="G411" s="49">
        <f>'Regression Results'!$C$2*E411</f>
        <v>20.203699931482753</v>
      </c>
      <c r="H411">
        <f>LOOKUP(D411,'Regression Results'!$A$15:$A$17,'Regression Results'!$B$15:$B$17)+LOOKUP(D411,'Regression Results'!$A$15:$A$17,'Regression Results'!$C$15:$C$17)*F411+LOOKUP(D411,'Regression Results'!$A$15:$A$17,'Regression Results'!$D$15:$D$17)*F411*C411</f>
        <v>12.068336828797214</v>
      </c>
      <c r="I411" s="49">
        <f t="shared" si="10"/>
        <v>8.1353631026855382</v>
      </c>
    </row>
    <row r="412" spans="1:9" x14ac:dyDescent="0.3">
      <c r="A412" s="47">
        <v>2</v>
      </c>
      <c r="B412" s="47">
        <v>15</v>
      </c>
      <c r="C412" s="48">
        <f t="shared" si="9"/>
        <v>53.375</v>
      </c>
      <c r="D412" s="50">
        <v>2</v>
      </c>
      <c r="E412">
        <v>1</v>
      </c>
      <c r="F412">
        <v>1</v>
      </c>
      <c r="G412" s="49">
        <f>'Regression Results'!$C$2*E412</f>
        <v>20.203699931482753</v>
      </c>
      <c r="H412">
        <f>LOOKUP(D412,'Regression Results'!$A$15:$A$17,'Regression Results'!$B$15:$B$17)+LOOKUP(D412,'Regression Results'!$A$15:$A$17,'Regression Results'!$C$15:$C$17)*F412+LOOKUP(D412,'Regression Results'!$A$15:$A$17,'Regression Results'!$D$15:$D$17)*F412*C412</f>
        <v>11.934943622615169</v>
      </c>
      <c r="I412" s="49">
        <f t="shared" si="10"/>
        <v>8.2687563088675837</v>
      </c>
    </row>
    <row r="413" spans="1:9" x14ac:dyDescent="0.3">
      <c r="A413" s="47">
        <v>2</v>
      </c>
      <c r="B413" s="47">
        <v>16</v>
      </c>
      <c r="C413" s="48">
        <f t="shared" si="9"/>
        <v>53.375</v>
      </c>
      <c r="D413" s="50">
        <v>2</v>
      </c>
      <c r="E413">
        <v>1</v>
      </c>
      <c r="F413">
        <v>1</v>
      </c>
      <c r="G413" s="49">
        <f>'Regression Results'!$C$2*E413</f>
        <v>20.203699931482753</v>
      </c>
      <c r="H413">
        <f>LOOKUP(D413,'Regression Results'!$A$15:$A$17,'Regression Results'!$B$15:$B$17)+LOOKUP(D413,'Regression Results'!$A$15:$A$17,'Regression Results'!$C$15:$C$17)*F413+LOOKUP(D413,'Regression Results'!$A$15:$A$17,'Regression Results'!$D$15:$D$17)*F413*C413</f>
        <v>11.934943622615169</v>
      </c>
      <c r="I413" s="49">
        <f t="shared" si="10"/>
        <v>8.2687563088675837</v>
      </c>
    </row>
    <row r="414" spans="1:9" x14ac:dyDescent="0.3">
      <c r="A414" s="47">
        <v>2</v>
      </c>
      <c r="B414" s="47">
        <v>17</v>
      </c>
      <c r="C414" s="48">
        <f t="shared" si="9"/>
        <v>53.125</v>
      </c>
      <c r="D414" s="50">
        <v>2</v>
      </c>
      <c r="E414">
        <v>1</v>
      </c>
      <c r="F414">
        <v>1</v>
      </c>
      <c r="G414" s="49">
        <f>'Regression Results'!$C$2*E414</f>
        <v>20.203699931482753</v>
      </c>
      <c r="H414">
        <f>LOOKUP(D414,'Regression Results'!$A$15:$A$17,'Regression Results'!$B$15:$B$17)+LOOKUP(D414,'Regression Results'!$A$15:$A$17,'Regression Results'!$C$15:$C$17)*F414+LOOKUP(D414,'Regression Results'!$A$15:$A$17,'Regression Results'!$D$15:$D$17)*F414*C414</f>
        <v>11.968291924160681</v>
      </c>
      <c r="I414" s="49">
        <f t="shared" si="10"/>
        <v>8.2354080073220715</v>
      </c>
    </row>
    <row r="415" spans="1:9" x14ac:dyDescent="0.3">
      <c r="A415" s="47">
        <v>2</v>
      </c>
      <c r="B415" s="47">
        <v>18</v>
      </c>
      <c r="C415" s="48">
        <f t="shared" si="9"/>
        <v>53.625</v>
      </c>
      <c r="D415" s="50">
        <v>2</v>
      </c>
      <c r="E415">
        <v>1</v>
      </c>
      <c r="F415">
        <v>1</v>
      </c>
      <c r="G415" s="49">
        <f>'Regression Results'!$C$2*E415</f>
        <v>20.203699931482753</v>
      </c>
      <c r="H415">
        <f>LOOKUP(D415,'Regression Results'!$A$15:$A$17,'Regression Results'!$B$15:$B$17)+LOOKUP(D415,'Regression Results'!$A$15:$A$17,'Regression Results'!$C$15:$C$17)*F415+LOOKUP(D415,'Regression Results'!$A$15:$A$17,'Regression Results'!$D$15:$D$17)*F415*C415</f>
        <v>11.901595321069658</v>
      </c>
      <c r="I415" s="49">
        <f t="shared" si="10"/>
        <v>8.3021046104130942</v>
      </c>
    </row>
    <row r="416" spans="1:9" x14ac:dyDescent="0.3">
      <c r="A416" s="47">
        <v>2</v>
      </c>
      <c r="B416" s="47">
        <v>19</v>
      </c>
      <c r="C416" s="48">
        <f t="shared" si="9"/>
        <v>54.75</v>
      </c>
      <c r="D416" s="50">
        <v>2</v>
      </c>
      <c r="E416">
        <v>1</v>
      </c>
      <c r="F416">
        <v>1</v>
      </c>
      <c r="G416" s="49">
        <f>'Regression Results'!$C$2*E416</f>
        <v>20.203699931482753</v>
      </c>
      <c r="H416">
        <f>LOOKUP(D416,'Regression Results'!$A$15:$A$17,'Regression Results'!$B$15:$B$17)+LOOKUP(D416,'Regression Results'!$A$15:$A$17,'Regression Results'!$C$15:$C$17)*F416+LOOKUP(D416,'Regression Results'!$A$15:$A$17,'Regression Results'!$D$15:$D$17)*F416*C416</f>
        <v>11.751527964114857</v>
      </c>
      <c r="I416" s="49">
        <f t="shared" si="10"/>
        <v>8.4521719673678959</v>
      </c>
    </row>
    <row r="417" spans="1:9" x14ac:dyDescent="0.3">
      <c r="A417" s="47">
        <v>2</v>
      </c>
      <c r="B417" s="47">
        <v>20</v>
      </c>
      <c r="C417" s="48">
        <f t="shared" si="9"/>
        <v>54.75</v>
      </c>
      <c r="D417" s="50">
        <v>2</v>
      </c>
      <c r="E417">
        <v>1</v>
      </c>
      <c r="F417">
        <v>1</v>
      </c>
      <c r="G417" s="49">
        <f>'Regression Results'!$C$2*E417</f>
        <v>20.203699931482753</v>
      </c>
      <c r="H417">
        <f>LOOKUP(D417,'Regression Results'!$A$15:$A$17,'Regression Results'!$B$15:$B$17)+LOOKUP(D417,'Regression Results'!$A$15:$A$17,'Regression Results'!$C$15:$C$17)*F417+LOOKUP(D417,'Regression Results'!$A$15:$A$17,'Regression Results'!$D$15:$D$17)*F417*C417</f>
        <v>11.751527964114857</v>
      </c>
      <c r="I417" s="49">
        <f t="shared" si="10"/>
        <v>8.4521719673678959</v>
      </c>
    </row>
    <row r="418" spans="1:9" x14ac:dyDescent="0.3">
      <c r="A418" s="47">
        <v>2</v>
      </c>
      <c r="B418" s="47">
        <v>21</v>
      </c>
      <c r="C418" s="48">
        <f t="shared" si="9"/>
        <v>54.541666666666664</v>
      </c>
      <c r="D418" s="50">
        <v>2</v>
      </c>
      <c r="E418">
        <v>1</v>
      </c>
      <c r="F418">
        <v>1</v>
      </c>
      <c r="G418" s="49">
        <f>'Regression Results'!$C$2*E418</f>
        <v>20.203699931482753</v>
      </c>
      <c r="H418">
        <f>LOOKUP(D418,'Regression Results'!$A$15:$A$17,'Regression Results'!$B$15:$B$17)+LOOKUP(D418,'Regression Results'!$A$15:$A$17,'Regression Results'!$C$15:$C$17)*F418+LOOKUP(D418,'Regression Results'!$A$15:$A$17,'Regression Results'!$D$15:$D$17)*F418*C418</f>
        <v>11.779318215402784</v>
      </c>
      <c r="I418" s="49">
        <f t="shared" si="10"/>
        <v>8.424381716079969</v>
      </c>
    </row>
    <row r="419" spans="1:9" x14ac:dyDescent="0.3">
      <c r="A419" s="47">
        <v>2</v>
      </c>
      <c r="B419" s="47">
        <v>22</v>
      </c>
      <c r="C419" s="48">
        <f t="shared" si="9"/>
        <v>53.291666666666664</v>
      </c>
      <c r="D419" s="50">
        <v>2</v>
      </c>
      <c r="E419">
        <v>1</v>
      </c>
      <c r="F419">
        <v>1</v>
      </c>
      <c r="G419" s="49">
        <f>'Regression Results'!$C$2*E419</f>
        <v>20.203699931482753</v>
      </c>
      <c r="H419">
        <f>LOOKUP(D419,'Regression Results'!$A$15:$A$17,'Regression Results'!$B$15:$B$17)+LOOKUP(D419,'Regression Results'!$A$15:$A$17,'Regression Results'!$C$15:$C$17)*F419+LOOKUP(D419,'Regression Results'!$A$15:$A$17,'Regression Results'!$D$15:$D$17)*F419*C419</f>
        <v>11.94605972313034</v>
      </c>
      <c r="I419" s="49">
        <f t="shared" si="10"/>
        <v>8.257640208352413</v>
      </c>
    </row>
    <row r="420" spans="1:9" x14ac:dyDescent="0.3">
      <c r="A420" s="47">
        <v>2</v>
      </c>
      <c r="B420" s="47">
        <v>23</v>
      </c>
      <c r="C420" s="48">
        <f t="shared" si="9"/>
        <v>52</v>
      </c>
      <c r="D420" s="50">
        <v>2</v>
      </c>
      <c r="E420">
        <v>1</v>
      </c>
      <c r="F420">
        <v>1</v>
      </c>
      <c r="G420" s="49">
        <f>'Regression Results'!$C$2*E420</f>
        <v>20.203699931482753</v>
      </c>
      <c r="H420">
        <f>LOOKUP(D420,'Regression Results'!$A$15:$A$17,'Regression Results'!$B$15:$B$17)+LOOKUP(D420,'Regression Results'!$A$15:$A$17,'Regression Results'!$C$15:$C$17)*F420+LOOKUP(D420,'Regression Results'!$A$15:$A$17,'Regression Results'!$D$15:$D$17)*F420*C420</f>
        <v>12.118359281115481</v>
      </c>
      <c r="I420" s="49">
        <f t="shared" si="10"/>
        <v>8.0853406503672716</v>
      </c>
    </row>
    <row r="421" spans="1:9" x14ac:dyDescent="0.3">
      <c r="A421" s="47">
        <v>2</v>
      </c>
      <c r="B421" s="47">
        <v>24</v>
      </c>
      <c r="C421" s="48">
        <f t="shared" si="9"/>
        <v>54.333333333333336</v>
      </c>
      <c r="D421" s="50">
        <v>2</v>
      </c>
      <c r="E421">
        <v>1</v>
      </c>
      <c r="F421">
        <v>1</v>
      </c>
      <c r="G421" s="49">
        <f>'Regression Results'!$C$2*E421</f>
        <v>20.203699931482753</v>
      </c>
      <c r="H421">
        <f>LOOKUP(D421,'Regression Results'!$A$15:$A$17,'Regression Results'!$B$15:$B$17)+LOOKUP(D421,'Regression Results'!$A$15:$A$17,'Regression Results'!$C$15:$C$17)*F421+LOOKUP(D421,'Regression Results'!$A$15:$A$17,'Regression Results'!$D$15:$D$17)*F421*C421</f>
        <v>11.807108466690709</v>
      </c>
      <c r="I421" s="49">
        <f t="shared" si="10"/>
        <v>8.3965914647920439</v>
      </c>
    </row>
    <row r="422" spans="1:9" x14ac:dyDescent="0.3">
      <c r="A422" s="47">
        <v>2</v>
      </c>
      <c r="B422" s="47">
        <v>25</v>
      </c>
      <c r="C422" s="48">
        <f t="shared" si="9"/>
        <v>54.583333333333336</v>
      </c>
      <c r="D422" s="50">
        <v>2</v>
      </c>
      <c r="E422">
        <v>1</v>
      </c>
      <c r="F422">
        <v>1</v>
      </c>
      <c r="G422" s="49">
        <f>'Regression Results'!$C$2*E422</f>
        <v>20.203699931482753</v>
      </c>
      <c r="H422">
        <f>LOOKUP(D422,'Regression Results'!$A$15:$A$17,'Regression Results'!$B$15:$B$17)+LOOKUP(D422,'Regression Results'!$A$15:$A$17,'Regression Results'!$C$15:$C$17)*F422+LOOKUP(D422,'Regression Results'!$A$15:$A$17,'Regression Results'!$D$15:$D$17)*F422*C422</f>
        <v>11.773760165145198</v>
      </c>
      <c r="I422" s="49">
        <f t="shared" si="10"/>
        <v>8.4299397663375544</v>
      </c>
    </row>
    <row r="423" spans="1:9" x14ac:dyDescent="0.3">
      <c r="A423" s="47">
        <v>2</v>
      </c>
      <c r="B423" s="47">
        <v>26</v>
      </c>
      <c r="C423" s="48">
        <f t="shared" si="9"/>
        <v>61.625</v>
      </c>
      <c r="D423" s="50">
        <v>2</v>
      </c>
      <c r="E423">
        <v>1</v>
      </c>
      <c r="F423">
        <v>1</v>
      </c>
      <c r="G423" s="49">
        <f>'Regression Results'!$C$2*E423</f>
        <v>20.203699931482753</v>
      </c>
      <c r="H423">
        <f>LOOKUP(D423,'Regression Results'!$A$15:$A$17,'Regression Results'!$B$15:$B$17)+LOOKUP(D423,'Regression Results'!$A$15:$A$17,'Regression Results'!$C$15:$C$17)*F423+LOOKUP(D423,'Regression Results'!$A$15:$A$17,'Regression Results'!$D$15:$D$17)*F423*C423</f>
        <v>10.834449671613298</v>
      </c>
      <c r="I423" s="49">
        <f t="shared" si="10"/>
        <v>9.3692502598694549</v>
      </c>
    </row>
    <row r="424" spans="1:9" x14ac:dyDescent="0.3">
      <c r="A424" s="47">
        <v>2</v>
      </c>
      <c r="B424" s="47">
        <v>27</v>
      </c>
      <c r="C424" s="48">
        <f t="shared" si="9"/>
        <v>63.541666666666664</v>
      </c>
      <c r="D424" s="50">
        <v>2</v>
      </c>
      <c r="E424">
        <v>1</v>
      </c>
      <c r="F424">
        <v>1</v>
      </c>
      <c r="G424" s="49">
        <f>'Regression Results'!$C$2*E424</f>
        <v>20.203699931482753</v>
      </c>
      <c r="H424">
        <f>LOOKUP(D424,'Regression Results'!$A$15:$A$17,'Regression Results'!$B$15:$B$17)+LOOKUP(D424,'Regression Results'!$A$15:$A$17,'Regression Results'!$C$15:$C$17)*F424+LOOKUP(D424,'Regression Results'!$A$15:$A$17,'Regression Results'!$D$15:$D$17)*F424*C424</f>
        <v>10.578779359764377</v>
      </c>
      <c r="I424" s="49">
        <f t="shared" si="10"/>
        <v>9.6249205717183752</v>
      </c>
    </row>
    <row r="425" spans="1:9" x14ac:dyDescent="0.3">
      <c r="A425" s="47">
        <v>2</v>
      </c>
      <c r="B425" s="47">
        <v>28</v>
      </c>
      <c r="C425" s="48">
        <f t="shared" si="9"/>
        <v>57.583333333333336</v>
      </c>
      <c r="D425" s="50">
        <v>2</v>
      </c>
      <c r="E425">
        <v>1</v>
      </c>
      <c r="F425">
        <v>1</v>
      </c>
      <c r="G425" s="49">
        <f>'Regression Results'!$C$2*E425</f>
        <v>20.203699931482753</v>
      </c>
      <c r="H425">
        <f>LOOKUP(D425,'Regression Results'!$A$15:$A$17,'Regression Results'!$B$15:$B$17)+LOOKUP(D425,'Regression Results'!$A$15:$A$17,'Regression Results'!$C$15:$C$17)*F425+LOOKUP(D425,'Regression Results'!$A$15:$A$17,'Regression Results'!$D$15:$D$17)*F425*C425</f>
        <v>11.373580546599062</v>
      </c>
      <c r="I425" s="49">
        <f t="shared" si="10"/>
        <v>8.830119384883691</v>
      </c>
    </row>
    <row r="426" spans="1:9" x14ac:dyDescent="0.3">
      <c r="A426" s="47">
        <v>3</v>
      </c>
      <c r="B426" s="47">
        <v>1</v>
      </c>
      <c r="C426" s="48">
        <f t="shared" si="9"/>
        <v>58.416666666666664</v>
      </c>
      <c r="D426" s="50">
        <v>2</v>
      </c>
      <c r="E426">
        <v>1</v>
      </c>
      <c r="F426">
        <v>1</v>
      </c>
      <c r="G426" s="49">
        <f>'Regression Results'!$C$2*E426</f>
        <v>20.203699931482753</v>
      </c>
      <c r="H426">
        <f>LOOKUP(D426,'Regression Results'!$A$15:$A$17,'Regression Results'!$B$15:$B$17)+LOOKUP(D426,'Regression Results'!$A$15:$A$17,'Regression Results'!$C$15:$C$17)*F426+LOOKUP(D426,'Regression Results'!$A$15:$A$17,'Regression Results'!$D$15:$D$17)*F426*C426</f>
        <v>11.262419541447358</v>
      </c>
      <c r="I426" s="49">
        <f t="shared" si="10"/>
        <v>8.941280390035395</v>
      </c>
    </row>
    <row r="427" spans="1:9" x14ac:dyDescent="0.3">
      <c r="A427" s="47">
        <v>3</v>
      </c>
      <c r="B427" s="47">
        <v>2</v>
      </c>
      <c r="C427" s="48">
        <f t="shared" si="9"/>
        <v>59.166666666666664</v>
      </c>
      <c r="D427" s="50">
        <v>2</v>
      </c>
      <c r="E427">
        <v>1</v>
      </c>
      <c r="F427">
        <v>1</v>
      </c>
      <c r="G427" s="49">
        <f>'Regression Results'!$C$2*E427</f>
        <v>20.203699931482753</v>
      </c>
      <c r="H427">
        <f>LOOKUP(D427,'Regression Results'!$A$15:$A$17,'Regression Results'!$B$15:$B$17)+LOOKUP(D427,'Regression Results'!$A$15:$A$17,'Regression Results'!$C$15:$C$17)*F427+LOOKUP(D427,'Regression Results'!$A$15:$A$17,'Regression Results'!$D$15:$D$17)*F427*C427</f>
        <v>11.162374636810824</v>
      </c>
      <c r="I427" s="49">
        <f t="shared" si="10"/>
        <v>9.0413252946719282</v>
      </c>
    </row>
    <row r="428" spans="1:9" x14ac:dyDescent="0.3">
      <c r="A428" s="47">
        <v>3</v>
      </c>
      <c r="B428" s="47">
        <v>3</v>
      </c>
      <c r="C428" s="48">
        <f t="shared" si="9"/>
        <v>59.916666666666664</v>
      </c>
      <c r="D428" s="50">
        <v>2</v>
      </c>
      <c r="E428">
        <v>1</v>
      </c>
      <c r="F428">
        <v>1</v>
      </c>
      <c r="G428" s="49">
        <f>'Regression Results'!$C$2*E428</f>
        <v>20.203699931482753</v>
      </c>
      <c r="H428">
        <f>LOOKUP(D428,'Regression Results'!$A$15:$A$17,'Regression Results'!$B$15:$B$17)+LOOKUP(D428,'Regression Results'!$A$15:$A$17,'Regression Results'!$C$15:$C$17)*F428+LOOKUP(D428,'Regression Results'!$A$15:$A$17,'Regression Results'!$D$15:$D$17)*F428*C428</f>
        <v>11.062329732174291</v>
      </c>
      <c r="I428" s="49">
        <f t="shared" si="10"/>
        <v>9.1413701993084615</v>
      </c>
    </row>
    <row r="429" spans="1:9" x14ac:dyDescent="0.3">
      <c r="A429" s="47">
        <v>3</v>
      </c>
      <c r="B429" s="47">
        <v>4</v>
      </c>
      <c r="C429" s="48">
        <f t="shared" si="9"/>
        <v>62.625</v>
      </c>
      <c r="D429" s="50">
        <v>2</v>
      </c>
      <c r="E429">
        <v>1</v>
      </c>
      <c r="F429">
        <v>1</v>
      </c>
      <c r="G429" s="49">
        <f>'Regression Results'!$C$2*E429</f>
        <v>20.203699931482753</v>
      </c>
      <c r="H429">
        <f>LOOKUP(D429,'Regression Results'!$A$15:$A$17,'Regression Results'!$B$15:$B$17)+LOOKUP(D429,'Regression Results'!$A$15:$A$17,'Regression Results'!$C$15:$C$17)*F429+LOOKUP(D429,'Regression Results'!$A$15:$A$17,'Regression Results'!$D$15:$D$17)*F429*C429</f>
        <v>10.701056465431252</v>
      </c>
      <c r="I429" s="49">
        <f t="shared" si="10"/>
        <v>9.5026434660515005</v>
      </c>
    </row>
    <row r="430" spans="1:9" x14ac:dyDescent="0.3">
      <c r="A430" s="47">
        <v>3</v>
      </c>
      <c r="B430" s="47">
        <v>5</v>
      </c>
      <c r="C430" s="48">
        <f t="shared" si="9"/>
        <v>63.041666666666664</v>
      </c>
      <c r="D430" s="50">
        <v>2</v>
      </c>
      <c r="E430">
        <v>1</v>
      </c>
      <c r="F430">
        <v>1</v>
      </c>
      <c r="G430" s="49">
        <f>'Regression Results'!$C$2*E430</f>
        <v>20.203699931482753</v>
      </c>
      <c r="H430">
        <f>LOOKUP(D430,'Regression Results'!$A$15:$A$17,'Regression Results'!$B$15:$B$17)+LOOKUP(D430,'Regression Results'!$A$15:$A$17,'Regression Results'!$C$15:$C$17)*F430+LOOKUP(D430,'Regression Results'!$A$15:$A$17,'Regression Results'!$D$15:$D$17)*F430*C430</f>
        <v>10.6454759628554</v>
      </c>
      <c r="I430" s="49">
        <f t="shared" si="10"/>
        <v>9.5582239686273525</v>
      </c>
    </row>
    <row r="431" spans="1:9" x14ac:dyDescent="0.3">
      <c r="A431" s="47">
        <v>3</v>
      </c>
      <c r="B431" s="47">
        <v>6</v>
      </c>
      <c r="C431" s="48">
        <f t="shared" si="9"/>
        <v>66.083333333333329</v>
      </c>
      <c r="D431" s="50">
        <v>2</v>
      </c>
      <c r="E431">
        <v>1</v>
      </c>
      <c r="F431">
        <v>1</v>
      </c>
      <c r="G431" s="49">
        <f>'Regression Results'!$C$2*E431</f>
        <v>20.203699931482753</v>
      </c>
      <c r="H431">
        <f>LOOKUP(D431,'Regression Results'!$A$15:$A$17,'Regression Results'!$B$15:$B$17)+LOOKUP(D431,'Regression Results'!$A$15:$A$17,'Regression Results'!$C$15:$C$17)*F431+LOOKUP(D431,'Regression Results'!$A$15:$A$17,'Regression Results'!$D$15:$D$17)*F431*C431</f>
        <v>10.23973829405168</v>
      </c>
      <c r="I431" s="49">
        <f t="shared" si="10"/>
        <v>9.9639616374310727</v>
      </c>
    </row>
    <row r="432" spans="1:9" x14ac:dyDescent="0.3">
      <c r="A432" s="47">
        <v>3</v>
      </c>
      <c r="B432" s="47">
        <v>7</v>
      </c>
      <c r="C432" s="48">
        <f t="shared" ref="C432:C495" si="11">C67</f>
        <v>66.541666666666671</v>
      </c>
      <c r="D432" s="50">
        <v>2</v>
      </c>
      <c r="E432">
        <v>1</v>
      </c>
      <c r="F432">
        <v>1</v>
      </c>
      <c r="G432" s="49">
        <f>'Regression Results'!$C$2*E432</f>
        <v>20.203699931482753</v>
      </c>
      <c r="H432">
        <f>LOOKUP(D432,'Regression Results'!$A$15:$A$17,'Regression Results'!$B$15:$B$17)+LOOKUP(D432,'Regression Results'!$A$15:$A$17,'Regression Results'!$C$15:$C$17)*F432+LOOKUP(D432,'Regression Results'!$A$15:$A$17,'Regression Results'!$D$15:$D$17)*F432*C432</f>
        <v>10.178599741218241</v>
      </c>
      <c r="I432" s="49">
        <f t="shared" si="10"/>
        <v>10.025100190264512</v>
      </c>
    </row>
    <row r="433" spans="1:9" x14ac:dyDescent="0.3">
      <c r="A433" s="47">
        <v>3</v>
      </c>
      <c r="B433" s="47">
        <v>8</v>
      </c>
      <c r="C433" s="48">
        <f t="shared" si="11"/>
        <v>69.541666666666671</v>
      </c>
      <c r="D433" s="50">
        <v>2</v>
      </c>
      <c r="E433">
        <v>1</v>
      </c>
      <c r="F433">
        <v>1</v>
      </c>
      <c r="G433" s="49">
        <f>'Regression Results'!$C$2*E433</f>
        <v>20.203699931482753</v>
      </c>
      <c r="H433">
        <f>LOOKUP(D433,'Regression Results'!$A$15:$A$17,'Regression Results'!$B$15:$B$17)+LOOKUP(D433,'Regression Results'!$A$15:$A$17,'Regression Results'!$C$15:$C$17)*F433+LOOKUP(D433,'Regression Results'!$A$15:$A$17,'Regression Results'!$D$15:$D$17)*F433*C433</f>
        <v>9.7784201226721059</v>
      </c>
      <c r="I433" s="49">
        <f t="shared" si="10"/>
        <v>10.425279808810647</v>
      </c>
    </row>
    <row r="434" spans="1:9" x14ac:dyDescent="0.3">
      <c r="A434" s="47">
        <v>3</v>
      </c>
      <c r="B434" s="47">
        <v>9</v>
      </c>
      <c r="C434" s="48">
        <f t="shared" si="11"/>
        <v>71.541666666666671</v>
      </c>
      <c r="D434" s="50">
        <v>2</v>
      </c>
      <c r="E434">
        <v>1</v>
      </c>
      <c r="F434">
        <v>1</v>
      </c>
      <c r="G434" s="49">
        <f>'Regression Results'!$C$2*E434</f>
        <v>20.203699931482753</v>
      </c>
      <c r="H434">
        <f>LOOKUP(D434,'Regression Results'!$A$15:$A$17,'Regression Results'!$B$15:$B$17)+LOOKUP(D434,'Regression Results'!$A$15:$A$17,'Regression Results'!$C$15:$C$17)*F434+LOOKUP(D434,'Regression Results'!$A$15:$A$17,'Regression Results'!$D$15:$D$17)*F434*C434</f>
        <v>9.5116337103080149</v>
      </c>
      <c r="I434" s="49">
        <f t="shared" si="10"/>
        <v>10.692066221174738</v>
      </c>
    </row>
    <row r="435" spans="1:9" x14ac:dyDescent="0.3">
      <c r="A435" s="47">
        <v>3</v>
      </c>
      <c r="B435" s="47">
        <v>10</v>
      </c>
      <c r="C435" s="48">
        <f t="shared" si="11"/>
        <v>66.5</v>
      </c>
      <c r="D435" s="50">
        <v>2</v>
      </c>
      <c r="E435">
        <v>1</v>
      </c>
      <c r="F435">
        <v>1</v>
      </c>
      <c r="G435" s="49">
        <f>'Regression Results'!$C$2*E435</f>
        <v>20.203699931482753</v>
      </c>
      <c r="H435">
        <f>LOOKUP(D435,'Regression Results'!$A$15:$A$17,'Regression Results'!$B$15:$B$17)+LOOKUP(D435,'Regression Results'!$A$15:$A$17,'Regression Results'!$C$15:$C$17)*F435+LOOKUP(D435,'Regression Results'!$A$15:$A$17,'Regression Results'!$D$15:$D$17)*F435*C435</f>
        <v>10.184157791475828</v>
      </c>
      <c r="I435" s="49">
        <f t="shared" si="10"/>
        <v>10.019542140006925</v>
      </c>
    </row>
    <row r="436" spans="1:9" x14ac:dyDescent="0.3">
      <c r="A436" s="47">
        <v>3</v>
      </c>
      <c r="B436" s="47">
        <v>11</v>
      </c>
      <c r="C436" s="48">
        <f t="shared" si="11"/>
        <v>63.958333333333336</v>
      </c>
      <c r="D436" s="50">
        <v>2</v>
      </c>
      <c r="E436">
        <v>1</v>
      </c>
      <c r="F436">
        <v>1</v>
      </c>
      <c r="G436" s="49">
        <f>'Regression Results'!$C$2*E436</f>
        <v>20.203699931482753</v>
      </c>
      <c r="H436">
        <f>LOOKUP(D436,'Regression Results'!$A$15:$A$17,'Regression Results'!$B$15:$B$17)+LOOKUP(D436,'Regression Results'!$A$15:$A$17,'Regression Results'!$C$15:$C$17)*F436+LOOKUP(D436,'Regression Results'!$A$15:$A$17,'Regression Results'!$D$15:$D$17)*F436*C436</f>
        <v>10.523198857188525</v>
      </c>
      <c r="I436" s="49">
        <f t="shared" si="10"/>
        <v>9.6805010742942272</v>
      </c>
    </row>
    <row r="437" spans="1:9" x14ac:dyDescent="0.3">
      <c r="A437" s="47">
        <v>3</v>
      </c>
      <c r="B437" s="47">
        <v>12</v>
      </c>
      <c r="C437" s="48">
        <f t="shared" si="11"/>
        <v>66.875</v>
      </c>
      <c r="D437" s="50">
        <v>2</v>
      </c>
      <c r="E437">
        <v>1</v>
      </c>
      <c r="F437">
        <v>1</v>
      </c>
      <c r="G437" s="49">
        <f>'Regression Results'!$C$2*E437</f>
        <v>20.203699931482753</v>
      </c>
      <c r="H437">
        <f>LOOKUP(D437,'Regression Results'!$A$15:$A$17,'Regression Results'!$B$15:$B$17)+LOOKUP(D437,'Regression Results'!$A$15:$A$17,'Regression Results'!$C$15:$C$17)*F437+LOOKUP(D437,'Regression Results'!$A$15:$A$17,'Regression Results'!$D$15:$D$17)*F437*C437</f>
        <v>10.134135339157559</v>
      </c>
      <c r="I437" s="49">
        <f t="shared" si="10"/>
        <v>10.069564592325193</v>
      </c>
    </row>
    <row r="438" spans="1:9" x14ac:dyDescent="0.3">
      <c r="A438" s="47">
        <v>3</v>
      </c>
      <c r="B438" s="47">
        <v>13</v>
      </c>
      <c r="C438" s="48">
        <f t="shared" si="11"/>
        <v>63.5</v>
      </c>
      <c r="D438" s="50">
        <v>2</v>
      </c>
      <c r="E438">
        <v>1</v>
      </c>
      <c r="F438">
        <v>1</v>
      </c>
      <c r="G438" s="49">
        <f>'Regression Results'!$C$2*E438</f>
        <v>20.203699931482753</v>
      </c>
      <c r="H438">
        <f>LOOKUP(D438,'Regression Results'!$A$15:$A$17,'Regression Results'!$B$15:$B$17)+LOOKUP(D438,'Regression Results'!$A$15:$A$17,'Regression Results'!$C$15:$C$17)*F438+LOOKUP(D438,'Regression Results'!$A$15:$A$17,'Regression Results'!$D$15:$D$17)*F438*C438</f>
        <v>10.584337410021963</v>
      </c>
      <c r="I438" s="49">
        <f t="shared" si="10"/>
        <v>9.6193625214607898</v>
      </c>
    </row>
    <row r="439" spans="1:9" x14ac:dyDescent="0.3">
      <c r="A439" s="47">
        <v>3</v>
      </c>
      <c r="B439" s="47">
        <v>14</v>
      </c>
      <c r="C439" s="48">
        <f t="shared" si="11"/>
        <v>62.791666666666664</v>
      </c>
      <c r="D439" s="50">
        <v>2</v>
      </c>
      <c r="E439">
        <v>1</v>
      </c>
      <c r="F439">
        <v>1</v>
      </c>
      <c r="G439" s="49">
        <f>'Regression Results'!$C$2*E439</f>
        <v>20.203699931482753</v>
      </c>
      <c r="H439">
        <f>LOOKUP(D439,'Regression Results'!$A$15:$A$17,'Regression Results'!$B$15:$B$17)+LOOKUP(D439,'Regression Results'!$A$15:$A$17,'Regression Results'!$C$15:$C$17)*F439+LOOKUP(D439,'Regression Results'!$A$15:$A$17,'Regression Results'!$D$15:$D$17)*F439*C439</f>
        <v>10.678824264400911</v>
      </c>
      <c r="I439" s="49">
        <f t="shared" si="10"/>
        <v>9.524875667081842</v>
      </c>
    </row>
    <row r="440" spans="1:9" x14ac:dyDescent="0.3">
      <c r="A440" s="47">
        <v>3</v>
      </c>
      <c r="B440" s="47">
        <v>15</v>
      </c>
      <c r="C440" s="48">
        <f t="shared" si="11"/>
        <v>66.208333333333329</v>
      </c>
      <c r="D440" s="50">
        <v>2</v>
      </c>
      <c r="E440">
        <v>1</v>
      </c>
      <c r="F440">
        <v>1</v>
      </c>
      <c r="G440" s="49">
        <f>'Regression Results'!$C$2*E440</f>
        <v>20.203699931482753</v>
      </c>
      <c r="H440">
        <f>LOOKUP(D440,'Regression Results'!$A$15:$A$17,'Regression Results'!$B$15:$B$17)+LOOKUP(D440,'Regression Results'!$A$15:$A$17,'Regression Results'!$C$15:$C$17)*F440+LOOKUP(D440,'Regression Results'!$A$15:$A$17,'Regression Results'!$D$15:$D$17)*F440*C440</f>
        <v>10.223064143278924</v>
      </c>
      <c r="I440" s="49">
        <f t="shared" si="10"/>
        <v>9.9806357882038288</v>
      </c>
    </row>
    <row r="441" spans="1:9" x14ac:dyDescent="0.3">
      <c r="A441" s="47">
        <v>3</v>
      </c>
      <c r="B441" s="47">
        <v>16</v>
      </c>
      <c r="C441" s="48">
        <f t="shared" si="11"/>
        <v>72.458333333333329</v>
      </c>
      <c r="D441" s="50">
        <v>2</v>
      </c>
      <c r="E441">
        <v>1</v>
      </c>
      <c r="F441">
        <v>1</v>
      </c>
      <c r="G441" s="49">
        <f>'Regression Results'!$C$2*E441</f>
        <v>20.203699931482753</v>
      </c>
      <c r="H441">
        <f>LOOKUP(D441,'Regression Results'!$A$15:$A$17,'Regression Results'!$B$15:$B$17)+LOOKUP(D441,'Regression Results'!$A$15:$A$17,'Regression Results'!$C$15:$C$17)*F441+LOOKUP(D441,'Regression Results'!$A$15:$A$17,'Regression Results'!$D$15:$D$17)*F441*C441</f>
        <v>9.3893566046411419</v>
      </c>
      <c r="I441" s="49">
        <f t="shared" si="10"/>
        <v>10.814343326841611</v>
      </c>
    </row>
    <row r="442" spans="1:9" x14ac:dyDescent="0.3">
      <c r="A442" s="47">
        <v>3</v>
      </c>
      <c r="B442" s="47">
        <v>17</v>
      </c>
      <c r="C442" s="48">
        <f t="shared" si="11"/>
        <v>66.625</v>
      </c>
      <c r="D442" s="50">
        <v>2</v>
      </c>
      <c r="E442">
        <v>1</v>
      </c>
      <c r="F442">
        <v>1</v>
      </c>
      <c r="G442" s="49">
        <f>'Regression Results'!$C$2*E442</f>
        <v>20.203699931482753</v>
      </c>
      <c r="H442">
        <f>LOOKUP(D442,'Regression Results'!$A$15:$A$17,'Regression Results'!$B$15:$B$17)+LOOKUP(D442,'Regression Results'!$A$15:$A$17,'Regression Results'!$C$15:$C$17)*F442+LOOKUP(D442,'Regression Results'!$A$15:$A$17,'Regression Results'!$D$15:$D$17)*F442*C442</f>
        <v>10.167483640703072</v>
      </c>
      <c r="I442" s="49">
        <f t="shared" si="10"/>
        <v>10.036216290779681</v>
      </c>
    </row>
    <row r="443" spans="1:9" x14ac:dyDescent="0.3">
      <c r="A443" s="47">
        <v>3</v>
      </c>
      <c r="B443" s="47">
        <v>18</v>
      </c>
      <c r="C443" s="48">
        <f t="shared" si="11"/>
        <v>63.916666666666664</v>
      </c>
      <c r="D443" s="50">
        <v>2</v>
      </c>
      <c r="E443">
        <v>1</v>
      </c>
      <c r="F443">
        <v>1</v>
      </c>
      <c r="G443" s="49">
        <f>'Regression Results'!$C$2*E443</f>
        <v>20.203699931482753</v>
      </c>
      <c r="H443">
        <f>LOOKUP(D443,'Regression Results'!$A$15:$A$17,'Regression Results'!$B$15:$B$17)+LOOKUP(D443,'Regression Results'!$A$15:$A$17,'Regression Results'!$C$15:$C$17)*F443+LOOKUP(D443,'Regression Results'!$A$15:$A$17,'Regression Results'!$D$15:$D$17)*F443*C443</f>
        <v>10.528756907446111</v>
      </c>
      <c r="I443" s="49">
        <f t="shared" si="10"/>
        <v>9.6749430240366419</v>
      </c>
    </row>
    <row r="444" spans="1:9" x14ac:dyDescent="0.3">
      <c r="A444" s="47">
        <v>3</v>
      </c>
      <c r="B444" s="47">
        <v>19</v>
      </c>
      <c r="C444" s="48">
        <f t="shared" si="11"/>
        <v>63.75</v>
      </c>
      <c r="D444" s="50">
        <v>2</v>
      </c>
      <c r="E444">
        <v>1</v>
      </c>
      <c r="F444">
        <v>1</v>
      </c>
      <c r="G444" s="49">
        <f>'Regression Results'!$C$2*E444</f>
        <v>20.203699931482753</v>
      </c>
      <c r="H444">
        <f>LOOKUP(D444,'Regression Results'!$A$15:$A$17,'Regression Results'!$B$15:$B$17)+LOOKUP(D444,'Regression Results'!$A$15:$A$17,'Regression Results'!$C$15:$C$17)*F444+LOOKUP(D444,'Regression Results'!$A$15:$A$17,'Regression Results'!$D$15:$D$17)*F444*C444</f>
        <v>10.55098910847645</v>
      </c>
      <c r="I444" s="49">
        <f t="shared" si="10"/>
        <v>9.6527108230063021</v>
      </c>
    </row>
    <row r="445" spans="1:9" x14ac:dyDescent="0.3">
      <c r="A445" s="47">
        <v>3</v>
      </c>
      <c r="B445" s="47">
        <v>20</v>
      </c>
      <c r="C445" s="48">
        <f t="shared" si="11"/>
        <v>62.291666666666664</v>
      </c>
      <c r="D445" s="50">
        <v>2</v>
      </c>
      <c r="E445">
        <v>1</v>
      </c>
      <c r="F445">
        <v>1</v>
      </c>
      <c r="G445" s="49">
        <f>'Regression Results'!$C$2*E445</f>
        <v>20.203699931482753</v>
      </c>
      <c r="H445">
        <f>LOOKUP(D445,'Regression Results'!$A$15:$A$17,'Regression Results'!$B$15:$B$17)+LOOKUP(D445,'Regression Results'!$A$15:$A$17,'Regression Results'!$C$15:$C$17)*F445+LOOKUP(D445,'Regression Results'!$A$15:$A$17,'Regression Results'!$D$15:$D$17)*F445*C445</f>
        <v>10.745520867491933</v>
      </c>
      <c r="I445" s="49">
        <f t="shared" si="10"/>
        <v>9.4581790639908192</v>
      </c>
    </row>
    <row r="446" spans="1:9" x14ac:dyDescent="0.3">
      <c r="A446" s="47">
        <v>3</v>
      </c>
      <c r="B446" s="47">
        <v>21</v>
      </c>
      <c r="C446" s="48">
        <f t="shared" si="11"/>
        <v>62.75</v>
      </c>
      <c r="D446" s="50">
        <v>2</v>
      </c>
      <c r="E446">
        <v>1</v>
      </c>
      <c r="F446">
        <v>1</v>
      </c>
      <c r="G446" s="49">
        <f>'Regression Results'!$C$2*E446</f>
        <v>20.203699931482753</v>
      </c>
      <c r="H446">
        <f>LOOKUP(D446,'Regression Results'!$A$15:$A$17,'Regression Results'!$B$15:$B$17)+LOOKUP(D446,'Regression Results'!$A$15:$A$17,'Regression Results'!$C$15:$C$17)*F446+LOOKUP(D446,'Regression Results'!$A$15:$A$17,'Regression Results'!$D$15:$D$17)*F446*C446</f>
        <v>10.684382314658496</v>
      </c>
      <c r="I446" s="49">
        <f t="shared" si="10"/>
        <v>9.5193176168242566</v>
      </c>
    </row>
    <row r="447" spans="1:9" x14ac:dyDescent="0.3">
      <c r="A447" s="47">
        <v>3</v>
      </c>
      <c r="B447" s="47">
        <v>22</v>
      </c>
      <c r="C447" s="48">
        <f t="shared" si="11"/>
        <v>61.083333333333336</v>
      </c>
      <c r="D447" s="50">
        <v>2</v>
      </c>
      <c r="E447">
        <v>1</v>
      </c>
      <c r="F447">
        <v>1</v>
      </c>
      <c r="G447" s="49">
        <f>'Regression Results'!$C$2*E447</f>
        <v>20.203699931482753</v>
      </c>
      <c r="H447">
        <f>LOOKUP(D447,'Regression Results'!$A$15:$A$17,'Regression Results'!$B$15:$B$17)+LOOKUP(D447,'Regression Results'!$A$15:$A$17,'Regression Results'!$C$15:$C$17)*F447+LOOKUP(D447,'Regression Results'!$A$15:$A$17,'Regression Results'!$D$15:$D$17)*F447*C447</f>
        <v>10.906704324961904</v>
      </c>
      <c r="I447" s="49">
        <f t="shared" si="10"/>
        <v>9.2969956065208486</v>
      </c>
    </row>
    <row r="448" spans="1:9" x14ac:dyDescent="0.3">
      <c r="A448" s="47">
        <v>3</v>
      </c>
      <c r="B448" s="47">
        <v>23</v>
      </c>
      <c r="C448" s="48">
        <f t="shared" si="11"/>
        <v>61.833333333333336</v>
      </c>
      <c r="D448" s="50">
        <v>2</v>
      </c>
      <c r="E448">
        <v>1</v>
      </c>
      <c r="F448">
        <v>1</v>
      </c>
      <c r="G448" s="49">
        <f>'Regression Results'!$C$2*E448</f>
        <v>20.203699931482753</v>
      </c>
      <c r="H448">
        <f>LOOKUP(D448,'Regression Results'!$A$15:$A$17,'Regression Results'!$B$15:$B$17)+LOOKUP(D448,'Regression Results'!$A$15:$A$17,'Regression Results'!$C$15:$C$17)*F448+LOOKUP(D448,'Regression Results'!$A$15:$A$17,'Regression Results'!$D$15:$D$17)*F448*C448</f>
        <v>10.806659420325371</v>
      </c>
      <c r="I448" s="49">
        <f t="shared" si="10"/>
        <v>9.3970405111573818</v>
      </c>
    </row>
    <row r="449" spans="1:9" x14ac:dyDescent="0.3">
      <c r="A449" s="47">
        <v>3</v>
      </c>
      <c r="B449" s="47">
        <v>24</v>
      </c>
      <c r="C449" s="48">
        <f t="shared" si="11"/>
        <v>62.375</v>
      </c>
      <c r="D449" s="50">
        <v>2</v>
      </c>
      <c r="E449">
        <v>1</v>
      </c>
      <c r="F449">
        <v>1</v>
      </c>
      <c r="G449" s="49">
        <f>'Regression Results'!$C$2*E449</f>
        <v>20.203699931482753</v>
      </c>
      <c r="H449">
        <f>LOOKUP(D449,'Regression Results'!$A$15:$A$17,'Regression Results'!$B$15:$B$17)+LOOKUP(D449,'Regression Results'!$A$15:$A$17,'Regression Results'!$C$15:$C$17)*F449+LOOKUP(D449,'Regression Results'!$A$15:$A$17,'Regression Results'!$D$15:$D$17)*F449*C449</f>
        <v>10.734404766976763</v>
      </c>
      <c r="I449" s="49">
        <f t="shared" si="10"/>
        <v>9.46929516450599</v>
      </c>
    </row>
    <row r="450" spans="1:9" x14ac:dyDescent="0.3">
      <c r="A450" s="47">
        <v>3</v>
      </c>
      <c r="B450" s="47">
        <v>25</v>
      </c>
      <c r="C450" s="48">
        <f t="shared" si="11"/>
        <v>62.208333333333336</v>
      </c>
      <c r="D450" s="50">
        <v>2</v>
      </c>
      <c r="E450">
        <v>1</v>
      </c>
      <c r="F450">
        <v>1</v>
      </c>
      <c r="G450" s="49">
        <f>'Regression Results'!$C$2*E450</f>
        <v>20.203699931482753</v>
      </c>
      <c r="H450">
        <f>LOOKUP(D450,'Regression Results'!$A$15:$A$17,'Regression Results'!$B$15:$B$17)+LOOKUP(D450,'Regression Results'!$A$15:$A$17,'Regression Results'!$C$15:$C$17)*F450+LOOKUP(D450,'Regression Results'!$A$15:$A$17,'Regression Results'!$D$15:$D$17)*F450*C450</f>
        <v>10.756636968007104</v>
      </c>
      <c r="I450" s="49">
        <f t="shared" si="10"/>
        <v>9.4470629634756484</v>
      </c>
    </row>
    <row r="451" spans="1:9" x14ac:dyDescent="0.3">
      <c r="A451" s="47">
        <v>3</v>
      </c>
      <c r="B451" s="47">
        <v>26</v>
      </c>
      <c r="C451" s="48">
        <f t="shared" si="11"/>
        <v>62.375</v>
      </c>
      <c r="D451" s="50">
        <v>2</v>
      </c>
      <c r="E451">
        <v>1</v>
      </c>
      <c r="F451">
        <v>1</v>
      </c>
      <c r="G451" s="49">
        <f>'Regression Results'!$C$2*E451</f>
        <v>20.203699931482753</v>
      </c>
      <c r="H451">
        <f>LOOKUP(D451,'Regression Results'!$A$15:$A$17,'Regression Results'!$B$15:$B$17)+LOOKUP(D451,'Regression Results'!$A$15:$A$17,'Regression Results'!$C$15:$C$17)*F451+LOOKUP(D451,'Regression Results'!$A$15:$A$17,'Regression Results'!$D$15:$D$17)*F451*C451</f>
        <v>10.734404766976763</v>
      </c>
      <c r="I451" s="49">
        <f t="shared" ref="I451:I514" si="12">G451-H451</f>
        <v>9.46929516450599</v>
      </c>
    </row>
    <row r="452" spans="1:9" x14ac:dyDescent="0.3">
      <c r="A452" s="47">
        <v>3</v>
      </c>
      <c r="B452" s="47">
        <v>27</v>
      </c>
      <c r="C452" s="48">
        <f t="shared" si="11"/>
        <v>61.208333333333336</v>
      </c>
      <c r="D452" s="50">
        <v>2</v>
      </c>
      <c r="E452">
        <v>1</v>
      </c>
      <c r="F452">
        <v>1</v>
      </c>
      <c r="G452" s="49">
        <f>'Regression Results'!$C$2*E452</f>
        <v>20.203699931482753</v>
      </c>
      <c r="H452">
        <f>LOOKUP(D452,'Regression Results'!$A$15:$A$17,'Regression Results'!$B$15:$B$17)+LOOKUP(D452,'Regression Results'!$A$15:$A$17,'Regression Results'!$C$15:$C$17)*F452+LOOKUP(D452,'Regression Results'!$A$15:$A$17,'Regression Results'!$D$15:$D$17)*F452*C452</f>
        <v>10.89003017418915</v>
      </c>
      <c r="I452" s="49">
        <f t="shared" si="12"/>
        <v>9.3136697572936029</v>
      </c>
    </row>
    <row r="453" spans="1:9" x14ac:dyDescent="0.3">
      <c r="A453" s="47">
        <v>3</v>
      </c>
      <c r="B453" s="47">
        <v>28</v>
      </c>
      <c r="C453" s="48">
        <f t="shared" si="11"/>
        <v>61.916666666666664</v>
      </c>
      <c r="D453" s="50">
        <v>2</v>
      </c>
      <c r="E453">
        <v>1</v>
      </c>
      <c r="F453">
        <v>1</v>
      </c>
      <c r="G453" s="49">
        <f>'Regression Results'!$C$2*E453</f>
        <v>20.203699931482753</v>
      </c>
      <c r="H453">
        <f>LOOKUP(D453,'Regression Results'!$A$15:$A$17,'Regression Results'!$B$15:$B$17)+LOOKUP(D453,'Regression Results'!$A$15:$A$17,'Regression Results'!$C$15:$C$17)*F453+LOOKUP(D453,'Regression Results'!$A$15:$A$17,'Regression Results'!$D$15:$D$17)*F453*C453</f>
        <v>10.795543319810202</v>
      </c>
      <c r="I453" s="49">
        <f t="shared" si="12"/>
        <v>9.4081566116725508</v>
      </c>
    </row>
    <row r="454" spans="1:9" x14ac:dyDescent="0.3">
      <c r="A454" s="47">
        <v>3</v>
      </c>
      <c r="B454" s="47">
        <v>29</v>
      </c>
      <c r="C454" s="48">
        <f t="shared" si="11"/>
        <v>63.125</v>
      </c>
      <c r="D454" s="50">
        <v>2</v>
      </c>
      <c r="E454">
        <v>1</v>
      </c>
      <c r="F454">
        <v>1</v>
      </c>
      <c r="G454" s="49">
        <f>'Regression Results'!$C$2*E454</f>
        <v>20.203699931482753</v>
      </c>
      <c r="H454">
        <f>LOOKUP(D454,'Regression Results'!$A$15:$A$17,'Regression Results'!$B$15:$B$17)+LOOKUP(D454,'Regression Results'!$A$15:$A$17,'Regression Results'!$C$15:$C$17)*F454+LOOKUP(D454,'Regression Results'!$A$15:$A$17,'Regression Results'!$D$15:$D$17)*F454*C454</f>
        <v>10.634359862340229</v>
      </c>
      <c r="I454" s="49">
        <f t="shared" si="12"/>
        <v>9.5693400691425232</v>
      </c>
    </row>
    <row r="455" spans="1:9" x14ac:dyDescent="0.3">
      <c r="A455" s="47">
        <v>3</v>
      </c>
      <c r="B455" s="47">
        <v>30</v>
      </c>
      <c r="C455" s="48">
        <f t="shared" si="11"/>
        <v>62.541666666666664</v>
      </c>
      <c r="D455" s="50">
        <v>2</v>
      </c>
      <c r="E455">
        <v>1</v>
      </c>
      <c r="F455">
        <v>1</v>
      </c>
      <c r="G455" s="49">
        <f>'Regression Results'!$C$2*E455</f>
        <v>20.203699931482753</v>
      </c>
      <c r="H455">
        <f>LOOKUP(D455,'Regression Results'!$A$15:$A$17,'Regression Results'!$B$15:$B$17)+LOOKUP(D455,'Regression Results'!$A$15:$A$17,'Regression Results'!$C$15:$C$17)*F455+LOOKUP(D455,'Regression Results'!$A$15:$A$17,'Regression Results'!$D$15:$D$17)*F455*C455</f>
        <v>10.712172565946423</v>
      </c>
      <c r="I455" s="49">
        <f t="shared" si="12"/>
        <v>9.4915273655363297</v>
      </c>
    </row>
    <row r="456" spans="1:9" x14ac:dyDescent="0.3">
      <c r="A456" s="47">
        <v>3</v>
      </c>
      <c r="B456" s="47">
        <v>31</v>
      </c>
      <c r="C456" s="48">
        <f t="shared" si="11"/>
        <v>60</v>
      </c>
      <c r="D456" s="50">
        <v>2</v>
      </c>
      <c r="E456">
        <v>1</v>
      </c>
      <c r="F456">
        <v>1</v>
      </c>
      <c r="G456" s="49">
        <f>'Regression Results'!$C$2*E456</f>
        <v>20.203699931482753</v>
      </c>
      <c r="H456">
        <f>LOOKUP(D456,'Regression Results'!$A$15:$A$17,'Regression Results'!$B$15:$B$17)+LOOKUP(D456,'Regression Results'!$A$15:$A$17,'Regression Results'!$C$15:$C$17)*F456+LOOKUP(D456,'Regression Results'!$A$15:$A$17,'Regression Results'!$D$15:$D$17)*F456*C456</f>
        <v>11.05121363165912</v>
      </c>
      <c r="I456" s="49">
        <f t="shared" si="12"/>
        <v>9.1524862998236323</v>
      </c>
    </row>
    <row r="457" spans="1:9" x14ac:dyDescent="0.3">
      <c r="A457" s="47">
        <v>4</v>
      </c>
      <c r="B457" s="47">
        <v>1</v>
      </c>
      <c r="C457" s="48">
        <f t="shared" si="11"/>
        <v>68.291666666666671</v>
      </c>
      <c r="D457" s="50">
        <v>2</v>
      </c>
      <c r="E457">
        <v>1</v>
      </c>
      <c r="F457">
        <v>1</v>
      </c>
      <c r="G457" s="49">
        <f>'Regression Results'!$C$2*E457</f>
        <v>20.203699931482753</v>
      </c>
      <c r="H457">
        <f>LOOKUP(D457,'Regression Results'!$A$15:$A$17,'Regression Results'!$B$15:$B$17)+LOOKUP(D457,'Regression Results'!$A$15:$A$17,'Regression Results'!$C$15:$C$17)*F457+LOOKUP(D457,'Regression Results'!$A$15:$A$17,'Regression Results'!$D$15:$D$17)*F457*C457</f>
        <v>9.9451616303996619</v>
      </c>
      <c r="I457" s="49">
        <f t="shared" si="12"/>
        <v>10.258538301083091</v>
      </c>
    </row>
    <row r="458" spans="1:9" x14ac:dyDescent="0.3">
      <c r="A458" s="47">
        <v>4</v>
      </c>
      <c r="B458" s="47">
        <v>2</v>
      </c>
      <c r="C458" s="48">
        <f t="shared" si="11"/>
        <v>61.458333333333336</v>
      </c>
      <c r="D458" s="50">
        <v>2</v>
      </c>
      <c r="E458">
        <v>1</v>
      </c>
      <c r="F458">
        <v>1</v>
      </c>
      <c r="G458" s="49">
        <f>'Regression Results'!$C$2*E458</f>
        <v>20.203699931482753</v>
      </c>
      <c r="H458">
        <f>LOOKUP(D458,'Regression Results'!$A$15:$A$17,'Regression Results'!$B$15:$B$17)+LOOKUP(D458,'Regression Results'!$A$15:$A$17,'Regression Results'!$C$15:$C$17)*F458+LOOKUP(D458,'Regression Results'!$A$15:$A$17,'Regression Results'!$D$15:$D$17)*F458*C458</f>
        <v>10.856681872643637</v>
      </c>
      <c r="I458" s="49">
        <f t="shared" si="12"/>
        <v>9.3470180588391152</v>
      </c>
    </row>
    <row r="459" spans="1:9" x14ac:dyDescent="0.3">
      <c r="A459" s="47">
        <v>4</v>
      </c>
      <c r="B459" s="47">
        <v>3</v>
      </c>
      <c r="C459" s="48">
        <f t="shared" si="11"/>
        <v>60.25</v>
      </c>
      <c r="D459" s="50">
        <v>2</v>
      </c>
      <c r="E459">
        <v>1</v>
      </c>
      <c r="F459">
        <v>1</v>
      </c>
      <c r="G459" s="49">
        <f>'Regression Results'!$C$2*E459</f>
        <v>20.203699931482753</v>
      </c>
      <c r="H459">
        <f>LOOKUP(D459,'Regression Results'!$A$15:$A$17,'Regression Results'!$B$15:$B$17)+LOOKUP(D459,'Regression Results'!$A$15:$A$17,'Regression Results'!$C$15:$C$17)*F459+LOOKUP(D459,'Regression Results'!$A$15:$A$17,'Regression Results'!$D$15:$D$17)*F459*C459</f>
        <v>11.01786533011361</v>
      </c>
      <c r="I459" s="49">
        <f t="shared" si="12"/>
        <v>9.1858346013691428</v>
      </c>
    </row>
    <row r="460" spans="1:9" x14ac:dyDescent="0.3">
      <c r="A460" s="47">
        <v>4</v>
      </c>
      <c r="B460" s="47">
        <v>4</v>
      </c>
      <c r="C460" s="48">
        <f t="shared" si="11"/>
        <v>61.25</v>
      </c>
      <c r="D460" s="50">
        <v>2</v>
      </c>
      <c r="E460">
        <v>1</v>
      </c>
      <c r="F460">
        <v>1</v>
      </c>
      <c r="G460" s="49">
        <f>'Regression Results'!$C$2*E460</f>
        <v>20.203699931482753</v>
      </c>
      <c r="H460">
        <f>LOOKUP(D460,'Regression Results'!$A$15:$A$17,'Regression Results'!$B$15:$B$17)+LOOKUP(D460,'Regression Results'!$A$15:$A$17,'Regression Results'!$C$15:$C$17)*F460+LOOKUP(D460,'Regression Results'!$A$15:$A$17,'Regression Results'!$D$15:$D$17)*F460*C460</f>
        <v>10.884472123931564</v>
      </c>
      <c r="I460" s="49">
        <f t="shared" si="12"/>
        <v>9.3192278075511883</v>
      </c>
    </row>
    <row r="461" spans="1:9" x14ac:dyDescent="0.3">
      <c r="A461" s="47">
        <v>4</v>
      </c>
      <c r="B461" s="47">
        <v>5</v>
      </c>
      <c r="C461" s="48">
        <f t="shared" si="11"/>
        <v>61.291666666666664</v>
      </c>
      <c r="D461" s="50">
        <v>2</v>
      </c>
      <c r="E461">
        <v>1</v>
      </c>
      <c r="F461">
        <v>1</v>
      </c>
      <c r="G461" s="49">
        <f>'Regression Results'!$C$2*E461</f>
        <v>20.203699931482753</v>
      </c>
      <c r="H461">
        <f>LOOKUP(D461,'Regression Results'!$A$15:$A$17,'Regression Results'!$B$15:$B$17)+LOOKUP(D461,'Regression Results'!$A$15:$A$17,'Regression Results'!$C$15:$C$17)*F461+LOOKUP(D461,'Regression Results'!$A$15:$A$17,'Regression Results'!$D$15:$D$17)*F461*C461</f>
        <v>10.878914073673979</v>
      </c>
      <c r="I461" s="49">
        <f t="shared" si="12"/>
        <v>9.3247858578087737</v>
      </c>
    </row>
    <row r="462" spans="1:9" x14ac:dyDescent="0.3">
      <c r="A462" s="47">
        <v>4</v>
      </c>
      <c r="B462" s="47">
        <v>6</v>
      </c>
      <c r="C462" s="48">
        <f t="shared" si="11"/>
        <v>61.875</v>
      </c>
      <c r="D462" s="50">
        <v>2</v>
      </c>
      <c r="E462">
        <v>1</v>
      </c>
      <c r="F462">
        <v>1</v>
      </c>
      <c r="G462" s="49">
        <f>'Regression Results'!$C$2*E462</f>
        <v>20.203699931482753</v>
      </c>
      <c r="H462">
        <f>LOOKUP(D462,'Regression Results'!$A$15:$A$17,'Regression Results'!$B$15:$B$17)+LOOKUP(D462,'Regression Results'!$A$15:$A$17,'Regression Results'!$C$15:$C$17)*F462+LOOKUP(D462,'Regression Results'!$A$15:$A$17,'Regression Results'!$D$15:$D$17)*F462*C462</f>
        <v>10.801101370067785</v>
      </c>
      <c r="I462" s="49">
        <f t="shared" si="12"/>
        <v>9.4025985614149672</v>
      </c>
    </row>
    <row r="463" spans="1:9" x14ac:dyDescent="0.3">
      <c r="A463" s="47">
        <v>4</v>
      </c>
      <c r="B463" s="47">
        <v>7</v>
      </c>
      <c r="C463" s="48">
        <f t="shared" si="11"/>
        <v>57.791666666666664</v>
      </c>
      <c r="D463" s="50">
        <v>2</v>
      </c>
      <c r="E463">
        <v>1</v>
      </c>
      <c r="F463">
        <v>1</v>
      </c>
      <c r="G463" s="49">
        <f>'Regression Results'!$C$2*E463</f>
        <v>20.203699931482753</v>
      </c>
      <c r="H463">
        <f>LOOKUP(D463,'Regression Results'!$A$15:$A$17,'Regression Results'!$B$15:$B$17)+LOOKUP(D463,'Regression Results'!$A$15:$A$17,'Regression Results'!$C$15:$C$17)*F463+LOOKUP(D463,'Regression Results'!$A$15:$A$17,'Regression Results'!$D$15:$D$17)*F463*C463</f>
        <v>11.345790295311136</v>
      </c>
      <c r="I463" s="49">
        <f t="shared" si="12"/>
        <v>8.8579096361716161</v>
      </c>
    </row>
    <row r="464" spans="1:9" x14ac:dyDescent="0.3">
      <c r="A464" s="47">
        <v>4</v>
      </c>
      <c r="B464" s="47">
        <v>8</v>
      </c>
      <c r="C464" s="48">
        <f t="shared" si="11"/>
        <v>52.708333333333336</v>
      </c>
      <c r="D464" s="50">
        <v>2</v>
      </c>
      <c r="E464">
        <v>1</v>
      </c>
      <c r="F464">
        <v>1</v>
      </c>
      <c r="G464" s="49">
        <f>'Regression Results'!$C$2*E464</f>
        <v>20.203699931482753</v>
      </c>
      <c r="H464">
        <f>LOOKUP(D464,'Regression Results'!$A$15:$A$17,'Regression Results'!$B$15:$B$17)+LOOKUP(D464,'Regression Results'!$A$15:$A$17,'Regression Results'!$C$15:$C$17)*F464+LOOKUP(D464,'Regression Results'!$A$15:$A$17,'Regression Results'!$D$15:$D$17)*F464*C464</f>
        <v>12.023872426736531</v>
      </c>
      <c r="I464" s="49">
        <f t="shared" si="12"/>
        <v>8.1798275047462212</v>
      </c>
    </row>
    <row r="465" spans="1:9" x14ac:dyDescent="0.3">
      <c r="A465" s="47">
        <v>4</v>
      </c>
      <c r="B465" s="47">
        <v>9</v>
      </c>
      <c r="C465" s="48">
        <f t="shared" si="11"/>
        <v>53.25</v>
      </c>
      <c r="D465" s="50">
        <v>2</v>
      </c>
      <c r="E465">
        <v>1</v>
      </c>
      <c r="F465">
        <v>1</v>
      </c>
      <c r="G465" s="49">
        <f>'Regression Results'!$C$2*E465</f>
        <v>20.203699931482753</v>
      </c>
      <c r="H465">
        <f>LOOKUP(D465,'Regression Results'!$A$15:$A$17,'Regression Results'!$B$15:$B$17)+LOOKUP(D465,'Regression Results'!$A$15:$A$17,'Regression Results'!$C$15:$C$17)*F465+LOOKUP(D465,'Regression Results'!$A$15:$A$17,'Regression Results'!$D$15:$D$17)*F465*C465</f>
        <v>11.951617773387925</v>
      </c>
      <c r="I465" s="49">
        <f t="shared" si="12"/>
        <v>8.2520821580948276</v>
      </c>
    </row>
    <row r="466" spans="1:9" x14ac:dyDescent="0.3">
      <c r="A466" s="47">
        <v>4</v>
      </c>
      <c r="B466" s="47">
        <v>10</v>
      </c>
      <c r="C466" s="48">
        <f t="shared" si="11"/>
        <v>56.708333333333336</v>
      </c>
      <c r="D466" s="50">
        <v>2</v>
      </c>
      <c r="E466">
        <v>1</v>
      </c>
      <c r="F466">
        <v>1</v>
      </c>
      <c r="G466" s="49">
        <f>'Regression Results'!$C$2*E466</f>
        <v>20.203699931482753</v>
      </c>
      <c r="H466">
        <f>LOOKUP(D466,'Regression Results'!$A$15:$A$17,'Regression Results'!$B$15:$B$17)+LOOKUP(D466,'Regression Results'!$A$15:$A$17,'Regression Results'!$C$15:$C$17)*F466+LOOKUP(D466,'Regression Results'!$A$15:$A$17,'Regression Results'!$D$15:$D$17)*F466*C466</f>
        <v>11.490299602008353</v>
      </c>
      <c r="I466" s="49">
        <f t="shared" si="12"/>
        <v>8.7134003294743998</v>
      </c>
    </row>
    <row r="467" spans="1:9" x14ac:dyDescent="0.3">
      <c r="A467" s="47">
        <v>4</v>
      </c>
      <c r="B467" s="47">
        <v>11</v>
      </c>
      <c r="C467" s="48">
        <f t="shared" si="11"/>
        <v>60.166666666666664</v>
      </c>
      <c r="D467" s="50">
        <v>2</v>
      </c>
      <c r="E467">
        <v>1</v>
      </c>
      <c r="F467">
        <v>1</v>
      </c>
      <c r="G467" s="49">
        <f>'Regression Results'!$C$2*E467</f>
        <v>20.203699931482753</v>
      </c>
      <c r="H467">
        <f>LOOKUP(D467,'Regression Results'!$A$15:$A$17,'Regression Results'!$B$15:$B$17)+LOOKUP(D467,'Regression Results'!$A$15:$A$17,'Regression Results'!$C$15:$C$17)*F467+LOOKUP(D467,'Regression Results'!$A$15:$A$17,'Regression Results'!$D$15:$D$17)*F467*C467</f>
        <v>11.028981430628781</v>
      </c>
      <c r="I467" s="49">
        <f t="shared" si="12"/>
        <v>9.174718500853972</v>
      </c>
    </row>
    <row r="468" spans="1:9" x14ac:dyDescent="0.3">
      <c r="A468" s="47">
        <v>4</v>
      </c>
      <c r="B468" s="47">
        <v>12</v>
      </c>
      <c r="C468" s="48">
        <f t="shared" si="11"/>
        <v>59.083333333333336</v>
      </c>
      <c r="D468" s="50">
        <v>2</v>
      </c>
      <c r="E468">
        <v>1</v>
      </c>
      <c r="F468">
        <v>1</v>
      </c>
      <c r="G468" s="49">
        <f>'Regression Results'!$C$2*E468</f>
        <v>20.203699931482753</v>
      </c>
      <c r="H468">
        <f>LOOKUP(D468,'Regression Results'!$A$15:$A$17,'Regression Results'!$B$15:$B$17)+LOOKUP(D468,'Regression Results'!$A$15:$A$17,'Regression Results'!$C$15:$C$17)*F468+LOOKUP(D468,'Regression Results'!$A$15:$A$17,'Regression Results'!$D$15:$D$17)*F468*C468</f>
        <v>11.173490737325995</v>
      </c>
      <c r="I468" s="49">
        <f t="shared" si="12"/>
        <v>9.0302091941567575</v>
      </c>
    </row>
    <row r="469" spans="1:9" x14ac:dyDescent="0.3">
      <c r="A469" s="47">
        <v>4</v>
      </c>
      <c r="B469" s="47">
        <v>13</v>
      </c>
      <c r="C469" s="48">
        <f t="shared" si="11"/>
        <v>57.958333333333336</v>
      </c>
      <c r="D469" s="50">
        <v>2</v>
      </c>
      <c r="E469">
        <v>1</v>
      </c>
      <c r="F469">
        <v>1</v>
      </c>
      <c r="G469" s="49">
        <f>'Regression Results'!$C$2*E469</f>
        <v>20.203699931482753</v>
      </c>
      <c r="H469">
        <f>LOOKUP(D469,'Regression Results'!$A$15:$A$17,'Regression Results'!$B$15:$B$17)+LOOKUP(D469,'Regression Results'!$A$15:$A$17,'Regression Results'!$C$15:$C$17)*F469+LOOKUP(D469,'Regression Results'!$A$15:$A$17,'Regression Results'!$D$15:$D$17)*F469*C469</f>
        <v>11.323558094280795</v>
      </c>
      <c r="I469" s="49">
        <f t="shared" si="12"/>
        <v>8.8801418372019576</v>
      </c>
    </row>
    <row r="470" spans="1:9" x14ac:dyDescent="0.3">
      <c r="A470" s="47">
        <v>4</v>
      </c>
      <c r="B470" s="47">
        <v>14</v>
      </c>
      <c r="C470" s="48">
        <f t="shared" si="11"/>
        <v>62.583333333333336</v>
      </c>
      <c r="D470" s="50">
        <v>2</v>
      </c>
      <c r="E470">
        <v>1</v>
      </c>
      <c r="F470">
        <v>1</v>
      </c>
      <c r="G470" s="49">
        <f>'Regression Results'!$C$2*E470</f>
        <v>20.203699931482753</v>
      </c>
      <c r="H470">
        <f>LOOKUP(D470,'Regression Results'!$A$15:$A$17,'Regression Results'!$B$15:$B$17)+LOOKUP(D470,'Regression Results'!$A$15:$A$17,'Regression Results'!$C$15:$C$17)*F470+LOOKUP(D470,'Regression Results'!$A$15:$A$17,'Regression Results'!$D$15:$D$17)*F470*C470</f>
        <v>10.706614515688837</v>
      </c>
      <c r="I470" s="49">
        <f t="shared" si="12"/>
        <v>9.4970854157939151</v>
      </c>
    </row>
    <row r="471" spans="1:9" x14ac:dyDescent="0.3">
      <c r="A471" s="47">
        <v>4</v>
      </c>
      <c r="B471" s="47">
        <v>15</v>
      </c>
      <c r="C471" s="48">
        <f t="shared" si="11"/>
        <v>70.125</v>
      </c>
      <c r="D471" s="50">
        <v>2</v>
      </c>
      <c r="E471">
        <v>1</v>
      </c>
      <c r="F471">
        <v>1</v>
      </c>
      <c r="G471" s="49">
        <f>'Regression Results'!$C$2*E471</f>
        <v>20.203699931482753</v>
      </c>
      <c r="H471">
        <f>LOOKUP(D471,'Regression Results'!$A$15:$A$17,'Regression Results'!$B$15:$B$17)+LOOKUP(D471,'Regression Results'!$A$15:$A$17,'Regression Results'!$C$15:$C$17)*F471+LOOKUP(D471,'Regression Results'!$A$15:$A$17,'Regression Results'!$D$15:$D$17)*F471*C471</f>
        <v>9.7006074190659142</v>
      </c>
      <c r="I471" s="49">
        <f t="shared" si="12"/>
        <v>10.503092512416838</v>
      </c>
    </row>
    <row r="472" spans="1:9" x14ac:dyDescent="0.3">
      <c r="A472" s="47">
        <v>4</v>
      </c>
      <c r="B472" s="47">
        <v>16</v>
      </c>
      <c r="C472" s="48">
        <f t="shared" si="11"/>
        <v>72.916666666666671</v>
      </c>
      <c r="D472" s="50">
        <v>2</v>
      </c>
      <c r="E472">
        <v>1</v>
      </c>
      <c r="F472">
        <v>1</v>
      </c>
      <c r="G472" s="49">
        <f>'Regression Results'!$C$2*E472</f>
        <v>20.203699931482753</v>
      </c>
      <c r="H472">
        <f>LOOKUP(D472,'Regression Results'!$A$15:$A$17,'Regression Results'!$B$15:$B$17)+LOOKUP(D472,'Regression Results'!$A$15:$A$17,'Regression Results'!$C$15:$C$17)*F472+LOOKUP(D472,'Regression Results'!$A$15:$A$17,'Regression Results'!$D$15:$D$17)*F472*C472</f>
        <v>9.3282180518077045</v>
      </c>
      <c r="I472" s="49">
        <f t="shared" si="12"/>
        <v>10.875481879675048</v>
      </c>
    </row>
    <row r="473" spans="1:9" x14ac:dyDescent="0.3">
      <c r="A473" s="47">
        <v>4</v>
      </c>
      <c r="B473" s="47">
        <v>17</v>
      </c>
      <c r="C473" s="48">
        <f t="shared" si="11"/>
        <v>65.708333333333329</v>
      </c>
      <c r="D473" s="50">
        <v>2</v>
      </c>
      <c r="E473">
        <v>1</v>
      </c>
      <c r="F473">
        <v>1</v>
      </c>
      <c r="G473" s="49">
        <f>'Regression Results'!$C$2*E473</f>
        <v>20.203699931482753</v>
      </c>
      <c r="H473">
        <f>LOOKUP(D473,'Regression Results'!$A$15:$A$17,'Regression Results'!$B$15:$B$17)+LOOKUP(D473,'Regression Results'!$A$15:$A$17,'Regression Results'!$C$15:$C$17)*F473+LOOKUP(D473,'Regression Results'!$A$15:$A$17,'Regression Results'!$D$15:$D$17)*F473*C473</f>
        <v>10.289760746369947</v>
      </c>
      <c r="I473" s="49">
        <f t="shared" si="12"/>
        <v>9.913939185112806</v>
      </c>
    </row>
    <row r="474" spans="1:9" x14ac:dyDescent="0.3">
      <c r="A474" s="47">
        <v>4</v>
      </c>
      <c r="B474" s="47">
        <v>18</v>
      </c>
      <c r="C474" s="48">
        <f t="shared" si="11"/>
        <v>63.166666666666664</v>
      </c>
      <c r="D474" s="50">
        <v>2</v>
      </c>
      <c r="E474">
        <v>1</v>
      </c>
      <c r="F474">
        <v>1</v>
      </c>
      <c r="G474" s="49">
        <f>'Regression Results'!$C$2*E474</f>
        <v>20.203699931482753</v>
      </c>
      <c r="H474">
        <f>LOOKUP(D474,'Regression Results'!$A$15:$A$17,'Regression Results'!$B$15:$B$17)+LOOKUP(D474,'Regression Results'!$A$15:$A$17,'Regression Results'!$C$15:$C$17)*F474+LOOKUP(D474,'Regression Results'!$A$15:$A$17,'Regression Results'!$D$15:$D$17)*F474*C474</f>
        <v>10.628801812082644</v>
      </c>
      <c r="I474" s="49">
        <f t="shared" si="12"/>
        <v>9.5748981194001086</v>
      </c>
    </row>
    <row r="475" spans="1:9" x14ac:dyDescent="0.3">
      <c r="A475" s="47">
        <v>4</v>
      </c>
      <c r="B475" s="47">
        <v>19</v>
      </c>
      <c r="C475" s="48">
        <f t="shared" si="11"/>
        <v>63.458333333333336</v>
      </c>
      <c r="D475" s="50">
        <v>2</v>
      </c>
      <c r="E475">
        <v>1</v>
      </c>
      <c r="F475">
        <v>1</v>
      </c>
      <c r="G475" s="49">
        <f>'Regression Results'!$C$2*E475</f>
        <v>20.203699931482753</v>
      </c>
      <c r="H475">
        <f>LOOKUP(D475,'Regression Results'!$A$15:$A$17,'Regression Results'!$B$15:$B$17)+LOOKUP(D475,'Regression Results'!$A$15:$A$17,'Regression Results'!$C$15:$C$17)*F475+LOOKUP(D475,'Regression Results'!$A$15:$A$17,'Regression Results'!$D$15:$D$17)*F475*C475</f>
        <v>10.589895460279548</v>
      </c>
      <c r="I475" s="49">
        <f t="shared" si="12"/>
        <v>9.6138044712032045</v>
      </c>
    </row>
    <row r="476" spans="1:9" x14ac:dyDescent="0.3">
      <c r="A476" s="47">
        <v>4</v>
      </c>
      <c r="B476" s="47">
        <v>20</v>
      </c>
      <c r="C476" s="48">
        <f t="shared" si="11"/>
        <v>60.875</v>
      </c>
      <c r="D476" s="50">
        <v>2</v>
      </c>
      <c r="E476">
        <v>1</v>
      </c>
      <c r="F476">
        <v>1</v>
      </c>
      <c r="G476" s="49">
        <f>'Regression Results'!$C$2*E476</f>
        <v>20.203699931482753</v>
      </c>
      <c r="H476">
        <f>LOOKUP(D476,'Regression Results'!$A$15:$A$17,'Regression Results'!$B$15:$B$17)+LOOKUP(D476,'Regression Results'!$A$15:$A$17,'Regression Results'!$C$15:$C$17)*F476+LOOKUP(D476,'Regression Results'!$A$15:$A$17,'Regression Results'!$D$15:$D$17)*F476*C476</f>
        <v>10.934494576249831</v>
      </c>
      <c r="I476" s="49">
        <f t="shared" si="12"/>
        <v>9.2692053552329217</v>
      </c>
    </row>
    <row r="477" spans="1:9" x14ac:dyDescent="0.3">
      <c r="A477" s="47">
        <v>4</v>
      </c>
      <c r="B477" s="47">
        <v>21</v>
      </c>
      <c r="C477" s="48">
        <f t="shared" si="11"/>
        <v>62.166666666666664</v>
      </c>
      <c r="D477" s="50">
        <v>2</v>
      </c>
      <c r="E477">
        <v>1</v>
      </c>
      <c r="F477">
        <v>1</v>
      </c>
      <c r="G477" s="49">
        <f>'Regression Results'!$C$2*E477</f>
        <v>20.203699931482753</v>
      </c>
      <c r="H477">
        <f>LOOKUP(D477,'Regression Results'!$A$15:$A$17,'Regression Results'!$B$15:$B$17)+LOOKUP(D477,'Regression Results'!$A$15:$A$17,'Regression Results'!$C$15:$C$17)*F477+LOOKUP(D477,'Regression Results'!$A$15:$A$17,'Regression Results'!$D$15:$D$17)*F477*C477</f>
        <v>10.762195018264689</v>
      </c>
      <c r="I477" s="49">
        <f t="shared" si="12"/>
        <v>9.4415049132180631</v>
      </c>
    </row>
    <row r="478" spans="1:9" x14ac:dyDescent="0.3">
      <c r="A478" s="47">
        <v>4</v>
      </c>
      <c r="B478" s="47">
        <v>22</v>
      </c>
      <c r="C478" s="48">
        <f t="shared" si="11"/>
        <v>61</v>
      </c>
      <c r="D478" s="50">
        <v>2</v>
      </c>
      <c r="E478">
        <v>1</v>
      </c>
      <c r="F478">
        <v>1</v>
      </c>
      <c r="G478" s="49">
        <f>'Regression Results'!$C$2*E478</f>
        <v>20.203699931482753</v>
      </c>
      <c r="H478">
        <f>LOOKUP(D478,'Regression Results'!$A$15:$A$17,'Regression Results'!$B$15:$B$17)+LOOKUP(D478,'Regression Results'!$A$15:$A$17,'Regression Results'!$C$15:$C$17)*F478+LOOKUP(D478,'Regression Results'!$A$15:$A$17,'Regression Results'!$D$15:$D$17)*F478*C478</f>
        <v>10.917820425477075</v>
      </c>
      <c r="I478" s="49">
        <f t="shared" si="12"/>
        <v>9.2858795060056778</v>
      </c>
    </row>
    <row r="479" spans="1:9" x14ac:dyDescent="0.3">
      <c r="A479" s="47">
        <v>4</v>
      </c>
      <c r="B479" s="47">
        <v>23</v>
      </c>
      <c r="C479" s="48">
        <f t="shared" si="11"/>
        <v>61.833333333333336</v>
      </c>
      <c r="D479" s="50">
        <v>2</v>
      </c>
      <c r="E479">
        <v>1</v>
      </c>
      <c r="F479">
        <v>1</v>
      </c>
      <c r="G479" s="49">
        <f>'Regression Results'!$C$2*E479</f>
        <v>20.203699931482753</v>
      </c>
      <c r="H479">
        <f>LOOKUP(D479,'Regression Results'!$A$15:$A$17,'Regression Results'!$B$15:$B$17)+LOOKUP(D479,'Regression Results'!$A$15:$A$17,'Regression Results'!$C$15:$C$17)*F479+LOOKUP(D479,'Regression Results'!$A$15:$A$17,'Regression Results'!$D$15:$D$17)*F479*C479</f>
        <v>10.806659420325371</v>
      </c>
      <c r="I479" s="49">
        <f t="shared" si="12"/>
        <v>9.3970405111573818</v>
      </c>
    </row>
    <row r="480" spans="1:9" x14ac:dyDescent="0.3">
      <c r="A480" s="47">
        <v>4</v>
      </c>
      <c r="B480" s="47">
        <v>24</v>
      </c>
      <c r="C480" s="48">
        <f t="shared" si="11"/>
        <v>59.916666666666664</v>
      </c>
      <c r="D480" s="50">
        <v>2</v>
      </c>
      <c r="E480">
        <v>1</v>
      </c>
      <c r="F480">
        <v>1</v>
      </c>
      <c r="G480" s="49">
        <f>'Regression Results'!$C$2*E480</f>
        <v>20.203699931482753</v>
      </c>
      <c r="H480">
        <f>LOOKUP(D480,'Regression Results'!$A$15:$A$17,'Regression Results'!$B$15:$B$17)+LOOKUP(D480,'Regression Results'!$A$15:$A$17,'Regression Results'!$C$15:$C$17)*F480+LOOKUP(D480,'Regression Results'!$A$15:$A$17,'Regression Results'!$D$15:$D$17)*F480*C480</f>
        <v>11.062329732174291</v>
      </c>
      <c r="I480" s="49">
        <f t="shared" si="12"/>
        <v>9.1413701993084615</v>
      </c>
    </row>
    <row r="481" spans="1:9" x14ac:dyDescent="0.3">
      <c r="A481" s="47">
        <v>4</v>
      </c>
      <c r="B481" s="47">
        <v>25</v>
      </c>
      <c r="C481" s="48">
        <f t="shared" si="11"/>
        <v>63.291666666666664</v>
      </c>
      <c r="D481" s="50">
        <v>2</v>
      </c>
      <c r="E481">
        <v>1</v>
      </c>
      <c r="F481">
        <v>1</v>
      </c>
      <c r="G481" s="49">
        <f>'Regression Results'!$C$2*E481</f>
        <v>20.203699931482753</v>
      </c>
      <c r="H481">
        <f>LOOKUP(D481,'Regression Results'!$A$15:$A$17,'Regression Results'!$B$15:$B$17)+LOOKUP(D481,'Regression Results'!$A$15:$A$17,'Regression Results'!$C$15:$C$17)*F481+LOOKUP(D481,'Regression Results'!$A$15:$A$17,'Regression Results'!$D$15:$D$17)*F481*C481</f>
        <v>10.61212766130989</v>
      </c>
      <c r="I481" s="49">
        <f t="shared" si="12"/>
        <v>9.591572270172863</v>
      </c>
    </row>
    <row r="482" spans="1:9" x14ac:dyDescent="0.3">
      <c r="A482" s="47">
        <v>4</v>
      </c>
      <c r="B482" s="47">
        <v>26</v>
      </c>
      <c r="C482" s="48">
        <f t="shared" si="11"/>
        <v>65.416666666666671</v>
      </c>
      <c r="D482" s="50">
        <v>2</v>
      </c>
      <c r="E482">
        <v>1</v>
      </c>
      <c r="F482">
        <v>1</v>
      </c>
      <c r="G482" s="49">
        <f>'Regression Results'!$C$2*E482</f>
        <v>20.203699931482753</v>
      </c>
      <c r="H482">
        <f>LOOKUP(D482,'Regression Results'!$A$15:$A$17,'Regression Results'!$B$15:$B$17)+LOOKUP(D482,'Regression Results'!$A$15:$A$17,'Regression Results'!$C$15:$C$17)*F482+LOOKUP(D482,'Regression Results'!$A$15:$A$17,'Regression Results'!$D$15:$D$17)*F482*C482</f>
        <v>10.328667098173042</v>
      </c>
      <c r="I482" s="49">
        <f t="shared" si="12"/>
        <v>9.8750328333097102</v>
      </c>
    </row>
    <row r="483" spans="1:9" x14ac:dyDescent="0.3">
      <c r="A483" s="47">
        <v>4</v>
      </c>
      <c r="B483" s="47">
        <v>27</v>
      </c>
      <c r="C483" s="48">
        <f t="shared" si="11"/>
        <v>66.875</v>
      </c>
      <c r="D483" s="50">
        <v>2</v>
      </c>
      <c r="E483">
        <v>1</v>
      </c>
      <c r="F483">
        <v>1</v>
      </c>
      <c r="G483" s="49">
        <f>'Regression Results'!$C$2*E483</f>
        <v>20.203699931482753</v>
      </c>
      <c r="H483">
        <f>LOOKUP(D483,'Regression Results'!$A$15:$A$17,'Regression Results'!$B$15:$B$17)+LOOKUP(D483,'Regression Results'!$A$15:$A$17,'Regression Results'!$C$15:$C$17)*F483+LOOKUP(D483,'Regression Results'!$A$15:$A$17,'Regression Results'!$D$15:$D$17)*F483*C483</f>
        <v>10.134135339157559</v>
      </c>
      <c r="I483" s="49">
        <f t="shared" si="12"/>
        <v>10.069564592325193</v>
      </c>
    </row>
    <row r="484" spans="1:9" x14ac:dyDescent="0.3">
      <c r="A484" s="47">
        <v>4</v>
      </c>
      <c r="B484" s="47">
        <v>28</v>
      </c>
      <c r="C484" s="48">
        <f t="shared" si="11"/>
        <v>67.208333333333329</v>
      </c>
      <c r="D484" s="50">
        <v>2</v>
      </c>
      <c r="E484">
        <v>1</v>
      </c>
      <c r="F484">
        <v>1</v>
      </c>
      <c r="G484" s="49">
        <f>'Regression Results'!$C$2*E484</f>
        <v>20.203699931482753</v>
      </c>
      <c r="H484">
        <f>LOOKUP(D484,'Regression Results'!$A$15:$A$17,'Regression Results'!$B$15:$B$17)+LOOKUP(D484,'Regression Results'!$A$15:$A$17,'Regression Results'!$C$15:$C$17)*F484+LOOKUP(D484,'Regression Results'!$A$15:$A$17,'Regression Results'!$D$15:$D$17)*F484*C484</f>
        <v>10.08967093709688</v>
      </c>
      <c r="I484" s="49">
        <f t="shared" si="12"/>
        <v>10.114028994385873</v>
      </c>
    </row>
    <row r="485" spans="1:9" x14ac:dyDescent="0.3">
      <c r="A485" s="47">
        <v>4</v>
      </c>
      <c r="B485" s="47">
        <v>29</v>
      </c>
      <c r="C485" s="48">
        <f t="shared" si="11"/>
        <v>63.541666666666664</v>
      </c>
      <c r="D485" s="50">
        <v>2</v>
      </c>
      <c r="E485">
        <v>1</v>
      </c>
      <c r="F485">
        <v>1</v>
      </c>
      <c r="G485" s="49">
        <f>'Regression Results'!$C$2*E485</f>
        <v>20.203699931482753</v>
      </c>
      <c r="H485">
        <f>LOOKUP(D485,'Regression Results'!$A$15:$A$17,'Regression Results'!$B$15:$B$17)+LOOKUP(D485,'Regression Results'!$A$15:$A$17,'Regression Results'!$C$15:$C$17)*F485+LOOKUP(D485,'Regression Results'!$A$15:$A$17,'Regression Results'!$D$15:$D$17)*F485*C485</f>
        <v>10.578779359764377</v>
      </c>
      <c r="I485" s="49">
        <f t="shared" si="12"/>
        <v>9.6249205717183752</v>
      </c>
    </row>
    <row r="486" spans="1:9" x14ac:dyDescent="0.3">
      <c r="A486" s="47">
        <v>4</v>
      </c>
      <c r="B486" s="47">
        <v>30</v>
      </c>
      <c r="C486" s="48">
        <f t="shared" si="11"/>
        <v>67.958333333333329</v>
      </c>
      <c r="D486" s="50">
        <v>2</v>
      </c>
      <c r="E486">
        <v>1</v>
      </c>
      <c r="F486">
        <v>1</v>
      </c>
      <c r="G486" s="49">
        <f>'Regression Results'!$C$2*E486</f>
        <v>20.203699931482753</v>
      </c>
      <c r="H486">
        <f>LOOKUP(D486,'Regression Results'!$A$15:$A$17,'Regression Results'!$B$15:$B$17)+LOOKUP(D486,'Regression Results'!$A$15:$A$17,'Regression Results'!$C$15:$C$17)*F486+LOOKUP(D486,'Regression Results'!$A$15:$A$17,'Regression Results'!$D$15:$D$17)*F486*C486</f>
        <v>9.989626032460345</v>
      </c>
      <c r="I486" s="49">
        <f t="shared" si="12"/>
        <v>10.214073899022408</v>
      </c>
    </row>
    <row r="487" spans="1:9" x14ac:dyDescent="0.3">
      <c r="A487" s="47">
        <v>5</v>
      </c>
      <c r="B487" s="47">
        <v>1</v>
      </c>
      <c r="C487" s="48">
        <f t="shared" si="11"/>
        <v>67.041666666666671</v>
      </c>
      <c r="D487" s="50">
        <v>2</v>
      </c>
      <c r="E487">
        <v>1</v>
      </c>
      <c r="F487">
        <v>1</v>
      </c>
      <c r="G487" s="49">
        <f>'Regression Results'!$C$2*E487</f>
        <v>20.203699931482753</v>
      </c>
      <c r="H487">
        <f>LOOKUP(D487,'Regression Results'!$A$15:$A$17,'Regression Results'!$B$15:$B$17)+LOOKUP(D487,'Regression Results'!$A$15:$A$17,'Regression Results'!$C$15:$C$17)*F487+LOOKUP(D487,'Regression Results'!$A$15:$A$17,'Regression Results'!$D$15:$D$17)*F487*C487</f>
        <v>10.111903138127218</v>
      </c>
      <c r="I487" s="49">
        <f t="shared" si="12"/>
        <v>10.091796793355535</v>
      </c>
    </row>
    <row r="488" spans="1:9" x14ac:dyDescent="0.3">
      <c r="A488" s="47">
        <v>5</v>
      </c>
      <c r="B488" s="47">
        <v>2</v>
      </c>
      <c r="C488" s="48">
        <f t="shared" si="11"/>
        <v>67.166666666666671</v>
      </c>
      <c r="D488" s="50">
        <v>2</v>
      </c>
      <c r="E488">
        <v>1</v>
      </c>
      <c r="F488">
        <v>1</v>
      </c>
      <c r="G488" s="49">
        <f>'Regression Results'!$C$2*E488</f>
        <v>20.203699931482753</v>
      </c>
      <c r="H488">
        <f>LOOKUP(D488,'Regression Results'!$A$15:$A$17,'Regression Results'!$B$15:$B$17)+LOOKUP(D488,'Regression Results'!$A$15:$A$17,'Regression Results'!$C$15:$C$17)*F488+LOOKUP(D488,'Regression Results'!$A$15:$A$17,'Regression Results'!$D$15:$D$17)*F488*C488</f>
        <v>10.095228987354464</v>
      </c>
      <c r="I488" s="49">
        <f t="shared" si="12"/>
        <v>10.108470944128289</v>
      </c>
    </row>
    <row r="489" spans="1:9" x14ac:dyDescent="0.3">
      <c r="A489" s="47">
        <v>5</v>
      </c>
      <c r="B489" s="47">
        <v>3</v>
      </c>
      <c r="C489" s="48">
        <f t="shared" si="11"/>
        <v>65.625</v>
      </c>
      <c r="D489" s="50">
        <v>2</v>
      </c>
      <c r="E489">
        <v>1</v>
      </c>
      <c r="F489">
        <v>1</v>
      </c>
      <c r="G489" s="49">
        <f>'Regression Results'!$C$2*E489</f>
        <v>20.203699931482753</v>
      </c>
      <c r="H489">
        <f>LOOKUP(D489,'Regression Results'!$A$15:$A$17,'Regression Results'!$B$15:$B$17)+LOOKUP(D489,'Regression Results'!$A$15:$A$17,'Regression Results'!$C$15:$C$17)*F489+LOOKUP(D489,'Regression Results'!$A$15:$A$17,'Regression Results'!$D$15:$D$17)*F489*C489</f>
        <v>10.300876846885117</v>
      </c>
      <c r="I489" s="49">
        <f t="shared" si="12"/>
        <v>9.9028230845976353</v>
      </c>
    </row>
    <row r="490" spans="1:9" x14ac:dyDescent="0.3">
      <c r="A490" s="47">
        <v>5</v>
      </c>
      <c r="B490" s="47">
        <v>4</v>
      </c>
      <c r="C490" s="48">
        <f t="shared" si="11"/>
        <v>62.875</v>
      </c>
      <c r="D490" s="50">
        <v>2</v>
      </c>
      <c r="E490">
        <v>1</v>
      </c>
      <c r="F490">
        <v>1</v>
      </c>
      <c r="G490" s="49">
        <f>'Regression Results'!$C$2*E490</f>
        <v>20.203699931482753</v>
      </c>
      <c r="H490">
        <f>LOOKUP(D490,'Regression Results'!$A$15:$A$17,'Regression Results'!$B$15:$B$17)+LOOKUP(D490,'Regression Results'!$A$15:$A$17,'Regression Results'!$C$15:$C$17)*F490+LOOKUP(D490,'Regression Results'!$A$15:$A$17,'Regression Results'!$D$15:$D$17)*F490*C490</f>
        <v>10.66770816388574</v>
      </c>
      <c r="I490" s="49">
        <f t="shared" si="12"/>
        <v>9.5359917675970127</v>
      </c>
    </row>
    <row r="491" spans="1:9" x14ac:dyDescent="0.3">
      <c r="A491" s="47">
        <v>5</v>
      </c>
      <c r="B491" s="47">
        <v>5</v>
      </c>
      <c r="C491" s="48">
        <f t="shared" si="11"/>
        <v>61.791666666666664</v>
      </c>
      <c r="D491" s="50">
        <v>2</v>
      </c>
      <c r="E491">
        <v>1</v>
      </c>
      <c r="F491">
        <v>1</v>
      </c>
      <c r="G491" s="49">
        <f>'Regression Results'!$C$2*E491</f>
        <v>20.203699931482753</v>
      </c>
      <c r="H491">
        <f>LOOKUP(D491,'Regression Results'!$A$15:$A$17,'Regression Results'!$B$15:$B$17)+LOOKUP(D491,'Regression Results'!$A$15:$A$17,'Regression Results'!$C$15:$C$17)*F491+LOOKUP(D491,'Regression Results'!$A$15:$A$17,'Regression Results'!$D$15:$D$17)*F491*C491</f>
        <v>10.812217470582956</v>
      </c>
      <c r="I491" s="49">
        <f t="shared" si="12"/>
        <v>9.3914824608997964</v>
      </c>
    </row>
    <row r="492" spans="1:9" x14ac:dyDescent="0.3">
      <c r="A492" s="47">
        <v>5</v>
      </c>
      <c r="B492" s="47">
        <v>6</v>
      </c>
      <c r="C492" s="48">
        <f t="shared" si="11"/>
        <v>58.541666666666664</v>
      </c>
      <c r="D492" s="50">
        <v>2</v>
      </c>
      <c r="E492">
        <v>1</v>
      </c>
      <c r="F492">
        <v>1</v>
      </c>
      <c r="G492" s="49">
        <f>'Regression Results'!$C$2*E492</f>
        <v>20.203699931482753</v>
      </c>
      <c r="H492">
        <f>LOOKUP(D492,'Regression Results'!$A$15:$A$17,'Regression Results'!$B$15:$B$17)+LOOKUP(D492,'Regression Results'!$A$15:$A$17,'Regression Results'!$C$15:$C$17)*F492+LOOKUP(D492,'Regression Results'!$A$15:$A$17,'Regression Results'!$D$15:$D$17)*F492*C492</f>
        <v>11.245745390674603</v>
      </c>
      <c r="I492" s="49">
        <f t="shared" si="12"/>
        <v>8.9579545408081493</v>
      </c>
    </row>
    <row r="493" spans="1:9" x14ac:dyDescent="0.3">
      <c r="A493" s="47">
        <v>5</v>
      </c>
      <c r="B493" s="47">
        <v>7</v>
      </c>
      <c r="C493" s="48">
        <f t="shared" si="11"/>
        <v>54.916666666666664</v>
      </c>
      <c r="D493" s="50">
        <v>2</v>
      </c>
      <c r="E493">
        <v>1</v>
      </c>
      <c r="F493">
        <v>1</v>
      </c>
      <c r="G493" s="49">
        <f>'Regression Results'!$C$2*E493</f>
        <v>20.203699931482753</v>
      </c>
      <c r="H493">
        <f>LOOKUP(D493,'Regression Results'!$A$15:$A$17,'Regression Results'!$B$15:$B$17)+LOOKUP(D493,'Regression Results'!$A$15:$A$17,'Regression Results'!$C$15:$C$17)*F493+LOOKUP(D493,'Regression Results'!$A$15:$A$17,'Regression Results'!$D$15:$D$17)*F493*C493</f>
        <v>11.729295763084517</v>
      </c>
      <c r="I493" s="49">
        <f t="shared" si="12"/>
        <v>8.4744041683982356</v>
      </c>
    </row>
    <row r="494" spans="1:9" x14ac:dyDescent="0.3">
      <c r="A494" s="47">
        <v>5</v>
      </c>
      <c r="B494" s="47">
        <v>8</v>
      </c>
      <c r="C494" s="48">
        <f t="shared" si="11"/>
        <v>60.333333333333336</v>
      </c>
      <c r="D494" s="50">
        <v>2</v>
      </c>
      <c r="E494">
        <v>1</v>
      </c>
      <c r="F494">
        <v>1</v>
      </c>
      <c r="G494" s="49">
        <f>'Regression Results'!$C$2*E494</f>
        <v>20.203699931482753</v>
      </c>
      <c r="H494">
        <f>LOOKUP(D494,'Regression Results'!$A$15:$A$17,'Regression Results'!$B$15:$B$17)+LOOKUP(D494,'Regression Results'!$A$15:$A$17,'Regression Results'!$C$15:$C$17)*F494+LOOKUP(D494,'Regression Results'!$A$15:$A$17,'Regression Results'!$D$15:$D$17)*F494*C494</f>
        <v>11.006749229598439</v>
      </c>
      <c r="I494" s="49">
        <f t="shared" si="12"/>
        <v>9.1969507018843135</v>
      </c>
    </row>
    <row r="495" spans="1:9" x14ac:dyDescent="0.3">
      <c r="A495" s="47">
        <v>5</v>
      </c>
      <c r="B495" s="47">
        <v>9</v>
      </c>
      <c r="C495" s="48">
        <f t="shared" si="11"/>
        <v>61.666666666666664</v>
      </c>
      <c r="D495" s="50">
        <v>2</v>
      </c>
      <c r="E495">
        <v>1</v>
      </c>
      <c r="F495">
        <v>1</v>
      </c>
      <c r="G495" s="49">
        <f>'Regression Results'!$C$2*E495</f>
        <v>20.203699931482753</v>
      </c>
      <c r="H495">
        <f>LOOKUP(D495,'Regression Results'!$A$15:$A$17,'Regression Results'!$B$15:$B$17)+LOOKUP(D495,'Regression Results'!$A$15:$A$17,'Regression Results'!$C$15:$C$17)*F495+LOOKUP(D495,'Regression Results'!$A$15:$A$17,'Regression Results'!$D$15:$D$17)*F495*C495</f>
        <v>10.828891621355712</v>
      </c>
      <c r="I495" s="49">
        <f t="shared" si="12"/>
        <v>9.3748083101270403</v>
      </c>
    </row>
    <row r="496" spans="1:9" x14ac:dyDescent="0.3">
      <c r="A496" s="47">
        <v>5</v>
      </c>
      <c r="B496" s="47">
        <v>10</v>
      </c>
      <c r="C496" s="48">
        <f t="shared" ref="C496:C559" si="13">C131</f>
        <v>63.25</v>
      </c>
      <c r="D496" s="50">
        <v>2</v>
      </c>
      <c r="E496">
        <v>1</v>
      </c>
      <c r="F496">
        <v>1</v>
      </c>
      <c r="G496" s="49">
        <f>'Regression Results'!$C$2*E496</f>
        <v>20.203699931482753</v>
      </c>
      <c r="H496">
        <f>LOOKUP(D496,'Regression Results'!$A$15:$A$17,'Regression Results'!$B$15:$B$17)+LOOKUP(D496,'Regression Results'!$A$15:$A$17,'Regression Results'!$C$15:$C$17)*F496+LOOKUP(D496,'Regression Results'!$A$15:$A$17,'Regression Results'!$D$15:$D$17)*F496*C496</f>
        <v>10.617685711567473</v>
      </c>
      <c r="I496" s="49">
        <f t="shared" si="12"/>
        <v>9.5860142199152794</v>
      </c>
    </row>
    <row r="497" spans="1:9" x14ac:dyDescent="0.3">
      <c r="A497" s="47">
        <v>5</v>
      </c>
      <c r="B497" s="47">
        <v>11</v>
      </c>
      <c r="C497" s="48">
        <f t="shared" si="13"/>
        <v>62.625</v>
      </c>
      <c r="D497" s="50">
        <v>2</v>
      </c>
      <c r="E497">
        <v>1</v>
      </c>
      <c r="F497">
        <v>1</v>
      </c>
      <c r="G497" s="49">
        <f>'Regression Results'!$C$2*E497</f>
        <v>20.203699931482753</v>
      </c>
      <c r="H497">
        <f>LOOKUP(D497,'Regression Results'!$A$15:$A$17,'Regression Results'!$B$15:$B$17)+LOOKUP(D497,'Regression Results'!$A$15:$A$17,'Regression Results'!$C$15:$C$17)*F497+LOOKUP(D497,'Regression Results'!$A$15:$A$17,'Regression Results'!$D$15:$D$17)*F497*C497</f>
        <v>10.701056465431252</v>
      </c>
      <c r="I497" s="49">
        <f t="shared" si="12"/>
        <v>9.5026434660515005</v>
      </c>
    </row>
    <row r="498" spans="1:9" x14ac:dyDescent="0.3">
      <c r="A498" s="47">
        <v>5</v>
      </c>
      <c r="B498" s="47">
        <v>12</v>
      </c>
      <c r="C498" s="48">
        <f t="shared" si="13"/>
        <v>61.791666666666664</v>
      </c>
      <c r="D498" s="50">
        <v>2</v>
      </c>
      <c r="E498">
        <v>1</v>
      </c>
      <c r="F498">
        <v>1</v>
      </c>
      <c r="G498" s="49">
        <f>'Regression Results'!$C$2*E498</f>
        <v>20.203699931482753</v>
      </c>
      <c r="H498">
        <f>LOOKUP(D498,'Regression Results'!$A$15:$A$17,'Regression Results'!$B$15:$B$17)+LOOKUP(D498,'Regression Results'!$A$15:$A$17,'Regression Results'!$C$15:$C$17)*F498+LOOKUP(D498,'Regression Results'!$A$15:$A$17,'Regression Results'!$D$15:$D$17)*F498*C498</f>
        <v>10.812217470582956</v>
      </c>
      <c r="I498" s="49">
        <f t="shared" si="12"/>
        <v>9.3914824608997964</v>
      </c>
    </row>
    <row r="499" spans="1:9" x14ac:dyDescent="0.3">
      <c r="A499" s="47">
        <v>5</v>
      </c>
      <c r="B499" s="47">
        <v>13</v>
      </c>
      <c r="C499" s="48">
        <f t="shared" si="13"/>
        <v>62.5</v>
      </c>
      <c r="D499" s="50">
        <v>2</v>
      </c>
      <c r="E499">
        <v>1</v>
      </c>
      <c r="F499">
        <v>1</v>
      </c>
      <c r="G499" s="49">
        <f>'Regression Results'!$C$2*E499</f>
        <v>20.203699931482753</v>
      </c>
      <c r="H499">
        <f>LOOKUP(D499,'Regression Results'!$A$15:$A$17,'Regression Results'!$B$15:$B$17)+LOOKUP(D499,'Regression Results'!$A$15:$A$17,'Regression Results'!$C$15:$C$17)*F499+LOOKUP(D499,'Regression Results'!$A$15:$A$17,'Regression Results'!$D$15:$D$17)*F499*C499</f>
        <v>10.717730616204008</v>
      </c>
      <c r="I499" s="49">
        <f t="shared" si="12"/>
        <v>9.4859693152787443</v>
      </c>
    </row>
    <row r="500" spans="1:9" x14ac:dyDescent="0.3">
      <c r="A500" s="47">
        <v>5</v>
      </c>
      <c r="B500" s="47">
        <v>14</v>
      </c>
      <c r="C500" s="48">
        <f t="shared" si="13"/>
        <v>61.041666666666664</v>
      </c>
      <c r="D500" s="50">
        <v>2</v>
      </c>
      <c r="E500">
        <v>1</v>
      </c>
      <c r="F500">
        <v>1</v>
      </c>
      <c r="G500" s="49">
        <f>'Regression Results'!$C$2*E500</f>
        <v>20.203699931482753</v>
      </c>
      <c r="H500">
        <f>LOOKUP(D500,'Regression Results'!$A$15:$A$17,'Regression Results'!$B$15:$B$17)+LOOKUP(D500,'Regression Results'!$A$15:$A$17,'Regression Results'!$C$15:$C$17)*F500+LOOKUP(D500,'Regression Results'!$A$15:$A$17,'Regression Results'!$D$15:$D$17)*F500*C500</f>
        <v>10.912262375219491</v>
      </c>
      <c r="I500" s="49">
        <f t="shared" si="12"/>
        <v>9.2914375562632614</v>
      </c>
    </row>
    <row r="501" spans="1:9" x14ac:dyDescent="0.3">
      <c r="A501" s="47">
        <v>5</v>
      </c>
      <c r="B501" s="47">
        <v>15</v>
      </c>
      <c r="C501" s="48">
        <f t="shared" si="13"/>
        <v>58.875</v>
      </c>
      <c r="D501" s="50">
        <v>2</v>
      </c>
      <c r="E501">
        <v>1</v>
      </c>
      <c r="F501">
        <v>1</v>
      </c>
      <c r="G501" s="49">
        <f>'Regression Results'!$C$2*E501</f>
        <v>20.203699931482753</v>
      </c>
      <c r="H501">
        <f>LOOKUP(D501,'Regression Results'!$A$15:$A$17,'Regression Results'!$B$15:$B$17)+LOOKUP(D501,'Regression Results'!$A$15:$A$17,'Regression Results'!$C$15:$C$17)*F501+LOOKUP(D501,'Regression Results'!$A$15:$A$17,'Regression Results'!$D$15:$D$17)*F501*C501</f>
        <v>11.20128098861392</v>
      </c>
      <c r="I501" s="49">
        <f t="shared" si="12"/>
        <v>9.0024189428688324</v>
      </c>
    </row>
    <row r="502" spans="1:9" x14ac:dyDescent="0.3">
      <c r="A502" s="47">
        <v>5</v>
      </c>
      <c r="B502" s="47">
        <v>16</v>
      </c>
      <c r="C502" s="48">
        <f t="shared" si="13"/>
        <v>59.625</v>
      </c>
      <c r="D502" s="50">
        <v>2</v>
      </c>
      <c r="E502">
        <v>1</v>
      </c>
      <c r="F502">
        <v>1</v>
      </c>
      <c r="G502" s="49">
        <f>'Regression Results'!$C$2*E502</f>
        <v>20.203699931482753</v>
      </c>
      <c r="H502">
        <f>LOOKUP(D502,'Regression Results'!$A$15:$A$17,'Regression Results'!$B$15:$B$17)+LOOKUP(D502,'Regression Results'!$A$15:$A$17,'Regression Results'!$C$15:$C$17)*F502+LOOKUP(D502,'Regression Results'!$A$15:$A$17,'Regression Results'!$D$15:$D$17)*F502*C502</f>
        <v>11.101236083977387</v>
      </c>
      <c r="I502" s="49">
        <f t="shared" si="12"/>
        <v>9.1024638475053656</v>
      </c>
    </row>
    <row r="503" spans="1:9" x14ac:dyDescent="0.3">
      <c r="A503" s="47">
        <v>5</v>
      </c>
      <c r="B503" s="47">
        <v>17</v>
      </c>
      <c r="C503" s="48">
        <f t="shared" si="13"/>
        <v>60.708333333333336</v>
      </c>
      <c r="D503" s="50">
        <v>2</v>
      </c>
      <c r="E503">
        <v>1</v>
      </c>
      <c r="F503">
        <v>1</v>
      </c>
      <c r="G503" s="49">
        <f>'Regression Results'!$C$2*E503</f>
        <v>20.203699931482753</v>
      </c>
      <c r="H503">
        <f>LOOKUP(D503,'Regression Results'!$A$15:$A$17,'Regression Results'!$B$15:$B$17)+LOOKUP(D503,'Regression Results'!$A$15:$A$17,'Regression Results'!$C$15:$C$17)*F503+LOOKUP(D503,'Regression Results'!$A$15:$A$17,'Regression Results'!$D$15:$D$17)*F503*C503</f>
        <v>10.956726777280171</v>
      </c>
      <c r="I503" s="49">
        <f t="shared" si="12"/>
        <v>9.2469731542025819</v>
      </c>
    </row>
    <row r="504" spans="1:9" x14ac:dyDescent="0.3">
      <c r="A504" s="47">
        <v>5</v>
      </c>
      <c r="B504" s="47">
        <v>18</v>
      </c>
      <c r="C504" s="48">
        <f t="shared" si="13"/>
        <v>64.375</v>
      </c>
      <c r="D504" s="50">
        <v>2</v>
      </c>
      <c r="E504">
        <v>1</v>
      </c>
      <c r="F504">
        <v>1</v>
      </c>
      <c r="G504" s="49">
        <f>'Regression Results'!$C$2*E504</f>
        <v>20.203699931482753</v>
      </c>
      <c r="H504">
        <f>LOOKUP(D504,'Regression Results'!$A$15:$A$17,'Regression Results'!$B$15:$B$17)+LOOKUP(D504,'Regression Results'!$A$15:$A$17,'Regression Results'!$C$15:$C$17)*F504+LOOKUP(D504,'Regression Results'!$A$15:$A$17,'Regression Results'!$D$15:$D$17)*F504*C504</f>
        <v>10.467618354612673</v>
      </c>
      <c r="I504" s="49">
        <f t="shared" si="12"/>
        <v>9.7360815768700792</v>
      </c>
    </row>
    <row r="505" spans="1:9" x14ac:dyDescent="0.3">
      <c r="A505" s="47">
        <v>5</v>
      </c>
      <c r="B505" s="47">
        <v>19</v>
      </c>
      <c r="C505" s="48">
        <f t="shared" si="13"/>
        <v>69.083333333333329</v>
      </c>
      <c r="D505" s="50">
        <v>2</v>
      </c>
      <c r="E505">
        <v>1</v>
      </c>
      <c r="F505">
        <v>1</v>
      </c>
      <c r="G505" s="49">
        <f>'Regression Results'!$C$2*E505</f>
        <v>20.203699931482753</v>
      </c>
      <c r="H505">
        <f>LOOKUP(D505,'Regression Results'!$A$15:$A$17,'Regression Results'!$B$15:$B$17)+LOOKUP(D505,'Regression Results'!$A$15:$A$17,'Regression Results'!$C$15:$C$17)*F505+LOOKUP(D505,'Regression Results'!$A$15:$A$17,'Regression Results'!$D$15:$D$17)*F505*C505</f>
        <v>9.8395586755055451</v>
      </c>
      <c r="I505" s="49">
        <f t="shared" si="12"/>
        <v>10.364141255977207</v>
      </c>
    </row>
    <row r="506" spans="1:9" x14ac:dyDescent="0.3">
      <c r="A506" s="47">
        <v>5</v>
      </c>
      <c r="B506" s="47">
        <v>20</v>
      </c>
      <c r="C506" s="48">
        <f t="shared" si="13"/>
        <v>72.166666666666671</v>
      </c>
      <c r="D506" s="50">
        <v>2</v>
      </c>
      <c r="E506">
        <v>1</v>
      </c>
      <c r="F506">
        <v>1</v>
      </c>
      <c r="G506" s="49">
        <f>'Regression Results'!$C$2*E506</f>
        <v>20.203699931482753</v>
      </c>
      <c r="H506">
        <f>LOOKUP(D506,'Regression Results'!$A$15:$A$17,'Regression Results'!$B$15:$B$17)+LOOKUP(D506,'Regression Results'!$A$15:$A$17,'Regression Results'!$C$15:$C$17)*F506+LOOKUP(D506,'Regression Results'!$A$15:$A$17,'Regression Results'!$D$15:$D$17)*F506*C506</f>
        <v>9.4282629564442377</v>
      </c>
      <c r="I506" s="49">
        <f t="shared" si="12"/>
        <v>10.775436975038515</v>
      </c>
    </row>
    <row r="507" spans="1:9" x14ac:dyDescent="0.3">
      <c r="A507" s="47">
        <v>5</v>
      </c>
      <c r="B507" s="47">
        <v>21</v>
      </c>
      <c r="C507" s="48">
        <f t="shared" si="13"/>
        <v>65.791666666666671</v>
      </c>
      <c r="D507" s="50">
        <v>2</v>
      </c>
      <c r="E507">
        <v>1</v>
      </c>
      <c r="F507">
        <v>1</v>
      </c>
      <c r="G507" s="49">
        <f>'Regression Results'!$C$2*E507</f>
        <v>20.203699931482753</v>
      </c>
      <c r="H507">
        <f>LOOKUP(D507,'Regression Results'!$A$15:$A$17,'Regression Results'!$B$15:$B$17)+LOOKUP(D507,'Regression Results'!$A$15:$A$17,'Regression Results'!$C$15:$C$17)*F507+LOOKUP(D507,'Regression Results'!$A$15:$A$17,'Regression Results'!$D$15:$D$17)*F507*C507</f>
        <v>10.278644645854776</v>
      </c>
      <c r="I507" s="49">
        <f t="shared" si="12"/>
        <v>9.9250552856279768</v>
      </c>
    </row>
    <row r="508" spans="1:9" x14ac:dyDescent="0.3">
      <c r="A508" s="47">
        <v>5</v>
      </c>
      <c r="B508" s="47">
        <v>22</v>
      </c>
      <c r="C508" s="48">
        <f t="shared" si="13"/>
        <v>56.625</v>
      </c>
      <c r="D508" s="50">
        <v>2</v>
      </c>
      <c r="E508">
        <v>1</v>
      </c>
      <c r="F508">
        <v>1</v>
      </c>
      <c r="G508" s="49">
        <f>'Regression Results'!$C$2*E508</f>
        <v>20.203699931482753</v>
      </c>
      <c r="H508">
        <f>LOOKUP(D508,'Regression Results'!$A$15:$A$17,'Regression Results'!$B$15:$B$17)+LOOKUP(D508,'Regression Results'!$A$15:$A$17,'Regression Results'!$C$15:$C$17)*F508+LOOKUP(D508,'Regression Results'!$A$15:$A$17,'Regression Results'!$D$15:$D$17)*F508*C508</f>
        <v>11.501415702523524</v>
      </c>
      <c r="I508" s="49">
        <f t="shared" si="12"/>
        <v>8.702284228959229</v>
      </c>
    </row>
    <row r="509" spans="1:9" x14ac:dyDescent="0.3">
      <c r="A509" s="47">
        <v>5</v>
      </c>
      <c r="B509" s="47">
        <v>23</v>
      </c>
      <c r="C509" s="48">
        <f t="shared" si="13"/>
        <v>63.166666666666664</v>
      </c>
      <c r="D509" s="50">
        <v>2</v>
      </c>
      <c r="E509">
        <v>1</v>
      </c>
      <c r="F509">
        <v>1</v>
      </c>
      <c r="G509" s="49">
        <f>'Regression Results'!$C$2*E509</f>
        <v>20.203699931482753</v>
      </c>
      <c r="H509">
        <f>LOOKUP(D509,'Regression Results'!$A$15:$A$17,'Regression Results'!$B$15:$B$17)+LOOKUP(D509,'Regression Results'!$A$15:$A$17,'Regression Results'!$C$15:$C$17)*F509+LOOKUP(D509,'Regression Results'!$A$15:$A$17,'Regression Results'!$D$15:$D$17)*F509*C509</f>
        <v>10.628801812082644</v>
      </c>
      <c r="I509" s="49">
        <f t="shared" si="12"/>
        <v>9.5748981194001086</v>
      </c>
    </row>
    <row r="510" spans="1:9" x14ac:dyDescent="0.3">
      <c r="A510" s="47">
        <v>5</v>
      </c>
      <c r="B510" s="47">
        <v>24</v>
      </c>
      <c r="C510" s="48">
        <f t="shared" si="13"/>
        <v>61.833333333333336</v>
      </c>
      <c r="D510" s="50">
        <v>2</v>
      </c>
      <c r="E510">
        <v>1</v>
      </c>
      <c r="F510">
        <v>1</v>
      </c>
      <c r="G510" s="49">
        <f>'Regression Results'!$C$2*E510</f>
        <v>20.203699931482753</v>
      </c>
      <c r="H510">
        <f>LOOKUP(D510,'Regression Results'!$A$15:$A$17,'Regression Results'!$B$15:$B$17)+LOOKUP(D510,'Regression Results'!$A$15:$A$17,'Regression Results'!$C$15:$C$17)*F510+LOOKUP(D510,'Regression Results'!$A$15:$A$17,'Regression Results'!$D$15:$D$17)*F510*C510</f>
        <v>10.806659420325371</v>
      </c>
      <c r="I510" s="49">
        <f t="shared" si="12"/>
        <v>9.3970405111573818</v>
      </c>
    </row>
    <row r="511" spans="1:9" x14ac:dyDescent="0.3">
      <c r="A511" s="47">
        <v>5</v>
      </c>
      <c r="B511" s="47">
        <v>25</v>
      </c>
      <c r="C511" s="48">
        <f t="shared" si="13"/>
        <v>62.666666666666664</v>
      </c>
      <c r="D511" s="50">
        <v>2</v>
      </c>
      <c r="E511">
        <v>1</v>
      </c>
      <c r="F511">
        <v>1</v>
      </c>
      <c r="G511" s="49">
        <f>'Regression Results'!$C$2*E511</f>
        <v>20.203699931482753</v>
      </c>
      <c r="H511">
        <f>LOOKUP(D511,'Regression Results'!$A$15:$A$17,'Regression Results'!$B$15:$B$17)+LOOKUP(D511,'Regression Results'!$A$15:$A$17,'Regression Results'!$C$15:$C$17)*F511+LOOKUP(D511,'Regression Results'!$A$15:$A$17,'Regression Results'!$D$15:$D$17)*F511*C511</f>
        <v>10.695498415173667</v>
      </c>
      <c r="I511" s="49">
        <f t="shared" si="12"/>
        <v>9.5082015163090858</v>
      </c>
    </row>
    <row r="512" spans="1:9" x14ac:dyDescent="0.3">
      <c r="A512" s="47">
        <v>5</v>
      </c>
      <c r="B512" s="47">
        <v>26</v>
      </c>
      <c r="C512" s="48">
        <f t="shared" si="13"/>
        <v>63.958333333333336</v>
      </c>
      <c r="D512" s="50">
        <v>2</v>
      </c>
      <c r="E512">
        <v>1</v>
      </c>
      <c r="F512">
        <v>1</v>
      </c>
      <c r="G512" s="49">
        <f>'Regression Results'!$C$2*E512</f>
        <v>20.203699931482753</v>
      </c>
      <c r="H512">
        <f>LOOKUP(D512,'Regression Results'!$A$15:$A$17,'Regression Results'!$B$15:$B$17)+LOOKUP(D512,'Regression Results'!$A$15:$A$17,'Regression Results'!$C$15:$C$17)*F512+LOOKUP(D512,'Regression Results'!$A$15:$A$17,'Regression Results'!$D$15:$D$17)*F512*C512</f>
        <v>10.523198857188525</v>
      </c>
      <c r="I512" s="49">
        <f t="shared" si="12"/>
        <v>9.6805010742942272</v>
      </c>
    </row>
    <row r="513" spans="1:9" x14ac:dyDescent="0.3">
      <c r="A513" s="47">
        <v>5</v>
      </c>
      <c r="B513" s="47">
        <v>27</v>
      </c>
      <c r="C513" s="48">
        <f t="shared" si="13"/>
        <v>62.666666666666664</v>
      </c>
      <c r="D513" s="50">
        <v>2</v>
      </c>
      <c r="E513">
        <v>1</v>
      </c>
      <c r="F513">
        <v>1</v>
      </c>
      <c r="G513" s="49">
        <f>'Regression Results'!$C$2*E513</f>
        <v>20.203699931482753</v>
      </c>
      <c r="H513">
        <f>LOOKUP(D513,'Regression Results'!$A$15:$A$17,'Regression Results'!$B$15:$B$17)+LOOKUP(D513,'Regression Results'!$A$15:$A$17,'Regression Results'!$C$15:$C$17)*F513+LOOKUP(D513,'Regression Results'!$A$15:$A$17,'Regression Results'!$D$15:$D$17)*F513*C513</f>
        <v>10.695498415173667</v>
      </c>
      <c r="I513" s="49">
        <f t="shared" si="12"/>
        <v>9.5082015163090858</v>
      </c>
    </row>
    <row r="514" spans="1:9" x14ac:dyDescent="0.3">
      <c r="A514" s="47">
        <v>5</v>
      </c>
      <c r="B514" s="47">
        <v>28</v>
      </c>
      <c r="C514" s="48">
        <f t="shared" si="13"/>
        <v>64.166666666666671</v>
      </c>
      <c r="D514" s="50">
        <v>2</v>
      </c>
      <c r="E514">
        <v>1</v>
      </c>
      <c r="F514">
        <v>1</v>
      </c>
      <c r="G514" s="49">
        <f>'Regression Results'!$C$2*E514</f>
        <v>20.203699931482753</v>
      </c>
      <c r="H514">
        <f>LOOKUP(D514,'Regression Results'!$A$15:$A$17,'Regression Results'!$B$15:$B$17)+LOOKUP(D514,'Regression Results'!$A$15:$A$17,'Regression Results'!$C$15:$C$17)*F514+LOOKUP(D514,'Regression Results'!$A$15:$A$17,'Regression Results'!$D$15:$D$17)*F514*C514</f>
        <v>10.495408605900598</v>
      </c>
      <c r="I514" s="49">
        <f t="shared" si="12"/>
        <v>9.7082913255821541</v>
      </c>
    </row>
    <row r="515" spans="1:9" x14ac:dyDescent="0.3">
      <c r="A515" s="47">
        <v>5</v>
      </c>
      <c r="B515" s="47">
        <v>29</v>
      </c>
      <c r="C515" s="48">
        <f t="shared" si="13"/>
        <v>63.208333333333336</v>
      </c>
      <c r="D515" s="50">
        <v>2</v>
      </c>
      <c r="E515">
        <v>1</v>
      </c>
      <c r="F515">
        <v>1</v>
      </c>
      <c r="G515" s="49">
        <f>'Regression Results'!$C$2*E515</f>
        <v>20.203699931482753</v>
      </c>
      <c r="H515">
        <f>LOOKUP(D515,'Regression Results'!$A$15:$A$17,'Regression Results'!$B$15:$B$17)+LOOKUP(D515,'Regression Results'!$A$15:$A$17,'Regression Results'!$C$15:$C$17)*F515+LOOKUP(D515,'Regression Results'!$A$15:$A$17,'Regression Results'!$D$15:$D$17)*F515*C515</f>
        <v>10.623243761825059</v>
      </c>
      <c r="I515" s="49">
        <f t="shared" ref="I515:I578" si="14">G515-H515</f>
        <v>9.580456169657694</v>
      </c>
    </row>
    <row r="516" spans="1:9" x14ac:dyDescent="0.3">
      <c r="A516" s="47">
        <v>5</v>
      </c>
      <c r="B516" s="47">
        <v>30</v>
      </c>
      <c r="C516" s="48">
        <f t="shared" si="13"/>
        <v>62.541666666666664</v>
      </c>
      <c r="D516" s="50">
        <v>2</v>
      </c>
      <c r="E516">
        <v>1</v>
      </c>
      <c r="F516">
        <v>1</v>
      </c>
      <c r="G516" s="49">
        <f>'Regression Results'!$C$2*E516</f>
        <v>20.203699931482753</v>
      </c>
      <c r="H516">
        <f>LOOKUP(D516,'Regression Results'!$A$15:$A$17,'Regression Results'!$B$15:$B$17)+LOOKUP(D516,'Regression Results'!$A$15:$A$17,'Regression Results'!$C$15:$C$17)*F516+LOOKUP(D516,'Regression Results'!$A$15:$A$17,'Regression Results'!$D$15:$D$17)*F516*C516</f>
        <v>10.712172565946423</v>
      </c>
      <c r="I516" s="49">
        <f t="shared" si="14"/>
        <v>9.4915273655363297</v>
      </c>
    </row>
    <row r="517" spans="1:9" x14ac:dyDescent="0.3">
      <c r="A517" s="47">
        <v>5</v>
      </c>
      <c r="B517" s="47">
        <v>31</v>
      </c>
      <c r="C517" s="48">
        <f t="shared" si="13"/>
        <v>62.125</v>
      </c>
      <c r="D517" s="50">
        <v>2</v>
      </c>
      <c r="E517">
        <v>1</v>
      </c>
      <c r="F517">
        <v>1</v>
      </c>
      <c r="G517" s="49">
        <f>'Regression Results'!$C$2*E517</f>
        <v>20.203699931482753</v>
      </c>
      <c r="H517">
        <f>LOOKUP(D517,'Regression Results'!$A$15:$A$17,'Regression Results'!$B$15:$B$17)+LOOKUP(D517,'Regression Results'!$A$15:$A$17,'Regression Results'!$C$15:$C$17)*F517+LOOKUP(D517,'Regression Results'!$A$15:$A$17,'Regression Results'!$D$15:$D$17)*F517*C517</f>
        <v>10.767753068522275</v>
      </c>
      <c r="I517" s="49">
        <f t="shared" si="14"/>
        <v>9.4359468629604777</v>
      </c>
    </row>
    <row r="518" spans="1:9" x14ac:dyDescent="0.3">
      <c r="A518" s="47">
        <v>6</v>
      </c>
      <c r="B518" s="47">
        <v>1</v>
      </c>
      <c r="C518" s="48">
        <f t="shared" si="13"/>
        <v>70</v>
      </c>
      <c r="D518" s="50">
        <v>2</v>
      </c>
      <c r="E518">
        <v>1</v>
      </c>
      <c r="F518">
        <v>1</v>
      </c>
      <c r="G518" s="49">
        <f>'Regression Results'!$C$2*E518</f>
        <v>20.203699931482753</v>
      </c>
      <c r="H518">
        <f>LOOKUP(D518,'Regression Results'!$A$15:$A$17,'Regression Results'!$B$15:$B$17)+LOOKUP(D518,'Regression Results'!$A$15:$A$17,'Regression Results'!$C$15:$C$17)*F518+LOOKUP(D518,'Regression Results'!$A$15:$A$17,'Regression Results'!$D$15:$D$17)*F518*C518</f>
        <v>9.7172815698386685</v>
      </c>
      <c r="I518" s="49">
        <f t="shared" si="14"/>
        <v>10.486418361644084</v>
      </c>
    </row>
    <row r="519" spans="1:9" x14ac:dyDescent="0.3">
      <c r="A519" s="47">
        <v>6</v>
      </c>
      <c r="B519" s="47">
        <v>2</v>
      </c>
      <c r="C519" s="48">
        <f t="shared" si="13"/>
        <v>68.041666666666671</v>
      </c>
      <c r="D519" s="50">
        <v>2</v>
      </c>
      <c r="E519">
        <v>1</v>
      </c>
      <c r="F519">
        <v>1</v>
      </c>
      <c r="G519" s="49">
        <f>'Regression Results'!$C$2*E519</f>
        <v>20.203699931482753</v>
      </c>
      <c r="H519">
        <f>LOOKUP(D519,'Regression Results'!$A$15:$A$17,'Regression Results'!$B$15:$B$17)+LOOKUP(D519,'Regression Results'!$A$15:$A$17,'Regression Results'!$C$15:$C$17)*F519+LOOKUP(D519,'Regression Results'!$A$15:$A$17,'Regression Results'!$D$15:$D$17)*F519*C519</f>
        <v>9.9785099319451742</v>
      </c>
      <c r="I519" s="49">
        <f t="shared" si="14"/>
        <v>10.225189999537578</v>
      </c>
    </row>
    <row r="520" spans="1:9" x14ac:dyDescent="0.3">
      <c r="A520" s="47">
        <v>6</v>
      </c>
      <c r="B520" s="47">
        <v>3</v>
      </c>
      <c r="C520" s="48">
        <f t="shared" si="13"/>
        <v>69.041666666666671</v>
      </c>
      <c r="D520" s="50">
        <v>2</v>
      </c>
      <c r="E520">
        <v>1</v>
      </c>
      <c r="F520">
        <v>1</v>
      </c>
      <c r="G520" s="49">
        <f>'Regression Results'!$C$2*E520</f>
        <v>20.203699931482753</v>
      </c>
      <c r="H520">
        <f>LOOKUP(D520,'Regression Results'!$A$15:$A$17,'Regression Results'!$B$15:$B$17)+LOOKUP(D520,'Regression Results'!$A$15:$A$17,'Regression Results'!$C$15:$C$17)*F520+LOOKUP(D520,'Regression Results'!$A$15:$A$17,'Regression Results'!$D$15:$D$17)*F520*C520</f>
        <v>9.8451167257631287</v>
      </c>
      <c r="I520" s="49">
        <f t="shared" si="14"/>
        <v>10.358583205719624</v>
      </c>
    </row>
    <row r="521" spans="1:9" x14ac:dyDescent="0.3">
      <c r="A521" s="47">
        <v>6</v>
      </c>
      <c r="B521" s="47">
        <v>4</v>
      </c>
      <c r="C521" s="48">
        <f t="shared" si="13"/>
        <v>68.083333333333329</v>
      </c>
      <c r="D521" s="50">
        <v>2</v>
      </c>
      <c r="E521">
        <v>1</v>
      </c>
      <c r="F521">
        <v>1</v>
      </c>
      <c r="G521" s="49">
        <f>'Regression Results'!$C$2*E521</f>
        <v>20.203699931482753</v>
      </c>
      <c r="H521">
        <f>LOOKUP(D521,'Regression Results'!$A$15:$A$17,'Regression Results'!$B$15:$B$17)+LOOKUP(D521,'Regression Results'!$A$15:$A$17,'Regression Results'!$C$15:$C$17)*F521+LOOKUP(D521,'Regression Results'!$A$15:$A$17,'Regression Results'!$D$15:$D$17)*F521*C521</f>
        <v>9.9729518816875888</v>
      </c>
      <c r="I521" s="49">
        <f t="shared" si="14"/>
        <v>10.230748049795164</v>
      </c>
    </row>
    <row r="522" spans="1:9" x14ac:dyDescent="0.3">
      <c r="A522" s="47">
        <v>6</v>
      </c>
      <c r="B522" s="47">
        <v>5</v>
      </c>
      <c r="C522" s="48">
        <f t="shared" si="13"/>
        <v>65.791666666666671</v>
      </c>
      <c r="D522" s="50">
        <v>2</v>
      </c>
      <c r="E522">
        <v>1</v>
      </c>
      <c r="F522">
        <v>1</v>
      </c>
      <c r="G522" s="49">
        <f>'Regression Results'!$C$2*E522</f>
        <v>20.203699931482753</v>
      </c>
      <c r="H522">
        <f>LOOKUP(D522,'Regression Results'!$A$15:$A$17,'Regression Results'!$B$15:$B$17)+LOOKUP(D522,'Regression Results'!$A$15:$A$17,'Regression Results'!$C$15:$C$17)*F522+LOOKUP(D522,'Regression Results'!$A$15:$A$17,'Regression Results'!$D$15:$D$17)*F522*C522</f>
        <v>10.278644645854776</v>
      </c>
      <c r="I522" s="49">
        <f t="shared" si="14"/>
        <v>9.9250552856279768</v>
      </c>
    </row>
    <row r="523" spans="1:9" x14ac:dyDescent="0.3">
      <c r="A523" s="47">
        <v>6</v>
      </c>
      <c r="B523" s="47">
        <v>6</v>
      </c>
      <c r="C523" s="48">
        <f t="shared" si="13"/>
        <v>64.708333333333329</v>
      </c>
      <c r="D523" s="50">
        <v>2</v>
      </c>
      <c r="E523">
        <v>1</v>
      </c>
      <c r="F523">
        <v>1</v>
      </c>
      <c r="G523" s="49">
        <f>'Regression Results'!$C$2*E523</f>
        <v>20.203699931482753</v>
      </c>
      <c r="H523">
        <f>LOOKUP(D523,'Regression Results'!$A$15:$A$17,'Regression Results'!$B$15:$B$17)+LOOKUP(D523,'Regression Results'!$A$15:$A$17,'Regression Results'!$C$15:$C$17)*F523+LOOKUP(D523,'Regression Results'!$A$15:$A$17,'Regression Results'!$D$15:$D$17)*F523*C523</f>
        <v>10.423153952551992</v>
      </c>
      <c r="I523" s="49">
        <f t="shared" si="14"/>
        <v>9.7805459789307605</v>
      </c>
    </row>
    <row r="524" spans="1:9" x14ac:dyDescent="0.3">
      <c r="A524" s="47">
        <v>6</v>
      </c>
      <c r="B524" s="47">
        <v>7</v>
      </c>
      <c r="C524" s="48">
        <f t="shared" si="13"/>
        <v>65.958333333333329</v>
      </c>
      <c r="D524" s="50">
        <v>2</v>
      </c>
      <c r="E524">
        <v>1</v>
      </c>
      <c r="F524">
        <v>1</v>
      </c>
      <c r="G524" s="49">
        <f>'Regression Results'!$C$2*E524</f>
        <v>20.203699931482753</v>
      </c>
      <c r="H524">
        <f>LOOKUP(D524,'Regression Results'!$A$15:$A$17,'Regression Results'!$B$15:$B$17)+LOOKUP(D524,'Regression Results'!$A$15:$A$17,'Regression Results'!$C$15:$C$17)*F524+LOOKUP(D524,'Regression Results'!$A$15:$A$17,'Regression Results'!$D$15:$D$17)*F524*C524</f>
        <v>10.256412444824436</v>
      </c>
      <c r="I524" s="49">
        <f t="shared" si="14"/>
        <v>9.9472874866583165</v>
      </c>
    </row>
    <row r="525" spans="1:9" x14ac:dyDescent="0.3">
      <c r="A525" s="47">
        <v>6</v>
      </c>
      <c r="B525" s="47">
        <v>8</v>
      </c>
      <c r="C525" s="48">
        <f t="shared" si="13"/>
        <v>66.625</v>
      </c>
      <c r="D525" s="50">
        <v>2</v>
      </c>
      <c r="E525">
        <v>1</v>
      </c>
      <c r="F525">
        <v>1</v>
      </c>
      <c r="G525" s="49">
        <f>'Regression Results'!$C$2*E525</f>
        <v>20.203699931482753</v>
      </c>
      <c r="H525">
        <f>LOOKUP(D525,'Regression Results'!$A$15:$A$17,'Regression Results'!$B$15:$B$17)+LOOKUP(D525,'Regression Results'!$A$15:$A$17,'Regression Results'!$C$15:$C$17)*F525+LOOKUP(D525,'Regression Results'!$A$15:$A$17,'Regression Results'!$D$15:$D$17)*F525*C525</f>
        <v>10.167483640703072</v>
      </c>
      <c r="I525" s="49">
        <f t="shared" si="14"/>
        <v>10.036216290779681</v>
      </c>
    </row>
    <row r="526" spans="1:9" x14ac:dyDescent="0.3">
      <c r="A526" s="47">
        <v>6</v>
      </c>
      <c r="B526" s="47">
        <v>9</v>
      </c>
      <c r="C526" s="48">
        <f t="shared" si="13"/>
        <v>66.958333333333329</v>
      </c>
      <c r="D526" s="50">
        <v>2</v>
      </c>
      <c r="E526">
        <v>1</v>
      </c>
      <c r="F526">
        <v>1</v>
      </c>
      <c r="G526" s="49">
        <f>'Regression Results'!$C$2*E526</f>
        <v>20.203699931482753</v>
      </c>
      <c r="H526">
        <f>LOOKUP(D526,'Regression Results'!$A$15:$A$17,'Regression Results'!$B$15:$B$17)+LOOKUP(D526,'Regression Results'!$A$15:$A$17,'Regression Results'!$C$15:$C$17)*F526+LOOKUP(D526,'Regression Results'!$A$15:$A$17,'Regression Results'!$D$15:$D$17)*F526*C526</f>
        <v>10.123019238642391</v>
      </c>
      <c r="I526" s="49">
        <f t="shared" si="14"/>
        <v>10.080680692840362</v>
      </c>
    </row>
    <row r="527" spans="1:9" x14ac:dyDescent="0.3">
      <c r="A527" s="47">
        <v>6</v>
      </c>
      <c r="B527" s="47">
        <v>10</v>
      </c>
      <c r="C527" s="48">
        <f t="shared" si="13"/>
        <v>68.5</v>
      </c>
      <c r="D527" s="50">
        <v>2</v>
      </c>
      <c r="E527">
        <v>1</v>
      </c>
      <c r="F527">
        <v>1</v>
      </c>
      <c r="G527" s="49">
        <f>'Regression Results'!$C$2*E527</f>
        <v>20.203699931482753</v>
      </c>
      <c r="H527">
        <f>LOOKUP(D527,'Regression Results'!$A$15:$A$17,'Regression Results'!$B$15:$B$17)+LOOKUP(D527,'Regression Results'!$A$15:$A$17,'Regression Results'!$C$15:$C$17)*F527+LOOKUP(D527,'Regression Results'!$A$15:$A$17,'Regression Results'!$D$15:$D$17)*F527*C527</f>
        <v>9.9173713791117368</v>
      </c>
      <c r="I527" s="49">
        <f t="shared" si="14"/>
        <v>10.286328552371016</v>
      </c>
    </row>
    <row r="528" spans="1:9" x14ac:dyDescent="0.3">
      <c r="A528" s="47">
        <v>6</v>
      </c>
      <c r="B528" s="47">
        <v>11</v>
      </c>
      <c r="C528" s="48">
        <f t="shared" si="13"/>
        <v>69.291666666666671</v>
      </c>
      <c r="D528" s="50">
        <v>2</v>
      </c>
      <c r="E528">
        <v>1</v>
      </c>
      <c r="F528">
        <v>1</v>
      </c>
      <c r="G528" s="49">
        <f>'Regression Results'!$C$2*E528</f>
        <v>20.203699931482753</v>
      </c>
      <c r="H528">
        <f>LOOKUP(D528,'Regression Results'!$A$15:$A$17,'Regression Results'!$B$15:$B$17)+LOOKUP(D528,'Regression Results'!$A$15:$A$17,'Regression Results'!$C$15:$C$17)*F528+LOOKUP(D528,'Regression Results'!$A$15:$A$17,'Regression Results'!$D$15:$D$17)*F528*C528</f>
        <v>9.8117684242176164</v>
      </c>
      <c r="I528" s="49">
        <f t="shared" si="14"/>
        <v>10.391931507265136</v>
      </c>
    </row>
    <row r="529" spans="1:9" x14ac:dyDescent="0.3">
      <c r="A529" s="47">
        <v>6</v>
      </c>
      <c r="B529" s="47">
        <v>12</v>
      </c>
      <c r="C529" s="48">
        <f t="shared" si="13"/>
        <v>66.625</v>
      </c>
      <c r="D529" s="50">
        <v>2</v>
      </c>
      <c r="E529">
        <v>1</v>
      </c>
      <c r="F529">
        <v>1</v>
      </c>
      <c r="G529" s="49">
        <f>'Regression Results'!$C$2*E529</f>
        <v>20.203699931482753</v>
      </c>
      <c r="H529">
        <f>LOOKUP(D529,'Regression Results'!$A$15:$A$17,'Regression Results'!$B$15:$B$17)+LOOKUP(D529,'Regression Results'!$A$15:$A$17,'Regression Results'!$C$15:$C$17)*F529+LOOKUP(D529,'Regression Results'!$A$15:$A$17,'Regression Results'!$D$15:$D$17)*F529*C529</f>
        <v>10.167483640703072</v>
      </c>
      <c r="I529" s="49">
        <f t="shared" si="14"/>
        <v>10.036216290779681</v>
      </c>
    </row>
    <row r="530" spans="1:9" x14ac:dyDescent="0.3">
      <c r="A530" s="47">
        <v>6</v>
      </c>
      <c r="B530" s="47">
        <v>13</v>
      </c>
      <c r="C530" s="48">
        <f t="shared" si="13"/>
        <v>67.625</v>
      </c>
      <c r="D530" s="50">
        <v>2</v>
      </c>
      <c r="E530">
        <v>1</v>
      </c>
      <c r="F530">
        <v>1</v>
      </c>
      <c r="G530" s="49">
        <f>'Regression Results'!$C$2*E530</f>
        <v>20.203699931482753</v>
      </c>
      <c r="H530">
        <f>LOOKUP(D530,'Regression Results'!$A$15:$A$17,'Regression Results'!$B$15:$B$17)+LOOKUP(D530,'Regression Results'!$A$15:$A$17,'Regression Results'!$C$15:$C$17)*F530+LOOKUP(D530,'Regression Results'!$A$15:$A$17,'Regression Results'!$D$15:$D$17)*F530*C530</f>
        <v>10.034090434521026</v>
      </c>
      <c r="I530" s="49">
        <f t="shared" si="14"/>
        <v>10.169609496961726</v>
      </c>
    </row>
    <row r="531" spans="1:9" x14ac:dyDescent="0.3">
      <c r="A531" s="47">
        <v>6</v>
      </c>
      <c r="B531" s="47">
        <v>14</v>
      </c>
      <c r="C531" s="48">
        <f t="shared" si="13"/>
        <v>68.125</v>
      </c>
      <c r="D531" s="50">
        <v>2</v>
      </c>
      <c r="E531">
        <v>1</v>
      </c>
      <c r="F531">
        <v>1</v>
      </c>
      <c r="G531" s="49">
        <f>'Regression Results'!$C$2*E531</f>
        <v>20.203699931482753</v>
      </c>
      <c r="H531">
        <f>LOOKUP(D531,'Regression Results'!$A$15:$A$17,'Regression Results'!$B$15:$B$17)+LOOKUP(D531,'Regression Results'!$A$15:$A$17,'Regression Results'!$C$15:$C$17)*F531+LOOKUP(D531,'Regression Results'!$A$15:$A$17,'Regression Results'!$D$15:$D$17)*F531*C531</f>
        <v>9.9673938314300035</v>
      </c>
      <c r="I531" s="49">
        <f t="shared" si="14"/>
        <v>10.236306100052749</v>
      </c>
    </row>
    <row r="532" spans="1:9" x14ac:dyDescent="0.3">
      <c r="A532" s="47">
        <v>6</v>
      </c>
      <c r="B532" s="47">
        <v>15</v>
      </c>
      <c r="C532" s="48">
        <f t="shared" si="13"/>
        <v>67.291666666666671</v>
      </c>
      <c r="D532" s="50">
        <v>2</v>
      </c>
      <c r="E532">
        <v>1</v>
      </c>
      <c r="F532">
        <v>1</v>
      </c>
      <c r="G532" s="49">
        <f>'Regression Results'!$C$2*E532</f>
        <v>20.203699931482753</v>
      </c>
      <c r="H532">
        <f>LOOKUP(D532,'Regression Results'!$A$15:$A$17,'Regression Results'!$B$15:$B$17)+LOOKUP(D532,'Regression Results'!$A$15:$A$17,'Regression Results'!$C$15:$C$17)*F532+LOOKUP(D532,'Regression Results'!$A$15:$A$17,'Regression Results'!$D$15:$D$17)*F532*C532</f>
        <v>10.078554836581707</v>
      </c>
      <c r="I532" s="49">
        <f t="shared" si="14"/>
        <v>10.125145094901045</v>
      </c>
    </row>
    <row r="533" spans="1:9" x14ac:dyDescent="0.3">
      <c r="A533" s="47">
        <v>6</v>
      </c>
      <c r="B533" s="47">
        <v>16</v>
      </c>
      <c r="C533" s="48">
        <f t="shared" si="13"/>
        <v>67.875</v>
      </c>
      <c r="D533" s="50">
        <v>2</v>
      </c>
      <c r="E533">
        <v>1</v>
      </c>
      <c r="F533">
        <v>1</v>
      </c>
      <c r="G533" s="49">
        <f>'Regression Results'!$C$2*E533</f>
        <v>20.203699931482753</v>
      </c>
      <c r="H533">
        <f>LOOKUP(D533,'Regression Results'!$A$15:$A$17,'Regression Results'!$B$15:$B$17)+LOOKUP(D533,'Regression Results'!$A$15:$A$17,'Regression Results'!$C$15:$C$17)*F533+LOOKUP(D533,'Regression Results'!$A$15:$A$17,'Regression Results'!$D$15:$D$17)*F533*C533</f>
        <v>10.000742132975516</v>
      </c>
      <c r="I533" s="49">
        <f t="shared" si="14"/>
        <v>10.202957798507237</v>
      </c>
    </row>
    <row r="534" spans="1:9" x14ac:dyDescent="0.3">
      <c r="A534" s="47">
        <v>6</v>
      </c>
      <c r="B534" s="47">
        <v>17</v>
      </c>
      <c r="C534" s="48">
        <f t="shared" si="13"/>
        <v>69.708333333333329</v>
      </c>
      <c r="D534" s="50">
        <v>2</v>
      </c>
      <c r="E534">
        <v>1</v>
      </c>
      <c r="F534">
        <v>1</v>
      </c>
      <c r="G534" s="49">
        <f>'Regression Results'!$C$2*E534</f>
        <v>20.203699931482753</v>
      </c>
      <c r="H534">
        <f>LOOKUP(D534,'Regression Results'!$A$15:$A$17,'Regression Results'!$B$15:$B$17)+LOOKUP(D534,'Regression Results'!$A$15:$A$17,'Regression Results'!$C$15:$C$17)*F534+LOOKUP(D534,'Regression Results'!$A$15:$A$17,'Regression Results'!$D$15:$D$17)*F534*C534</f>
        <v>9.7561879216417662</v>
      </c>
      <c r="I534" s="49">
        <f t="shared" si="14"/>
        <v>10.447512009840986</v>
      </c>
    </row>
    <row r="535" spans="1:9" x14ac:dyDescent="0.3">
      <c r="A535" s="47">
        <v>6</v>
      </c>
      <c r="B535" s="47">
        <v>18</v>
      </c>
      <c r="C535" s="48">
        <f t="shared" si="13"/>
        <v>70.75</v>
      </c>
      <c r="D535" s="50">
        <v>2</v>
      </c>
      <c r="E535">
        <v>1</v>
      </c>
      <c r="F535">
        <v>1</v>
      </c>
      <c r="G535" s="49">
        <f>'Regression Results'!$C$2*E535</f>
        <v>20.203699931482753</v>
      </c>
      <c r="H535">
        <f>LOOKUP(D535,'Regression Results'!$A$15:$A$17,'Regression Results'!$B$15:$B$17)+LOOKUP(D535,'Regression Results'!$A$15:$A$17,'Regression Results'!$C$15:$C$17)*F535+LOOKUP(D535,'Regression Results'!$A$15:$A$17,'Regression Results'!$D$15:$D$17)*F535*C535</f>
        <v>9.6172366652021353</v>
      </c>
      <c r="I535" s="49">
        <f t="shared" si="14"/>
        <v>10.586463266280617</v>
      </c>
    </row>
    <row r="536" spans="1:9" x14ac:dyDescent="0.3">
      <c r="A536" s="47">
        <v>6</v>
      </c>
      <c r="B536" s="47">
        <v>19</v>
      </c>
      <c r="C536" s="48">
        <f t="shared" si="13"/>
        <v>71.708333333333329</v>
      </c>
      <c r="D536" s="50">
        <v>2</v>
      </c>
      <c r="E536">
        <v>1</v>
      </c>
      <c r="F536">
        <v>1</v>
      </c>
      <c r="G536" s="49">
        <f>'Regression Results'!$C$2*E536</f>
        <v>20.203699931482753</v>
      </c>
      <c r="H536">
        <f>LOOKUP(D536,'Regression Results'!$A$15:$A$17,'Regression Results'!$B$15:$B$17)+LOOKUP(D536,'Regression Results'!$A$15:$A$17,'Regression Results'!$C$15:$C$17)*F536+LOOKUP(D536,'Regression Results'!$A$15:$A$17,'Regression Results'!$D$15:$D$17)*F536*C536</f>
        <v>9.4894015092776769</v>
      </c>
      <c r="I536" s="49">
        <f t="shared" si="14"/>
        <v>10.714298422205076</v>
      </c>
    </row>
    <row r="537" spans="1:9" x14ac:dyDescent="0.3">
      <c r="A537" s="47">
        <v>6</v>
      </c>
      <c r="B537" s="47">
        <v>20</v>
      </c>
      <c r="C537" s="48">
        <f t="shared" si="13"/>
        <v>73.125</v>
      </c>
      <c r="D537" s="50">
        <v>2</v>
      </c>
      <c r="E537">
        <v>1</v>
      </c>
      <c r="F537">
        <v>1</v>
      </c>
      <c r="G537" s="49">
        <f>'Regression Results'!$C$2*E537</f>
        <v>20.203699931482753</v>
      </c>
      <c r="H537">
        <f>LOOKUP(D537,'Regression Results'!$A$15:$A$17,'Regression Results'!$B$15:$B$17)+LOOKUP(D537,'Regression Results'!$A$15:$A$17,'Regression Results'!$C$15:$C$17)*F537+LOOKUP(D537,'Regression Results'!$A$15:$A$17,'Regression Results'!$D$15:$D$17)*F537*C537</f>
        <v>9.3004278005197776</v>
      </c>
      <c r="I537" s="49">
        <f t="shared" si="14"/>
        <v>10.903272130962975</v>
      </c>
    </row>
    <row r="538" spans="1:9" x14ac:dyDescent="0.3">
      <c r="A538" s="47">
        <v>6</v>
      </c>
      <c r="B538" s="47">
        <v>21</v>
      </c>
      <c r="C538" s="48">
        <f t="shared" si="13"/>
        <v>71.416666666666671</v>
      </c>
      <c r="D538" s="50">
        <v>2</v>
      </c>
      <c r="E538">
        <v>1</v>
      </c>
      <c r="F538">
        <v>1</v>
      </c>
      <c r="G538" s="49">
        <f>'Regression Results'!$C$2*E538</f>
        <v>20.203699931482753</v>
      </c>
      <c r="H538">
        <f>LOOKUP(D538,'Regression Results'!$A$15:$A$17,'Regression Results'!$B$15:$B$17)+LOOKUP(D538,'Regression Results'!$A$15:$A$17,'Regression Results'!$C$15:$C$17)*F538+LOOKUP(D538,'Regression Results'!$A$15:$A$17,'Regression Results'!$D$15:$D$17)*F538*C538</f>
        <v>9.528307861080771</v>
      </c>
      <c r="I538" s="49">
        <f t="shared" si="14"/>
        <v>10.675392070401982</v>
      </c>
    </row>
    <row r="539" spans="1:9" x14ac:dyDescent="0.3">
      <c r="A539" s="47">
        <v>6</v>
      </c>
      <c r="B539" s="47">
        <v>22</v>
      </c>
      <c r="C539" s="48">
        <f t="shared" si="13"/>
        <v>70.083333333333329</v>
      </c>
      <c r="D539" s="50">
        <v>2</v>
      </c>
      <c r="E539">
        <v>1</v>
      </c>
      <c r="F539">
        <v>1</v>
      </c>
      <c r="G539" s="49">
        <f>'Regression Results'!$C$2*E539</f>
        <v>20.203699931482753</v>
      </c>
      <c r="H539">
        <f>LOOKUP(D539,'Regression Results'!$A$15:$A$17,'Regression Results'!$B$15:$B$17)+LOOKUP(D539,'Regression Results'!$A$15:$A$17,'Regression Results'!$C$15:$C$17)*F539+LOOKUP(D539,'Regression Results'!$A$15:$A$17,'Regression Results'!$D$15:$D$17)*F539*C539</f>
        <v>9.7061654693234996</v>
      </c>
      <c r="I539" s="49">
        <f t="shared" si="14"/>
        <v>10.497534462159253</v>
      </c>
    </row>
    <row r="540" spans="1:9" x14ac:dyDescent="0.3">
      <c r="A540" s="47">
        <v>6</v>
      </c>
      <c r="B540" s="47">
        <v>23</v>
      </c>
      <c r="C540" s="48">
        <f t="shared" si="13"/>
        <v>67.958333333333329</v>
      </c>
      <c r="D540" s="50">
        <v>2</v>
      </c>
      <c r="E540">
        <v>1</v>
      </c>
      <c r="F540">
        <v>1</v>
      </c>
      <c r="G540" s="49">
        <f>'Regression Results'!$C$2*E540</f>
        <v>20.203699931482753</v>
      </c>
      <c r="H540">
        <f>LOOKUP(D540,'Regression Results'!$A$15:$A$17,'Regression Results'!$B$15:$B$17)+LOOKUP(D540,'Regression Results'!$A$15:$A$17,'Regression Results'!$C$15:$C$17)*F540+LOOKUP(D540,'Regression Results'!$A$15:$A$17,'Regression Results'!$D$15:$D$17)*F540*C540</f>
        <v>9.989626032460345</v>
      </c>
      <c r="I540" s="49">
        <f t="shared" si="14"/>
        <v>10.214073899022408</v>
      </c>
    </row>
    <row r="541" spans="1:9" x14ac:dyDescent="0.3">
      <c r="A541" s="47">
        <v>6</v>
      </c>
      <c r="B541" s="47">
        <v>24</v>
      </c>
      <c r="C541" s="48">
        <f t="shared" si="13"/>
        <v>69.791666666666671</v>
      </c>
      <c r="D541" s="50">
        <v>2</v>
      </c>
      <c r="E541">
        <v>1</v>
      </c>
      <c r="F541">
        <v>1</v>
      </c>
      <c r="G541" s="49">
        <f>'Regression Results'!$C$2*E541</f>
        <v>20.203699931482753</v>
      </c>
      <c r="H541">
        <f>LOOKUP(D541,'Regression Results'!$A$15:$A$17,'Regression Results'!$B$15:$B$17)+LOOKUP(D541,'Regression Results'!$A$15:$A$17,'Regression Results'!$C$15:$C$17)*F541+LOOKUP(D541,'Regression Results'!$A$15:$A$17,'Regression Results'!$D$15:$D$17)*F541*C541</f>
        <v>9.7450718211265954</v>
      </c>
      <c r="I541" s="49">
        <f t="shared" si="14"/>
        <v>10.458628110356157</v>
      </c>
    </row>
    <row r="542" spans="1:9" x14ac:dyDescent="0.3">
      <c r="A542" s="47">
        <v>6</v>
      </c>
      <c r="B542" s="47">
        <v>25</v>
      </c>
      <c r="C542" s="48">
        <f t="shared" si="13"/>
        <v>68.875</v>
      </c>
      <c r="D542" s="50">
        <v>2</v>
      </c>
      <c r="E542">
        <v>1</v>
      </c>
      <c r="F542">
        <v>1</v>
      </c>
      <c r="G542" s="49">
        <f>'Regression Results'!$C$2*E542</f>
        <v>20.203699931482753</v>
      </c>
      <c r="H542">
        <f>LOOKUP(D542,'Regression Results'!$A$15:$A$17,'Regression Results'!$B$15:$B$17)+LOOKUP(D542,'Regression Results'!$A$15:$A$17,'Regression Results'!$C$15:$C$17)*F542+LOOKUP(D542,'Regression Results'!$A$15:$A$17,'Regression Results'!$D$15:$D$17)*F542*C542</f>
        <v>9.8673489267934702</v>
      </c>
      <c r="I542" s="49">
        <f t="shared" si="14"/>
        <v>10.336351004689282</v>
      </c>
    </row>
    <row r="543" spans="1:9" x14ac:dyDescent="0.3">
      <c r="A543" s="47">
        <v>6</v>
      </c>
      <c r="B543" s="47">
        <v>26</v>
      </c>
      <c r="C543" s="48">
        <f t="shared" si="13"/>
        <v>71.666666666666671</v>
      </c>
      <c r="D543" s="50">
        <v>2</v>
      </c>
      <c r="E543">
        <v>1</v>
      </c>
      <c r="F543">
        <v>1</v>
      </c>
      <c r="G543" s="49">
        <f>'Regression Results'!$C$2*E543</f>
        <v>20.203699931482753</v>
      </c>
      <c r="H543">
        <f>LOOKUP(D543,'Regression Results'!$A$15:$A$17,'Regression Results'!$B$15:$B$17)+LOOKUP(D543,'Regression Results'!$A$15:$A$17,'Regression Results'!$C$15:$C$17)*F543+LOOKUP(D543,'Regression Results'!$A$15:$A$17,'Regression Results'!$D$15:$D$17)*F543*C543</f>
        <v>9.4949595595352605</v>
      </c>
      <c r="I543" s="49">
        <f t="shared" si="14"/>
        <v>10.708740371947492</v>
      </c>
    </row>
    <row r="544" spans="1:9" x14ac:dyDescent="0.3">
      <c r="A544" s="47">
        <v>6</v>
      </c>
      <c r="B544" s="47">
        <v>27</v>
      </c>
      <c r="C544" s="48">
        <f t="shared" si="13"/>
        <v>72.375</v>
      </c>
      <c r="D544" s="50">
        <v>2</v>
      </c>
      <c r="E544">
        <v>1</v>
      </c>
      <c r="F544">
        <v>1</v>
      </c>
      <c r="G544" s="49">
        <f>'Regression Results'!$C$2*E544</f>
        <v>20.203699931482753</v>
      </c>
      <c r="H544">
        <f>LOOKUP(D544,'Regression Results'!$A$15:$A$17,'Regression Results'!$B$15:$B$17)+LOOKUP(D544,'Regression Results'!$A$15:$A$17,'Regression Results'!$C$15:$C$17)*F544+LOOKUP(D544,'Regression Results'!$A$15:$A$17,'Regression Results'!$D$15:$D$17)*F544*C544</f>
        <v>9.4004727051563126</v>
      </c>
      <c r="I544" s="49">
        <f t="shared" si="14"/>
        <v>10.80322722632644</v>
      </c>
    </row>
    <row r="545" spans="1:9" x14ac:dyDescent="0.3">
      <c r="A545" s="47">
        <v>6</v>
      </c>
      <c r="B545" s="47">
        <v>28</v>
      </c>
      <c r="C545" s="48">
        <f t="shared" si="13"/>
        <v>72.083333333333329</v>
      </c>
      <c r="D545" s="50">
        <v>2</v>
      </c>
      <c r="E545">
        <v>1</v>
      </c>
      <c r="F545">
        <v>1</v>
      </c>
      <c r="G545" s="49">
        <f>'Regression Results'!$C$2*E545</f>
        <v>20.203699931482753</v>
      </c>
      <c r="H545">
        <f>LOOKUP(D545,'Regression Results'!$A$15:$A$17,'Regression Results'!$B$15:$B$17)+LOOKUP(D545,'Regression Results'!$A$15:$A$17,'Regression Results'!$C$15:$C$17)*F545+LOOKUP(D545,'Regression Results'!$A$15:$A$17,'Regression Results'!$D$15:$D$17)*F545*C545</f>
        <v>9.4393790569594085</v>
      </c>
      <c r="I545" s="49">
        <f t="shared" si="14"/>
        <v>10.764320874523344</v>
      </c>
    </row>
    <row r="546" spans="1:9" x14ac:dyDescent="0.3">
      <c r="A546" s="47">
        <v>6</v>
      </c>
      <c r="B546" s="47">
        <v>29</v>
      </c>
      <c r="C546" s="48">
        <f t="shared" si="13"/>
        <v>72.375</v>
      </c>
      <c r="D546" s="50">
        <v>2</v>
      </c>
      <c r="E546">
        <v>1</v>
      </c>
      <c r="F546">
        <v>1</v>
      </c>
      <c r="G546" s="49">
        <f>'Regression Results'!$C$2*E546</f>
        <v>20.203699931482753</v>
      </c>
      <c r="H546">
        <f>LOOKUP(D546,'Regression Results'!$A$15:$A$17,'Regression Results'!$B$15:$B$17)+LOOKUP(D546,'Regression Results'!$A$15:$A$17,'Regression Results'!$C$15:$C$17)*F546+LOOKUP(D546,'Regression Results'!$A$15:$A$17,'Regression Results'!$D$15:$D$17)*F546*C546</f>
        <v>9.4004727051563126</v>
      </c>
      <c r="I546" s="49">
        <f t="shared" si="14"/>
        <v>10.80322722632644</v>
      </c>
    </row>
    <row r="547" spans="1:9" x14ac:dyDescent="0.3">
      <c r="A547" s="47">
        <v>6</v>
      </c>
      <c r="B547" s="47">
        <v>30</v>
      </c>
      <c r="C547" s="48">
        <f t="shared" si="13"/>
        <v>76.166666666666671</v>
      </c>
      <c r="D547" s="50">
        <v>2</v>
      </c>
      <c r="E547">
        <v>1</v>
      </c>
      <c r="F547">
        <v>1</v>
      </c>
      <c r="G547" s="49">
        <f>'Regression Results'!$C$2*E547</f>
        <v>20.203699931482753</v>
      </c>
      <c r="H547">
        <f>LOOKUP(D547,'Regression Results'!$A$15:$A$17,'Regression Results'!$B$15:$B$17)+LOOKUP(D547,'Regression Results'!$A$15:$A$17,'Regression Results'!$C$15:$C$17)*F547+LOOKUP(D547,'Regression Results'!$A$15:$A$17,'Regression Results'!$D$15:$D$17)*F547*C547</f>
        <v>8.8946901317160574</v>
      </c>
      <c r="I547" s="49">
        <f t="shared" si="14"/>
        <v>11.309009799766695</v>
      </c>
    </row>
    <row r="548" spans="1:9" x14ac:dyDescent="0.3">
      <c r="A548" s="47">
        <v>7</v>
      </c>
      <c r="B548" s="47">
        <v>1</v>
      </c>
      <c r="C548" s="48">
        <f t="shared" si="13"/>
        <v>74.208333333333329</v>
      </c>
      <c r="D548" s="50">
        <v>2</v>
      </c>
      <c r="E548">
        <v>1</v>
      </c>
      <c r="F548">
        <v>1</v>
      </c>
      <c r="G548" s="49">
        <f>'Regression Results'!$C$2*E548</f>
        <v>20.203699931482753</v>
      </c>
      <c r="H548">
        <f>LOOKUP(D548,'Regression Results'!$A$15:$A$17,'Regression Results'!$B$15:$B$17)+LOOKUP(D548,'Regression Results'!$A$15:$A$17,'Regression Results'!$C$15:$C$17)*F548+LOOKUP(D548,'Regression Results'!$A$15:$A$17,'Regression Results'!$D$15:$D$17)*F548*C548</f>
        <v>9.1559184938225631</v>
      </c>
      <c r="I548" s="49">
        <f t="shared" si="14"/>
        <v>11.047781437660189</v>
      </c>
    </row>
    <row r="549" spans="1:9" x14ac:dyDescent="0.3">
      <c r="A549" s="47">
        <v>7</v>
      </c>
      <c r="B549" s="47">
        <v>2</v>
      </c>
      <c r="C549" s="48">
        <f t="shared" si="13"/>
        <v>70.041666666666671</v>
      </c>
      <c r="D549" s="50">
        <v>2</v>
      </c>
      <c r="E549">
        <v>1</v>
      </c>
      <c r="F549">
        <v>1</v>
      </c>
      <c r="G549" s="49">
        <f>'Regression Results'!$C$2*E549</f>
        <v>20.203699931482753</v>
      </c>
      <c r="H549">
        <f>LOOKUP(D549,'Regression Results'!$A$15:$A$17,'Regression Results'!$B$15:$B$17)+LOOKUP(D549,'Regression Results'!$A$15:$A$17,'Regression Results'!$C$15:$C$17)*F549+LOOKUP(D549,'Regression Results'!$A$15:$A$17,'Regression Results'!$D$15:$D$17)*F549*C549</f>
        <v>9.7117235195810832</v>
      </c>
      <c r="I549" s="49">
        <f t="shared" si="14"/>
        <v>10.491976411901669</v>
      </c>
    </row>
    <row r="550" spans="1:9" x14ac:dyDescent="0.3">
      <c r="A550" s="47">
        <v>7</v>
      </c>
      <c r="B550" s="47">
        <v>3</v>
      </c>
      <c r="C550" s="48">
        <f t="shared" si="13"/>
        <v>69.25</v>
      </c>
      <c r="D550" s="50">
        <v>2</v>
      </c>
      <c r="E550">
        <v>1</v>
      </c>
      <c r="F550">
        <v>1</v>
      </c>
      <c r="G550" s="49">
        <f>'Regression Results'!$C$2*E550</f>
        <v>20.203699931482753</v>
      </c>
      <c r="H550">
        <f>LOOKUP(D550,'Regression Results'!$A$15:$A$17,'Regression Results'!$B$15:$B$17)+LOOKUP(D550,'Regression Results'!$A$15:$A$17,'Regression Results'!$C$15:$C$17)*F550+LOOKUP(D550,'Regression Results'!$A$15:$A$17,'Regression Results'!$D$15:$D$17)*F550*C550</f>
        <v>9.8173264744752036</v>
      </c>
      <c r="I550" s="49">
        <f t="shared" si="14"/>
        <v>10.386373457007549</v>
      </c>
    </row>
    <row r="551" spans="1:9" x14ac:dyDescent="0.3">
      <c r="A551" s="47">
        <v>7</v>
      </c>
      <c r="B551" s="47">
        <v>4</v>
      </c>
      <c r="C551" s="48">
        <f t="shared" si="13"/>
        <v>70.541666666666671</v>
      </c>
      <c r="D551" s="50">
        <v>2</v>
      </c>
      <c r="E551">
        <v>1</v>
      </c>
      <c r="F551">
        <v>1</v>
      </c>
      <c r="G551" s="49">
        <f>'Regression Results'!$C$2*E551</f>
        <v>20.203699931482753</v>
      </c>
      <c r="H551">
        <f>LOOKUP(D551,'Regression Results'!$A$15:$A$17,'Regression Results'!$B$15:$B$17)+LOOKUP(D551,'Regression Results'!$A$15:$A$17,'Regression Results'!$C$15:$C$17)*F551+LOOKUP(D551,'Regression Results'!$A$15:$A$17,'Regression Results'!$D$15:$D$17)*F551*C551</f>
        <v>9.6450269164900604</v>
      </c>
      <c r="I551" s="49">
        <f t="shared" si="14"/>
        <v>10.558673014992692</v>
      </c>
    </row>
    <row r="552" spans="1:9" x14ac:dyDescent="0.3">
      <c r="A552" s="47">
        <v>7</v>
      </c>
      <c r="B552" s="47">
        <v>5</v>
      </c>
      <c r="C552" s="48">
        <f t="shared" si="13"/>
        <v>73.5</v>
      </c>
      <c r="D552" s="50">
        <v>2</v>
      </c>
      <c r="E552">
        <v>1</v>
      </c>
      <c r="F552">
        <v>1</v>
      </c>
      <c r="G552" s="49">
        <f>'Regression Results'!$C$2*E552</f>
        <v>20.203699931482753</v>
      </c>
      <c r="H552">
        <f>LOOKUP(D552,'Regression Results'!$A$15:$A$17,'Regression Results'!$B$15:$B$17)+LOOKUP(D552,'Regression Results'!$A$15:$A$17,'Regression Results'!$C$15:$C$17)*F552+LOOKUP(D552,'Regression Results'!$A$15:$A$17,'Regression Results'!$D$15:$D$17)*F552*C552</f>
        <v>9.2504053482015109</v>
      </c>
      <c r="I552" s="49">
        <f t="shared" si="14"/>
        <v>10.953294583281242</v>
      </c>
    </row>
    <row r="553" spans="1:9" x14ac:dyDescent="0.3">
      <c r="A553" s="47">
        <v>7</v>
      </c>
      <c r="B553" s="47">
        <v>6</v>
      </c>
      <c r="C553" s="48">
        <f t="shared" si="13"/>
        <v>75.791666666666671</v>
      </c>
      <c r="D553" s="50">
        <v>2</v>
      </c>
      <c r="E553">
        <v>1</v>
      </c>
      <c r="F553">
        <v>1</v>
      </c>
      <c r="G553" s="49">
        <f>'Regression Results'!$C$2*E553</f>
        <v>20.203699931482753</v>
      </c>
      <c r="H553">
        <f>LOOKUP(D553,'Regression Results'!$A$15:$A$17,'Regression Results'!$B$15:$B$17)+LOOKUP(D553,'Regression Results'!$A$15:$A$17,'Regression Results'!$C$15:$C$17)*F553+LOOKUP(D553,'Regression Results'!$A$15:$A$17,'Regression Results'!$D$15:$D$17)*F553*C553</f>
        <v>8.944712584034324</v>
      </c>
      <c r="I553" s="49">
        <f t="shared" si="14"/>
        <v>11.258987347448429</v>
      </c>
    </row>
    <row r="554" spans="1:9" x14ac:dyDescent="0.3">
      <c r="A554" s="47">
        <v>7</v>
      </c>
      <c r="B554" s="47">
        <v>7</v>
      </c>
      <c r="C554" s="48">
        <f t="shared" si="13"/>
        <v>74.125</v>
      </c>
      <c r="D554" s="50">
        <v>2</v>
      </c>
      <c r="E554">
        <v>1</v>
      </c>
      <c r="F554">
        <v>1</v>
      </c>
      <c r="G554" s="49">
        <f>'Regression Results'!$C$2*E554</f>
        <v>20.203699931482753</v>
      </c>
      <c r="H554">
        <f>LOOKUP(D554,'Regression Results'!$A$15:$A$17,'Regression Results'!$B$15:$B$17)+LOOKUP(D554,'Regression Results'!$A$15:$A$17,'Regression Results'!$C$15:$C$17)*F554+LOOKUP(D554,'Regression Results'!$A$15:$A$17,'Regression Results'!$D$15:$D$17)*F554*C554</f>
        <v>9.1670345943377338</v>
      </c>
      <c r="I554" s="49">
        <f t="shared" si="14"/>
        <v>11.036665337145019</v>
      </c>
    </row>
    <row r="555" spans="1:9" x14ac:dyDescent="0.3">
      <c r="A555" s="47">
        <v>7</v>
      </c>
      <c r="B555" s="47">
        <v>8</v>
      </c>
      <c r="C555" s="48">
        <f t="shared" si="13"/>
        <v>72.25</v>
      </c>
      <c r="D555" s="50">
        <v>2</v>
      </c>
      <c r="E555">
        <v>1</v>
      </c>
      <c r="F555">
        <v>1</v>
      </c>
      <c r="G555" s="49">
        <f>'Regression Results'!$C$2*E555</f>
        <v>20.203699931482753</v>
      </c>
      <c r="H555">
        <f>LOOKUP(D555,'Regression Results'!$A$15:$A$17,'Regression Results'!$B$15:$B$17)+LOOKUP(D555,'Regression Results'!$A$15:$A$17,'Regression Results'!$C$15:$C$17)*F555+LOOKUP(D555,'Regression Results'!$A$15:$A$17,'Regression Results'!$D$15:$D$17)*F555*C555</f>
        <v>9.417146855929067</v>
      </c>
      <c r="I555" s="49">
        <f t="shared" si="14"/>
        <v>10.786553075553686</v>
      </c>
    </row>
    <row r="556" spans="1:9" x14ac:dyDescent="0.3">
      <c r="A556" s="47">
        <v>7</v>
      </c>
      <c r="B556" s="47">
        <v>9</v>
      </c>
      <c r="C556" s="48">
        <f t="shared" si="13"/>
        <v>69.666666666666671</v>
      </c>
      <c r="D556" s="50">
        <v>2</v>
      </c>
      <c r="E556">
        <v>1</v>
      </c>
      <c r="F556">
        <v>1</v>
      </c>
      <c r="G556" s="49">
        <f>'Regression Results'!$C$2*E556</f>
        <v>20.203699931482753</v>
      </c>
      <c r="H556">
        <f>LOOKUP(D556,'Regression Results'!$A$15:$A$17,'Regression Results'!$B$15:$B$17)+LOOKUP(D556,'Regression Results'!$A$15:$A$17,'Regression Results'!$C$15:$C$17)*F556+LOOKUP(D556,'Regression Results'!$A$15:$A$17,'Regression Results'!$D$15:$D$17)*F556*C556</f>
        <v>9.7617459718993498</v>
      </c>
      <c r="I556" s="49">
        <f t="shared" si="14"/>
        <v>10.441953959583403</v>
      </c>
    </row>
    <row r="557" spans="1:9" x14ac:dyDescent="0.3">
      <c r="A557" s="47">
        <v>7</v>
      </c>
      <c r="B557" s="47">
        <v>10</v>
      </c>
      <c r="C557" s="48">
        <f t="shared" si="13"/>
        <v>70.083333333333329</v>
      </c>
      <c r="D557" s="50">
        <v>2</v>
      </c>
      <c r="E557">
        <v>1</v>
      </c>
      <c r="F557">
        <v>1</v>
      </c>
      <c r="G557" s="49">
        <f>'Regression Results'!$C$2*E557</f>
        <v>20.203699931482753</v>
      </c>
      <c r="H557">
        <f>LOOKUP(D557,'Regression Results'!$A$15:$A$17,'Regression Results'!$B$15:$B$17)+LOOKUP(D557,'Regression Results'!$A$15:$A$17,'Regression Results'!$C$15:$C$17)*F557+LOOKUP(D557,'Regression Results'!$A$15:$A$17,'Regression Results'!$D$15:$D$17)*F557*C557</f>
        <v>9.7061654693234996</v>
      </c>
      <c r="I557" s="49">
        <f t="shared" si="14"/>
        <v>10.497534462159253</v>
      </c>
    </row>
    <row r="558" spans="1:9" x14ac:dyDescent="0.3">
      <c r="A558" s="47">
        <v>7</v>
      </c>
      <c r="B558" s="47">
        <v>11</v>
      </c>
      <c r="C558" s="48">
        <f t="shared" si="13"/>
        <v>70.041666666666671</v>
      </c>
      <c r="D558" s="50">
        <v>2</v>
      </c>
      <c r="E558">
        <v>1</v>
      </c>
      <c r="F558">
        <v>1</v>
      </c>
      <c r="G558" s="49">
        <f>'Regression Results'!$C$2*E558</f>
        <v>20.203699931482753</v>
      </c>
      <c r="H558">
        <f>LOOKUP(D558,'Regression Results'!$A$15:$A$17,'Regression Results'!$B$15:$B$17)+LOOKUP(D558,'Regression Results'!$A$15:$A$17,'Regression Results'!$C$15:$C$17)*F558+LOOKUP(D558,'Regression Results'!$A$15:$A$17,'Regression Results'!$D$15:$D$17)*F558*C558</f>
        <v>9.7117235195810832</v>
      </c>
      <c r="I558" s="49">
        <f t="shared" si="14"/>
        <v>10.491976411901669</v>
      </c>
    </row>
    <row r="559" spans="1:9" x14ac:dyDescent="0.3">
      <c r="A559" s="47">
        <v>7</v>
      </c>
      <c r="B559" s="47">
        <v>12</v>
      </c>
      <c r="C559" s="48">
        <f t="shared" si="13"/>
        <v>69.25</v>
      </c>
      <c r="D559" s="50">
        <v>2</v>
      </c>
      <c r="E559">
        <v>1</v>
      </c>
      <c r="F559">
        <v>1</v>
      </c>
      <c r="G559" s="49">
        <f>'Regression Results'!$C$2*E559</f>
        <v>20.203699931482753</v>
      </c>
      <c r="H559">
        <f>LOOKUP(D559,'Regression Results'!$A$15:$A$17,'Regression Results'!$B$15:$B$17)+LOOKUP(D559,'Regression Results'!$A$15:$A$17,'Regression Results'!$C$15:$C$17)*F559+LOOKUP(D559,'Regression Results'!$A$15:$A$17,'Regression Results'!$D$15:$D$17)*F559*C559</f>
        <v>9.8173264744752036</v>
      </c>
      <c r="I559" s="49">
        <f t="shared" si="14"/>
        <v>10.386373457007549</v>
      </c>
    </row>
    <row r="560" spans="1:9" x14ac:dyDescent="0.3">
      <c r="A560" s="47">
        <v>7</v>
      </c>
      <c r="B560" s="47">
        <v>13</v>
      </c>
      <c r="C560" s="48">
        <f t="shared" ref="C560:C623" si="15">C195</f>
        <v>69.25</v>
      </c>
      <c r="D560" s="50">
        <v>2</v>
      </c>
      <c r="E560">
        <v>1</v>
      </c>
      <c r="F560">
        <v>1</v>
      </c>
      <c r="G560" s="49">
        <f>'Regression Results'!$C$2*E560</f>
        <v>20.203699931482753</v>
      </c>
      <c r="H560">
        <f>LOOKUP(D560,'Regression Results'!$A$15:$A$17,'Regression Results'!$B$15:$B$17)+LOOKUP(D560,'Regression Results'!$A$15:$A$17,'Regression Results'!$C$15:$C$17)*F560+LOOKUP(D560,'Regression Results'!$A$15:$A$17,'Regression Results'!$D$15:$D$17)*F560*C560</f>
        <v>9.8173264744752036</v>
      </c>
      <c r="I560" s="49">
        <f t="shared" si="14"/>
        <v>10.386373457007549</v>
      </c>
    </row>
    <row r="561" spans="1:9" x14ac:dyDescent="0.3">
      <c r="A561" s="47">
        <v>7</v>
      </c>
      <c r="B561" s="47">
        <v>14</v>
      </c>
      <c r="C561" s="48">
        <f t="shared" si="15"/>
        <v>66.875</v>
      </c>
      <c r="D561" s="50">
        <v>2</v>
      </c>
      <c r="E561">
        <v>1</v>
      </c>
      <c r="F561">
        <v>1</v>
      </c>
      <c r="G561" s="49">
        <f>'Regression Results'!$C$2*E561</f>
        <v>20.203699931482753</v>
      </c>
      <c r="H561">
        <f>LOOKUP(D561,'Regression Results'!$A$15:$A$17,'Regression Results'!$B$15:$B$17)+LOOKUP(D561,'Regression Results'!$A$15:$A$17,'Regression Results'!$C$15:$C$17)*F561+LOOKUP(D561,'Regression Results'!$A$15:$A$17,'Regression Results'!$D$15:$D$17)*F561*C561</f>
        <v>10.134135339157559</v>
      </c>
      <c r="I561" s="49">
        <f t="shared" si="14"/>
        <v>10.069564592325193</v>
      </c>
    </row>
    <row r="562" spans="1:9" x14ac:dyDescent="0.3">
      <c r="A562" s="47">
        <v>7</v>
      </c>
      <c r="B562" s="47">
        <v>15</v>
      </c>
      <c r="C562" s="48">
        <f t="shared" si="15"/>
        <v>67.625</v>
      </c>
      <c r="D562" s="50">
        <v>2</v>
      </c>
      <c r="E562">
        <v>1</v>
      </c>
      <c r="F562">
        <v>1</v>
      </c>
      <c r="G562" s="49">
        <f>'Regression Results'!$C$2*E562</f>
        <v>20.203699931482753</v>
      </c>
      <c r="H562">
        <f>LOOKUP(D562,'Regression Results'!$A$15:$A$17,'Regression Results'!$B$15:$B$17)+LOOKUP(D562,'Regression Results'!$A$15:$A$17,'Regression Results'!$C$15:$C$17)*F562+LOOKUP(D562,'Regression Results'!$A$15:$A$17,'Regression Results'!$D$15:$D$17)*F562*C562</f>
        <v>10.034090434521026</v>
      </c>
      <c r="I562" s="49">
        <f t="shared" si="14"/>
        <v>10.169609496961726</v>
      </c>
    </row>
    <row r="563" spans="1:9" x14ac:dyDescent="0.3">
      <c r="A563" s="47">
        <v>7</v>
      </c>
      <c r="B563" s="47">
        <v>16</v>
      </c>
      <c r="C563" s="48">
        <f t="shared" si="15"/>
        <v>68.25</v>
      </c>
      <c r="D563" s="50">
        <v>2</v>
      </c>
      <c r="E563">
        <v>1</v>
      </c>
      <c r="F563">
        <v>1</v>
      </c>
      <c r="G563" s="49">
        <f>'Regression Results'!$C$2*E563</f>
        <v>20.203699931482753</v>
      </c>
      <c r="H563">
        <f>LOOKUP(D563,'Regression Results'!$A$15:$A$17,'Regression Results'!$B$15:$B$17)+LOOKUP(D563,'Regression Results'!$A$15:$A$17,'Regression Results'!$C$15:$C$17)*F563+LOOKUP(D563,'Regression Results'!$A$15:$A$17,'Regression Results'!$D$15:$D$17)*F563*C563</f>
        <v>9.9507196806572473</v>
      </c>
      <c r="I563" s="49">
        <f t="shared" si="14"/>
        <v>10.252980250825505</v>
      </c>
    </row>
    <row r="564" spans="1:9" x14ac:dyDescent="0.3">
      <c r="A564" s="47">
        <v>7</v>
      </c>
      <c r="B564" s="47">
        <v>17</v>
      </c>
      <c r="C564" s="48">
        <f t="shared" si="15"/>
        <v>69.291666666666671</v>
      </c>
      <c r="D564" s="50">
        <v>2</v>
      </c>
      <c r="E564">
        <v>1</v>
      </c>
      <c r="F564">
        <v>1</v>
      </c>
      <c r="G564" s="49">
        <f>'Regression Results'!$C$2*E564</f>
        <v>20.203699931482753</v>
      </c>
      <c r="H564">
        <f>LOOKUP(D564,'Regression Results'!$A$15:$A$17,'Regression Results'!$B$15:$B$17)+LOOKUP(D564,'Regression Results'!$A$15:$A$17,'Regression Results'!$C$15:$C$17)*F564+LOOKUP(D564,'Regression Results'!$A$15:$A$17,'Regression Results'!$D$15:$D$17)*F564*C564</f>
        <v>9.8117684242176164</v>
      </c>
      <c r="I564" s="49">
        <f t="shared" si="14"/>
        <v>10.391931507265136</v>
      </c>
    </row>
    <row r="565" spans="1:9" x14ac:dyDescent="0.3">
      <c r="A565" s="47">
        <v>7</v>
      </c>
      <c r="B565" s="47">
        <v>18</v>
      </c>
      <c r="C565" s="48">
        <f t="shared" si="15"/>
        <v>71.958333333333329</v>
      </c>
      <c r="D565" s="50">
        <v>2</v>
      </c>
      <c r="E565">
        <v>1</v>
      </c>
      <c r="F565">
        <v>1</v>
      </c>
      <c r="G565" s="49">
        <f>'Regression Results'!$C$2*E565</f>
        <v>20.203699931482753</v>
      </c>
      <c r="H565">
        <f>LOOKUP(D565,'Regression Results'!$A$15:$A$17,'Regression Results'!$B$15:$B$17)+LOOKUP(D565,'Regression Results'!$A$15:$A$17,'Regression Results'!$C$15:$C$17)*F565+LOOKUP(D565,'Regression Results'!$A$15:$A$17,'Regression Results'!$D$15:$D$17)*F565*C565</f>
        <v>9.4560532077321646</v>
      </c>
      <c r="I565" s="49">
        <f t="shared" si="14"/>
        <v>10.747646723750588</v>
      </c>
    </row>
    <row r="566" spans="1:9" x14ac:dyDescent="0.3">
      <c r="A566" s="47">
        <v>7</v>
      </c>
      <c r="B566" s="47">
        <v>19</v>
      </c>
      <c r="C566" s="48">
        <f t="shared" si="15"/>
        <v>71.541666666666671</v>
      </c>
      <c r="D566" s="50">
        <v>2</v>
      </c>
      <c r="E566">
        <v>1</v>
      </c>
      <c r="F566">
        <v>1</v>
      </c>
      <c r="G566" s="49">
        <f>'Regression Results'!$C$2*E566</f>
        <v>20.203699931482753</v>
      </c>
      <c r="H566">
        <f>LOOKUP(D566,'Regression Results'!$A$15:$A$17,'Regression Results'!$B$15:$B$17)+LOOKUP(D566,'Regression Results'!$A$15:$A$17,'Regression Results'!$C$15:$C$17)*F566+LOOKUP(D566,'Regression Results'!$A$15:$A$17,'Regression Results'!$D$15:$D$17)*F566*C566</f>
        <v>9.5116337103080149</v>
      </c>
      <c r="I566" s="49">
        <f t="shared" si="14"/>
        <v>10.692066221174738</v>
      </c>
    </row>
    <row r="567" spans="1:9" x14ac:dyDescent="0.3">
      <c r="A567" s="47">
        <v>7</v>
      </c>
      <c r="B567" s="47">
        <v>20</v>
      </c>
      <c r="C567" s="48">
        <f t="shared" si="15"/>
        <v>68.5</v>
      </c>
      <c r="D567" s="50">
        <v>2</v>
      </c>
      <c r="E567">
        <v>1</v>
      </c>
      <c r="F567">
        <v>1</v>
      </c>
      <c r="G567" s="49">
        <f>'Regression Results'!$C$2*E567</f>
        <v>20.203699931482753</v>
      </c>
      <c r="H567">
        <f>LOOKUP(D567,'Regression Results'!$A$15:$A$17,'Regression Results'!$B$15:$B$17)+LOOKUP(D567,'Regression Results'!$A$15:$A$17,'Regression Results'!$C$15:$C$17)*F567+LOOKUP(D567,'Regression Results'!$A$15:$A$17,'Regression Results'!$D$15:$D$17)*F567*C567</f>
        <v>9.9173713791117368</v>
      </c>
      <c r="I567" s="49">
        <f t="shared" si="14"/>
        <v>10.286328552371016</v>
      </c>
    </row>
    <row r="568" spans="1:9" x14ac:dyDescent="0.3">
      <c r="A568" s="47">
        <v>7</v>
      </c>
      <c r="B568" s="47">
        <v>21</v>
      </c>
      <c r="C568" s="48">
        <f t="shared" si="15"/>
        <v>67.416666666666671</v>
      </c>
      <c r="D568" s="50">
        <v>2</v>
      </c>
      <c r="E568">
        <v>1</v>
      </c>
      <c r="F568">
        <v>1</v>
      </c>
      <c r="G568" s="49">
        <f>'Regression Results'!$C$2*E568</f>
        <v>20.203699931482753</v>
      </c>
      <c r="H568">
        <f>LOOKUP(D568,'Regression Results'!$A$15:$A$17,'Regression Results'!$B$15:$B$17)+LOOKUP(D568,'Regression Results'!$A$15:$A$17,'Regression Results'!$C$15:$C$17)*F568+LOOKUP(D568,'Regression Results'!$A$15:$A$17,'Regression Results'!$D$15:$D$17)*F568*C568</f>
        <v>10.061880685808951</v>
      </c>
      <c r="I568" s="49">
        <f t="shared" si="14"/>
        <v>10.141819245673801</v>
      </c>
    </row>
    <row r="569" spans="1:9" x14ac:dyDescent="0.3">
      <c r="A569" s="47">
        <v>7</v>
      </c>
      <c r="B569" s="47">
        <v>22</v>
      </c>
      <c r="C569" s="48">
        <f t="shared" si="15"/>
        <v>68.166666666666671</v>
      </c>
      <c r="D569" s="50">
        <v>2</v>
      </c>
      <c r="E569">
        <v>1</v>
      </c>
      <c r="F569">
        <v>1</v>
      </c>
      <c r="G569" s="49">
        <f>'Regression Results'!$C$2*E569</f>
        <v>20.203699931482753</v>
      </c>
      <c r="H569">
        <f>LOOKUP(D569,'Regression Results'!$A$15:$A$17,'Regression Results'!$B$15:$B$17)+LOOKUP(D569,'Regression Results'!$A$15:$A$17,'Regression Results'!$C$15:$C$17)*F569+LOOKUP(D569,'Regression Results'!$A$15:$A$17,'Regression Results'!$D$15:$D$17)*F569*C569</f>
        <v>9.9618357811724181</v>
      </c>
      <c r="I569" s="49">
        <f t="shared" si="14"/>
        <v>10.241864150310334</v>
      </c>
    </row>
    <row r="570" spans="1:9" x14ac:dyDescent="0.3">
      <c r="A570" s="47">
        <v>7</v>
      </c>
      <c r="B570" s="47">
        <v>23</v>
      </c>
      <c r="C570" s="48">
        <f t="shared" si="15"/>
        <v>68.541666666666671</v>
      </c>
      <c r="D570" s="50">
        <v>2</v>
      </c>
      <c r="E570">
        <v>1</v>
      </c>
      <c r="F570">
        <v>1</v>
      </c>
      <c r="G570" s="49">
        <f>'Regression Results'!$C$2*E570</f>
        <v>20.203699931482753</v>
      </c>
      <c r="H570">
        <f>LOOKUP(D570,'Regression Results'!$A$15:$A$17,'Regression Results'!$B$15:$B$17)+LOOKUP(D570,'Regression Results'!$A$15:$A$17,'Regression Results'!$C$15:$C$17)*F570+LOOKUP(D570,'Regression Results'!$A$15:$A$17,'Regression Results'!$D$15:$D$17)*F570*C570</f>
        <v>9.9118133288541515</v>
      </c>
      <c r="I570" s="49">
        <f t="shared" si="14"/>
        <v>10.291886602628601</v>
      </c>
    </row>
    <row r="571" spans="1:9" x14ac:dyDescent="0.3">
      <c r="A571" s="47">
        <v>7</v>
      </c>
      <c r="B571" s="47">
        <v>24</v>
      </c>
      <c r="C571" s="48">
        <f t="shared" si="15"/>
        <v>67.416666666666671</v>
      </c>
      <c r="D571" s="50">
        <v>2</v>
      </c>
      <c r="E571">
        <v>1</v>
      </c>
      <c r="F571">
        <v>1</v>
      </c>
      <c r="G571" s="49">
        <f>'Regression Results'!$C$2*E571</f>
        <v>20.203699931482753</v>
      </c>
      <c r="H571">
        <f>LOOKUP(D571,'Regression Results'!$A$15:$A$17,'Regression Results'!$B$15:$B$17)+LOOKUP(D571,'Regression Results'!$A$15:$A$17,'Regression Results'!$C$15:$C$17)*F571+LOOKUP(D571,'Regression Results'!$A$15:$A$17,'Regression Results'!$D$15:$D$17)*F571*C571</f>
        <v>10.061880685808951</v>
      </c>
      <c r="I571" s="49">
        <f t="shared" si="14"/>
        <v>10.141819245673801</v>
      </c>
    </row>
    <row r="572" spans="1:9" x14ac:dyDescent="0.3">
      <c r="A572" s="47">
        <v>7</v>
      </c>
      <c r="B572" s="47">
        <v>25</v>
      </c>
      <c r="C572" s="48">
        <f t="shared" si="15"/>
        <v>71.541666666666671</v>
      </c>
      <c r="D572" s="50">
        <v>2</v>
      </c>
      <c r="E572">
        <v>1</v>
      </c>
      <c r="F572">
        <v>1</v>
      </c>
      <c r="G572" s="49">
        <f>'Regression Results'!$C$2*E572</f>
        <v>20.203699931482753</v>
      </c>
      <c r="H572">
        <f>LOOKUP(D572,'Regression Results'!$A$15:$A$17,'Regression Results'!$B$15:$B$17)+LOOKUP(D572,'Regression Results'!$A$15:$A$17,'Regression Results'!$C$15:$C$17)*F572+LOOKUP(D572,'Regression Results'!$A$15:$A$17,'Regression Results'!$D$15:$D$17)*F572*C572</f>
        <v>9.5116337103080149</v>
      </c>
      <c r="I572" s="49">
        <f t="shared" si="14"/>
        <v>10.692066221174738</v>
      </c>
    </row>
    <row r="573" spans="1:9" x14ac:dyDescent="0.3">
      <c r="A573" s="47">
        <v>7</v>
      </c>
      <c r="B573" s="47">
        <v>26</v>
      </c>
      <c r="C573" s="48">
        <f t="shared" si="15"/>
        <v>72.333333333333329</v>
      </c>
      <c r="D573" s="50">
        <v>2</v>
      </c>
      <c r="E573">
        <v>1</v>
      </c>
      <c r="F573">
        <v>1</v>
      </c>
      <c r="G573" s="49">
        <f>'Regression Results'!$C$2*E573</f>
        <v>20.203699931482753</v>
      </c>
      <c r="H573">
        <f>LOOKUP(D573,'Regression Results'!$A$15:$A$17,'Regression Results'!$B$15:$B$17)+LOOKUP(D573,'Regression Results'!$A$15:$A$17,'Regression Results'!$C$15:$C$17)*F573+LOOKUP(D573,'Regression Results'!$A$15:$A$17,'Regression Results'!$D$15:$D$17)*F573*C573</f>
        <v>9.406030755413898</v>
      </c>
      <c r="I573" s="49">
        <f t="shared" si="14"/>
        <v>10.797669176068855</v>
      </c>
    </row>
    <row r="574" spans="1:9" x14ac:dyDescent="0.3">
      <c r="A574" s="47">
        <v>7</v>
      </c>
      <c r="B574" s="47">
        <v>27</v>
      </c>
      <c r="C574" s="48">
        <f t="shared" si="15"/>
        <v>71</v>
      </c>
      <c r="D574" s="50">
        <v>2</v>
      </c>
      <c r="E574">
        <v>1</v>
      </c>
      <c r="F574">
        <v>1</v>
      </c>
      <c r="G574" s="49">
        <f>'Regression Results'!$C$2*E574</f>
        <v>20.203699931482753</v>
      </c>
      <c r="H574">
        <f>LOOKUP(D574,'Regression Results'!$A$15:$A$17,'Regression Results'!$B$15:$B$17)+LOOKUP(D574,'Regression Results'!$A$15:$A$17,'Regression Results'!$C$15:$C$17)*F574+LOOKUP(D574,'Regression Results'!$A$15:$A$17,'Regression Results'!$D$15:$D$17)*F574*C574</f>
        <v>9.5838883636566248</v>
      </c>
      <c r="I574" s="49">
        <f t="shared" si="14"/>
        <v>10.619811567826128</v>
      </c>
    </row>
    <row r="575" spans="1:9" x14ac:dyDescent="0.3">
      <c r="A575" s="47">
        <v>7</v>
      </c>
      <c r="B575" s="47">
        <v>28</v>
      </c>
      <c r="C575" s="48">
        <f t="shared" si="15"/>
        <v>71.666666666666671</v>
      </c>
      <c r="D575" s="50">
        <v>2</v>
      </c>
      <c r="E575">
        <v>1</v>
      </c>
      <c r="F575">
        <v>1</v>
      </c>
      <c r="G575" s="49">
        <f>'Regression Results'!$C$2*E575</f>
        <v>20.203699931482753</v>
      </c>
      <c r="H575">
        <f>LOOKUP(D575,'Regression Results'!$A$15:$A$17,'Regression Results'!$B$15:$B$17)+LOOKUP(D575,'Regression Results'!$A$15:$A$17,'Regression Results'!$C$15:$C$17)*F575+LOOKUP(D575,'Regression Results'!$A$15:$A$17,'Regression Results'!$D$15:$D$17)*F575*C575</f>
        <v>9.4949595595352605</v>
      </c>
      <c r="I575" s="49">
        <f t="shared" si="14"/>
        <v>10.708740371947492</v>
      </c>
    </row>
    <row r="576" spans="1:9" x14ac:dyDescent="0.3">
      <c r="A576" s="47">
        <v>7</v>
      </c>
      <c r="B576" s="47">
        <v>29</v>
      </c>
      <c r="C576" s="48">
        <f t="shared" si="15"/>
        <v>68.958333333333329</v>
      </c>
      <c r="D576" s="50">
        <v>2</v>
      </c>
      <c r="E576">
        <v>1</v>
      </c>
      <c r="F576">
        <v>1</v>
      </c>
      <c r="G576" s="49">
        <f>'Regression Results'!$C$2*E576</f>
        <v>20.203699931482753</v>
      </c>
      <c r="H576">
        <f>LOOKUP(D576,'Regression Results'!$A$15:$A$17,'Regression Results'!$B$15:$B$17)+LOOKUP(D576,'Regression Results'!$A$15:$A$17,'Regression Results'!$C$15:$C$17)*F576+LOOKUP(D576,'Regression Results'!$A$15:$A$17,'Regression Results'!$D$15:$D$17)*F576*C576</f>
        <v>9.8562328262782994</v>
      </c>
      <c r="I576" s="49">
        <f t="shared" si="14"/>
        <v>10.347467105204453</v>
      </c>
    </row>
    <row r="577" spans="1:9" x14ac:dyDescent="0.3">
      <c r="A577" s="47">
        <v>7</v>
      </c>
      <c r="B577" s="47">
        <v>30</v>
      </c>
      <c r="C577" s="48">
        <f t="shared" si="15"/>
        <v>67.5</v>
      </c>
      <c r="D577" s="50">
        <v>2</v>
      </c>
      <c r="E577">
        <v>1</v>
      </c>
      <c r="F577">
        <v>1</v>
      </c>
      <c r="G577" s="49">
        <f>'Regression Results'!$C$2*E577</f>
        <v>20.203699931482753</v>
      </c>
      <c r="H577">
        <f>LOOKUP(D577,'Regression Results'!$A$15:$A$17,'Regression Results'!$B$15:$B$17)+LOOKUP(D577,'Regression Results'!$A$15:$A$17,'Regression Results'!$C$15:$C$17)*F577+LOOKUP(D577,'Regression Results'!$A$15:$A$17,'Regression Results'!$D$15:$D$17)*F577*C577</f>
        <v>10.050764585293782</v>
      </c>
      <c r="I577" s="49">
        <f t="shared" si="14"/>
        <v>10.15293534618897</v>
      </c>
    </row>
    <row r="578" spans="1:9" x14ac:dyDescent="0.3">
      <c r="A578" s="47">
        <v>7</v>
      </c>
      <c r="B578" s="47">
        <v>31</v>
      </c>
      <c r="C578" s="48">
        <f t="shared" si="15"/>
        <v>69.791666666666671</v>
      </c>
      <c r="D578" s="50">
        <v>2</v>
      </c>
      <c r="E578">
        <v>1</v>
      </c>
      <c r="F578">
        <v>1</v>
      </c>
      <c r="G578" s="49">
        <f>'Regression Results'!$C$2*E578</f>
        <v>20.203699931482753</v>
      </c>
      <c r="H578">
        <f>LOOKUP(D578,'Regression Results'!$A$15:$A$17,'Regression Results'!$B$15:$B$17)+LOOKUP(D578,'Regression Results'!$A$15:$A$17,'Regression Results'!$C$15:$C$17)*F578+LOOKUP(D578,'Regression Results'!$A$15:$A$17,'Regression Results'!$D$15:$D$17)*F578*C578</f>
        <v>9.7450718211265954</v>
      </c>
      <c r="I578" s="49">
        <f t="shared" si="14"/>
        <v>10.458628110356157</v>
      </c>
    </row>
    <row r="579" spans="1:9" x14ac:dyDescent="0.3">
      <c r="A579" s="47">
        <v>8</v>
      </c>
      <c r="B579" s="47">
        <v>1</v>
      </c>
      <c r="C579" s="48">
        <f t="shared" si="15"/>
        <v>69.916666666666671</v>
      </c>
      <c r="D579" s="50">
        <v>2</v>
      </c>
      <c r="E579">
        <v>1</v>
      </c>
      <c r="F579">
        <v>1</v>
      </c>
      <c r="G579" s="49">
        <f>'Regression Results'!$C$2*E579</f>
        <v>20.203699931482753</v>
      </c>
      <c r="H579">
        <f>LOOKUP(D579,'Regression Results'!$A$15:$A$17,'Regression Results'!$B$15:$B$17)+LOOKUP(D579,'Regression Results'!$A$15:$A$17,'Regression Results'!$C$15:$C$17)*F579+LOOKUP(D579,'Regression Results'!$A$15:$A$17,'Regression Results'!$D$15:$D$17)*F579*C579</f>
        <v>9.7283976703538393</v>
      </c>
      <c r="I579" s="49">
        <f t="shared" ref="I579:I642" si="16">G579-H579</f>
        <v>10.475302261128913</v>
      </c>
    </row>
    <row r="580" spans="1:9" x14ac:dyDescent="0.3">
      <c r="A580" s="47">
        <v>8</v>
      </c>
      <c r="B580" s="47">
        <v>2</v>
      </c>
      <c r="C580" s="48">
        <f t="shared" si="15"/>
        <v>71.125</v>
      </c>
      <c r="D580" s="50">
        <v>2</v>
      </c>
      <c r="E580">
        <v>1</v>
      </c>
      <c r="F580">
        <v>1</v>
      </c>
      <c r="G580" s="49">
        <f>'Regression Results'!$C$2*E580</f>
        <v>20.203699931482753</v>
      </c>
      <c r="H580">
        <f>LOOKUP(D580,'Regression Results'!$A$15:$A$17,'Regression Results'!$B$15:$B$17)+LOOKUP(D580,'Regression Results'!$A$15:$A$17,'Regression Results'!$C$15:$C$17)*F580+LOOKUP(D580,'Regression Results'!$A$15:$A$17,'Regression Results'!$D$15:$D$17)*F580*C580</f>
        <v>9.5672142128838686</v>
      </c>
      <c r="I580" s="49">
        <f t="shared" si="16"/>
        <v>10.636485718598884</v>
      </c>
    </row>
    <row r="581" spans="1:9" x14ac:dyDescent="0.3">
      <c r="A581" s="47">
        <v>8</v>
      </c>
      <c r="B581" s="47">
        <v>3</v>
      </c>
      <c r="C581" s="48">
        <f t="shared" si="15"/>
        <v>71.333333333333329</v>
      </c>
      <c r="D581" s="50">
        <v>2</v>
      </c>
      <c r="E581">
        <v>1</v>
      </c>
      <c r="F581">
        <v>1</v>
      </c>
      <c r="G581" s="49">
        <f>'Regression Results'!$C$2*E581</f>
        <v>20.203699931482753</v>
      </c>
      <c r="H581">
        <f>LOOKUP(D581,'Regression Results'!$A$15:$A$17,'Regression Results'!$B$15:$B$17)+LOOKUP(D581,'Regression Results'!$A$15:$A$17,'Regression Results'!$C$15:$C$17)*F581+LOOKUP(D581,'Regression Results'!$A$15:$A$17,'Regression Results'!$D$15:$D$17)*F581*C581</f>
        <v>9.5394239615959435</v>
      </c>
      <c r="I581" s="49">
        <f t="shared" si="16"/>
        <v>10.664275969886809</v>
      </c>
    </row>
    <row r="582" spans="1:9" x14ac:dyDescent="0.3">
      <c r="A582" s="47">
        <v>8</v>
      </c>
      <c r="B582" s="47">
        <v>4</v>
      </c>
      <c r="C582" s="48">
        <f t="shared" si="15"/>
        <v>71.125</v>
      </c>
      <c r="D582" s="50">
        <v>2</v>
      </c>
      <c r="E582">
        <v>1</v>
      </c>
      <c r="F582">
        <v>1</v>
      </c>
      <c r="G582" s="49">
        <f>'Regression Results'!$C$2*E582</f>
        <v>20.203699931482753</v>
      </c>
      <c r="H582">
        <f>LOOKUP(D582,'Regression Results'!$A$15:$A$17,'Regression Results'!$B$15:$B$17)+LOOKUP(D582,'Regression Results'!$A$15:$A$17,'Regression Results'!$C$15:$C$17)*F582+LOOKUP(D582,'Regression Results'!$A$15:$A$17,'Regression Results'!$D$15:$D$17)*F582*C582</f>
        <v>9.5672142128838686</v>
      </c>
      <c r="I582" s="49">
        <f t="shared" si="16"/>
        <v>10.636485718598884</v>
      </c>
    </row>
    <row r="583" spans="1:9" x14ac:dyDescent="0.3">
      <c r="A583" s="47">
        <v>8</v>
      </c>
      <c r="B583" s="47">
        <v>5</v>
      </c>
      <c r="C583" s="48">
        <f t="shared" si="15"/>
        <v>72.125</v>
      </c>
      <c r="D583" s="50">
        <v>2</v>
      </c>
      <c r="E583">
        <v>1</v>
      </c>
      <c r="F583">
        <v>1</v>
      </c>
      <c r="G583" s="49">
        <f>'Regression Results'!$C$2*E583</f>
        <v>20.203699931482753</v>
      </c>
      <c r="H583">
        <f>LOOKUP(D583,'Regression Results'!$A$15:$A$17,'Regression Results'!$B$15:$B$17)+LOOKUP(D583,'Regression Results'!$A$15:$A$17,'Regression Results'!$C$15:$C$17)*F583+LOOKUP(D583,'Regression Results'!$A$15:$A$17,'Regression Results'!$D$15:$D$17)*F583*C583</f>
        <v>9.4338210067018231</v>
      </c>
      <c r="I583" s="49">
        <f t="shared" si="16"/>
        <v>10.769878924780929</v>
      </c>
    </row>
    <row r="584" spans="1:9" x14ac:dyDescent="0.3">
      <c r="A584" s="47">
        <v>8</v>
      </c>
      <c r="B584" s="47">
        <v>6</v>
      </c>
      <c r="C584" s="48">
        <f t="shared" si="15"/>
        <v>72.833333333333329</v>
      </c>
      <c r="D584" s="50">
        <v>2</v>
      </c>
      <c r="E584">
        <v>1</v>
      </c>
      <c r="F584">
        <v>1</v>
      </c>
      <c r="G584" s="49">
        <f>'Regression Results'!$C$2*E584</f>
        <v>20.203699931482753</v>
      </c>
      <c r="H584">
        <f>LOOKUP(D584,'Regression Results'!$A$15:$A$17,'Regression Results'!$B$15:$B$17)+LOOKUP(D584,'Regression Results'!$A$15:$A$17,'Regression Results'!$C$15:$C$17)*F584+LOOKUP(D584,'Regression Results'!$A$15:$A$17,'Regression Results'!$D$15:$D$17)*F584*C584</f>
        <v>9.3393341523228752</v>
      </c>
      <c r="I584" s="49">
        <f t="shared" si="16"/>
        <v>10.864365779159877</v>
      </c>
    </row>
    <row r="585" spans="1:9" x14ac:dyDescent="0.3">
      <c r="A585" s="47">
        <v>8</v>
      </c>
      <c r="B585" s="47">
        <v>7</v>
      </c>
      <c r="C585" s="48">
        <f t="shared" si="15"/>
        <v>73.333333333333329</v>
      </c>
      <c r="D585" s="50">
        <v>2</v>
      </c>
      <c r="E585">
        <v>1</v>
      </c>
      <c r="F585">
        <v>1</v>
      </c>
      <c r="G585" s="49">
        <f>'Regression Results'!$C$2*E585</f>
        <v>20.203699931482753</v>
      </c>
      <c r="H585">
        <f>LOOKUP(D585,'Regression Results'!$A$15:$A$17,'Regression Results'!$B$15:$B$17)+LOOKUP(D585,'Regression Results'!$A$15:$A$17,'Regression Results'!$C$15:$C$17)*F585+LOOKUP(D585,'Regression Results'!$A$15:$A$17,'Regression Results'!$D$15:$D$17)*F585*C585</f>
        <v>9.2726375492318525</v>
      </c>
      <c r="I585" s="49">
        <f t="shared" si="16"/>
        <v>10.9310623822509</v>
      </c>
    </row>
    <row r="586" spans="1:9" x14ac:dyDescent="0.3">
      <c r="A586" s="47">
        <v>8</v>
      </c>
      <c r="B586" s="47">
        <v>8</v>
      </c>
      <c r="C586" s="48">
        <f t="shared" si="15"/>
        <v>72.333333333333329</v>
      </c>
      <c r="D586" s="50">
        <v>2</v>
      </c>
      <c r="E586">
        <v>1</v>
      </c>
      <c r="F586">
        <v>1</v>
      </c>
      <c r="G586" s="49">
        <f>'Regression Results'!$C$2*E586</f>
        <v>20.203699931482753</v>
      </c>
      <c r="H586">
        <f>LOOKUP(D586,'Regression Results'!$A$15:$A$17,'Regression Results'!$B$15:$B$17)+LOOKUP(D586,'Regression Results'!$A$15:$A$17,'Regression Results'!$C$15:$C$17)*F586+LOOKUP(D586,'Regression Results'!$A$15:$A$17,'Regression Results'!$D$15:$D$17)*F586*C586</f>
        <v>9.406030755413898</v>
      </c>
      <c r="I586" s="49">
        <f t="shared" si="16"/>
        <v>10.797669176068855</v>
      </c>
    </row>
    <row r="587" spans="1:9" x14ac:dyDescent="0.3">
      <c r="A587" s="47">
        <v>8</v>
      </c>
      <c r="B587" s="47">
        <v>9</v>
      </c>
      <c r="C587" s="48">
        <f t="shared" si="15"/>
        <v>71.125</v>
      </c>
      <c r="D587" s="50">
        <v>2</v>
      </c>
      <c r="E587">
        <v>1</v>
      </c>
      <c r="F587">
        <v>1</v>
      </c>
      <c r="G587" s="49">
        <f>'Regression Results'!$C$2*E587</f>
        <v>20.203699931482753</v>
      </c>
      <c r="H587">
        <f>LOOKUP(D587,'Regression Results'!$A$15:$A$17,'Regression Results'!$B$15:$B$17)+LOOKUP(D587,'Regression Results'!$A$15:$A$17,'Regression Results'!$C$15:$C$17)*F587+LOOKUP(D587,'Regression Results'!$A$15:$A$17,'Regression Results'!$D$15:$D$17)*F587*C587</f>
        <v>9.5672142128838686</v>
      </c>
      <c r="I587" s="49">
        <f t="shared" si="16"/>
        <v>10.636485718598884</v>
      </c>
    </row>
    <row r="588" spans="1:9" x14ac:dyDescent="0.3">
      <c r="A588" s="47">
        <v>8</v>
      </c>
      <c r="B588" s="47">
        <v>10</v>
      </c>
      <c r="C588" s="48">
        <f t="shared" si="15"/>
        <v>70.416666666666671</v>
      </c>
      <c r="D588" s="50">
        <v>2</v>
      </c>
      <c r="E588">
        <v>1</v>
      </c>
      <c r="F588">
        <v>1</v>
      </c>
      <c r="G588" s="49">
        <f>'Regression Results'!$C$2*E588</f>
        <v>20.203699931482753</v>
      </c>
      <c r="H588">
        <f>LOOKUP(D588,'Regression Results'!$A$15:$A$17,'Regression Results'!$B$15:$B$17)+LOOKUP(D588,'Regression Results'!$A$15:$A$17,'Regression Results'!$C$15:$C$17)*F588+LOOKUP(D588,'Regression Results'!$A$15:$A$17,'Regression Results'!$D$15:$D$17)*F588*C588</f>
        <v>9.6617010672628165</v>
      </c>
      <c r="I588" s="49">
        <f t="shared" si="16"/>
        <v>10.541998864219936</v>
      </c>
    </row>
    <row r="589" spans="1:9" x14ac:dyDescent="0.3">
      <c r="A589" s="47">
        <v>8</v>
      </c>
      <c r="B589" s="47">
        <v>11</v>
      </c>
      <c r="C589" s="48">
        <f t="shared" si="15"/>
        <v>69.75</v>
      </c>
      <c r="D589" s="50">
        <v>2</v>
      </c>
      <c r="E589">
        <v>1</v>
      </c>
      <c r="F589">
        <v>1</v>
      </c>
      <c r="G589" s="49">
        <f>'Regression Results'!$C$2*E589</f>
        <v>20.203699931482753</v>
      </c>
      <c r="H589">
        <f>LOOKUP(D589,'Regression Results'!$A$15:$A$17,'Regression Results'!$B$15:$B$17)+LOOKUP(D589,'Regression Results'!$A$15:$A$17,'Regression Results'!$C$15:$C$17)*F589+LOOKUP(D589,'Regression Results'!$A$15:$A$17,'Regression Results'!$D$15:$D$17)*F589*C589</f>
        <v>9.7506298713841808</v>
      </c>
      <c r="I589" s="49">
        <f t="shared" si="16"/>
        <v>10.453070060098572</v>
      </c>
    </row>
    <row r="590" spans="1:9" x14ac:dyDescent="0.3">
      <c r="A590" s="47">
        <v>8</v>
      </c>
      <c r="B590" s="47">
        <v>12</v>
      </c>
      <c r="C590" s="48">
        <f t="shared" si="15"/>
        <v>69.416666666666671</v>
      </c>
      <c r="D590" s="50">
        <v>2</v>
      </c>
      <c r="E590">
        <v>1</v>
      </c>
      <c r="F590">
        <v>1</v>
      </c>
      <c r="G590" s="49">
        <f>'Regression Results'!$C$2*E590</f>
        <v>20.203699931482753</v>
      </c>
      <c r="H590">
        <f>LOOKUP(D590,'Regression Results'!$A$15:$A$17,'Regression Results'!$B$15:$B$17)+LOOKUP(D590,'Regression Results'!$A$15:$A$17,'Regression Results'!$C$15:$C$17)*F590+LOOKUP(D590,'Regression Results'!$A$15:$A$17,'Regression Results'!$D$15:$D$17)*F590*C590</f>
        <v>9.7950942734448621</v>
      </c>
      <c r="I590" s="49">
        <f t="shared" si="16"/>
        <v>10.408605658037891</v>
      </c>
    </row>
    <row r="591" spans="1:9" x14ac:dyDescent="0.3">
      <c r="A591" s="47">
        <v>8</v>
      </c>
      <c r="B591" s="47">
        <v>13</v>
      </c>
      <c r="C591" s="48">
        <f t="shared" si="15"/>
        <v>70.75</v>
      </c>
      <c r="D591" s="50">
        <v>2</v>
      </c>
      <c r="E591">
        <v>1</v>
      </c>
      <c r="F591">
        <v>1</v>
      </c>
      <c r="G591" s="49">
        <f>'Regression Results'!$C$2*E591</f>
        <v>20.203699931482753</v>
      </c>
      <c r="H591">
        <f>LOOKUP(D591,'Regression Results'!$A$15:$A$17,'Regression Results'!$B$15:$B$17)+LOOKUP(D591,'Regression Results'!$A$15:$A$17,'Regression Results'!$C$15:$C$17)*F591+LOOKUP(D591,'Regression Results'!$A$15:$A$17,'Regression Results'!$D$15:$D$17)*F591*C591</f>
        <v>9.6172366652021353</v>
      </c>
      <c r="I591" s="49">
        <f t="shared" si="16"/>
        <v>10.586463266280617</v>
      </c>
    </row>
    <row r="592" spans="1:9" x14ac:dyDescent="0.3">
      <c r="A592" s="47">
        <v>8</v>
      </c>
      <c r="B592" s="47">
        <v>14</v>
      </c>
      <c r="C592" s="48">
        <f t="shared" si="15"/>
        <v>71.958333333333329</v>
      </c>
      <c r="D592" s="50">
        <v>2</v>
      </c>
      <c r="E592">
        <v>1</v>
      </c>
      <c r="F592">
        <v>1</v>
      </c>
      <c r="G592" s="49">
        <f>'Regression Results'!$C$2*E592</f>
        <v>20.203699931482753</v>
      </c>
      <c r="H592">
        <f>LOOKUP(D592,'Regression Results'!$A$15:$A$17,'Regression Results'!$B$15:$B$17)+LOOKUP(D592,'Regression Results'!$A$15:$A$17,'Regression Results'!$C$15:$C$17)*F592+LOOKUP(D592,'Regression Results'!$A$15:$A$17,'Regression Results'!$D$15:$D$17)*F592*C592</f>
        <v>9.4560532077321646</v>
      </c>
      <c r="I592" s="49">
        <f t="shared" si="16"/>
        <v>10.747646723750588</v>
      </c>
    </row>
    <row r="593" spans="1:9" x14ac:dyDescent="0.3">
      <c r="A593" s="47">
        <v>8</v>
      </c>
      <c r="B593" s="47">
        <v>15</v>
      </c>
      <c r="C593" s="48">
        <f t="shared" si="15"/>
        <v>71.125</v>
      </c>
      <c r="D593" s="50">
        <v>2</v>
      </c>
      <c r="E593">
        <v>1</v>
      </c>
      <c r="F593">
        <v>1</v>
      </c>
      <c r="G593" s="49">
        <f>'Regression Results'!$C$2*E593</f>
        <v>20.203699931482753</v>
      </c>
      <c r="H593">
        <f>LOOKUP(D593,'Regression Results'!$A$15:$A$17,'Regression Results'!$B$15:$B$17)+LOOKUP(D593,'Regression Results'!$A$15:$A$17,'Regression Results'!$C$15:$C$17)*F593+LOOKUP(D593,'Regression Results'!$A$15:$A$17,'Regression Results'!$D$15:$D$17)*F593*C593</f>
        <v>9.5672142128838686</v>
      </c>
      <c r="I593" s="49">
        <f t="shared" si="16"/>
        <v>10.636485718598884</v>
      </c>
    </row>
    <row r="594" spans="1:9" x14ac:dyDescent="0.3">
      <c r="A594" s="47">
        <v>8</v>
      </c>
      <c r="B594" s="47">
        <v>16</v>
      </c>
      <c r="C594" s="48">
        <f t="shared" si="15"/>
        <v>71.458333333333329</v>
      </c>
      <c r="D594" s="50">
        <v>2</v>
      </c>
      <c r="E594">
        <v>1</v>
      </c>
      <c r="F594">
        <v>1</v>
      </c>
      <c r="G594" s="49">
        <f>'Regression Results'!$C$2*E594</f>
        <v>20.203699931482753</v>
      </c>
      <c r="H594">
        <f>LOOKUP(D594,'Regression Results'!$A$15:$A$17,'Regression Results'!$B$15:$B$17)+LOOKUP(D594,'Regression Results'!$A$15:$A$17,'Regression Results'!$C$15:$C$17)*F594+LOOKUP(D594,'Regression Results'!$A$15:$A$17,'Regression Results'!$D$15:$D$17)*F594*C594</f>
        <v>9.5227498108231874</v>
      </c>
      <c r="I594" s="49">
        <f t="shared" si="16"/>
        <v>10.680950120659565</v>
      </c>
    </row>
    <row r="595" spans="1:9" x14ac:dyDescent="0.3">
      <c r="A595" s="47">
        <v>8</v>
      </c>
      <c r="B595" s="47">
        <v>17</v>
      </c>
      <c r="C595" s="48">
        <f t="shared" si="15"/>
        <v>70.833333333333329</v>
      </c>
      <c r="D595" s="50">
        <v>2</v>
      </c>
      <c r="E595">
        <v>1</v>
      </c>
      <c r="F595">
        <v>1</v>
      </c>
      <c r="G595" s="49">
        <f>'Regression Results'!$C$2*E595</f>
        <v>20.203699931482753</v>
      </c>
      <c r="H595">
        <f>LOOKUP(D595,'Regression Results'!$A$15:$A$17,'Regression Results'!$B$15:$B$17)+LOOKUP(D595,'Regression Results'!$A$15:$A$17,'Regression Results'!$C$15:$C$17)*F595+LOOKUP(D595,'Regression Results'!$A$15:$A$17,'Regression Results'!$D$15:$D$17)*F595*C595</f>
        <v>9.6061205646869663</v>
      </c>
      <c r="I595" s="49">
        <f t="shared" si="16"/>
        <v>10.597579366795786</v>
      </c>
    </row>
    <row r="596" spans="1:9" x14ac:dyDescent="0.3">
      <c r="A596" s="47">
        <v>8</v>
      </c>
      <c r="B596" s="47">
        <v>18</v>
      </c>
      <c r="C596" s="48">
        <f t="shared" si="15"/>
        <v>69.5</v>
      </c>
      <c r="D596" s="50">
        <v>2</v>
      </c>
      <c r="E596">
        <v>1</v>
      </c>
      <c r="F596">
        <v>1</v>
      </c>
      <c r="G596" s="49">
        <f>'Regression Results'!$C$2*E596</f>
        <v>20.203699931482753</v>
      </c>
      <c r="H596">
        <f>LOOKUP(D596,'Regression Results'!$A$15:$A$17,'Regression Results'!$B$15:$B$17)+LOOKUP(D596,'Regression Results'!$A$15:$A$17,'Regression Results'!$C$15:$C$17)*F596+LOOKUP(D596,'Regression Results'!$A$15:$A$17,'Regression Results'!$D$15:$D$17)*F596*C596</f>
        <v>9.7839781729296913</v>
      </c>
      <c r="I596" s="49">
        <f t="shared" si="16"/>
        <v>10.419721758553061</v>
      </c>
    </row>
    <row r="597" spans="1:9" x14ac:dyDescent="0.3">
      <c r="A597" s="47">
        <v>8</v>
      </c>
      <c r="B597" s="47">
        <v>19</v>
      </c>
      <c r="C597" s="48">
        <f t="shared" si="15"/>
        <v>68.666666666666671</v>
      </c>
      <c r="D597" s="50">
        <v>2</v>
      </c>
      <c r="E597">
        <v>1</v>
      </c>
      <c r="F597">
        <v>1</v>
      </c>
      <c r="G597" s="49">
        <f>'Regression Results'!$C$2*E597</f>
        <v>20.203699931482753</v>
      </c>
      <c r="H597">
        <f>LOOKUP(D597,'Regression Results'!$A$15:$A$17,'Regression Results'!$B$15:$B$17)+LOOKUP(D597,'Regression Results'!$A$15:$A$17,'Regression Results'!$C$15:$C$17)*F597+LOOKUP(D597,'Regression Results'!$A$15:$A$17,'Regression Results'!$D$15:$D$17)*F597*C597</f>
        <v>9.8951391780813953</v>
      </c>
      <c r="I597" s="49">
        <f t="shared" si="16"/>
        <v>10.308560753401357</v>
      </c>
    </row>
    <row r="598" spans="1:9" x14ac:dyDescent="0.3">
      <c r="A598" s="47">
        <v>8</v>
      </c>
      <c r="B598" s="47">
        <v>20</v>
      </c>
      <c r="C598" s="48">
        <f t="shared" si="15"/>
        <v>68.833333333333329</v>
      </c>
      <c r="D598" s="50">
        <v>2</v>
      </c>
      <c r="E598">
        <v>1</v>
      </c>
      <c r="F598">
        <v>1</v>
      </c>
      <c r="G598" s="49">
        <f>'Regression Results'!$C$2*E598</f>
        <v>20.203699931482753</v>
      </c>
      <c r="H598">
        <f>LOOKUP(D598,'Regression Results'!$A$15:$A$17,'Regression Results'!$B$15:$B$17)+LOOKUP(D598,'Regression Results'!$A$15:$A$17,'Regression Results'!$C$15:$C$17)*F598+LOOKUP(D598,'Regression Results'!$A$15:$A$17,'Regression Results'!$D$15:$D$17)*F598*C598</f>
        <v>9.8729069770510556</v>
      </c>
      <c r="I598" s="49">
        <f t="shared" si="16"/>
        <v>10.330792954431697</v>
      </c>
    </row>
    <row r="599" spans="1:9" x14ac:dyDescent="0.3">
      <c r="A599" s="47">
        <v>8</v>
      </c>
      <c r="B599" s="47">
        <v>21</v>
      </c>
      <c r="C599" s="48">
        <f t="shared" si="15"/>
        <v>71.083333333333329</v>
      </c>
      <c r="D599" s="50">
        <v>2</v>
      </c>
      <c r="E599">
        <v>1</v>
      </c>
      <c r="F599">
        <v>1</v>
      </c>
      <c r="G599" s="49">
        <f>'Regression Results'!$C$2*E599</f>
        <v>20.203699931482753</v>
      </c>
      <c r="H599">
        <f>LOOKUP(D599,'Regression Results'!$A$15:$A$17,'Regression Results'!$B$15:$B$17)+LOOKUP(D599,'Regression Results'!$A$15:$A$17,'Regression Results'!$C$15:$C$17)*F599+LOOKUP(D599,'Regression Results'!$A$15:$A$17,'Regression Results'!$D$15:$D$17)*F599*C599</f>
        <v>9.572772263141454</v>
      </c>
      <c r="I599" s="49">
        <f t="shared" si="16"/>
        <v>10.630927668341299</v>
      </c>
    </row>
    <row r="600" spans="1:9" x14ac:dyDescent="0.3">
      <c r="A600" s="47">
        <v>8</v>
      </c>
      <c r="B600" s="47">
        <v>22</v>
      </c>
      <c r="C600" s="48">
        <f t="shared" si="15"/>
        <v>71.583333333333329</v>
      </c>
      <c r="D600" s="50">
        <v>2</v>
      </c>
      <c r="E600">
        <v>1</v>
      </c>
      <c r="F600">
        <v>1</v>
      </c>
      <c r="G600" s="49">
        <f>'Regression Results'!$C$2*E600</f>
        <v>20.203699931482753</v>
      </c>
      <c r="H600">
        <f>LOOKUP(D600,'Regression Results'!$A$15:$A$17,'Regression Results'!$B$15:$B$17)+LOOKUP(D600,'Regression Results'!$A$15:$A$17,'Regression Results'!$C$15:$C$17)*F600+LOOKUP(D600,'Regression Results'!$A$15:$A$17,'Regression Results'!$D$15:$D$17)*F600*C600</f>
        <v>9.5060756600504313</v>
      </c>
      <c r="I600" s="49">
        <f t="shared" si="16"/>
        <v>10.697624271432321</v>
      </c>
    </row>
    <row r="601" spans="1:9" x14ac:dyDescent="0.3">
      <c r="A601" s="47">
        <v>8</v>
      </c>
      <c r="B601" s="47">
        <v>23</v>
      </c>
      <c r="C601" s="48">
        <f t="shared" si="15"/>
        <v>69.458333333333329</v>
      </c>
      <c r="D601" s="50">
        <v>2</v>
      </c>
      <c r="E601">
        <v>1</v>
      </c>
      <c r="F601">
        <v>1</v>
      </c>
      <c r="G601" s="49">
        <f>'Regression Results'!$C$2*E601</f>
        <v>20.203699931482753</v>
      </c>
      <c r="H601">
        <f>LOOKUP(D601,'Regression Results'!$A$15:$A$17,'Regression Results'!$B$15:$B$17)+LOOKUP(D601,'Regression Results'!$A$15:$A$17,'Regression Results'!$C$15:$C$17)*F601+LOOKUP(D601,'Regression Results'!$A$15:$A$17,'Regression Results'!$D$15:$D$17)*F601*C601</f>
        <v>9.7895362231872785</v>
      </c>
      <c r="I601" s="49">
        <f t="shared" si="16"/>
        <v>10.414163708295474</v>
      </c>
    </row>
    <row r="602" spans="1:9" x14ac:dyDescent="0.3">
      <c r="A602" s="47">
        <v>8</v>
      </c>
      <c r="B602" s="47">
        <v>24</v>
      </c>
      <c r="C602" s="48">
        <f t="shared" si="15"/>
        <v>68.958333333333329</v>
      </c>
      <c r="D602" s="50">
        <v>2</v>
      </c>
      <c r="E602">
        <v>1</v>
      </c>
      <c r="F602">
        <v>1</v>
      </c>
      <c r="G602" s="49">
        <f>'Regression Results'!$C$2*E602</f>
        <v>20.203699931482753</v>
      </c>
      <c r="H602">
        <f>LOOKUP(D602,'Regression Results'!$A$15:$A$17,'Regression Results'!$B$15:$B$17)+LOOKUP(D602,'Regression Results'!$A$15:$A$17,'Regression Results'!$C$15:$C$17)*F602+LOOKUP(D602,'Regression Results'!$A$15:$A$17,'Regression Results'!$D$15:$D$17)*F602*C602</f>
        <v>9.8562328262782994</v>
      </c>
      <c r="I602" s="49">
        <f t="shared" si="16"/>
        <v>10.347467105204453</v>
      </c>
    </row>
    <row r="603" spans="1:9" x14ac:dyDescent="0.3">
      <c r="A603" s="47">
        <v>8</v>
      </c>
      <c r="B603" s="47">
        <v>25</v>
      </c>
      <c r="C603" s="48">
        <f t="shared" si="15"/>
        <v>71.875</v>
      </c>
      <c r="D603" s="50">
        <v>2</v>
      </c>
      <c r="E603">
        <v>1</v>
      </c>
      <c r="F603">
        <v>1</v>
      </c>
      <c r="G603" s="49">
        <f>'Regression Results'!$C$2*E603</f>
        <v>20.203699931482753</v>
      </c>
      <c r="H603">
        <f>LOOKUP(D603,'Regression Results'!$A$15:$A$17,'Regression Results'!$B$15:$B$17)+LOOKUP(D603,'Regression Results'!$A$15:$A$17,'Regression Results'!$C$15:$C$17)*F603+LOOKUP(D603,'Regression Results'!$A$15:$A$17,'Regression Results'!$D$15:$D$17)*F603*C603</f>
        <v>9.4671693082473354</v>
      </c>
      <c r="I603" s="49">
        <f t="shared" si="16"/>
        <v>10.736530623235417</v>
      </c>
    </row>
    <row r="604" spans="1:9" x14ac:dyDescent="0.3">
      <c r="A604" s="47">
        <v>8</v>
      </c>
      <c r="B604" s="47">
        <v>26</v>
      </c>
      <c r="C604" s="48">
        <f t="shared" si="15"/>
        <v>71.916666666666671</v>
      </c>
      <c r="D604" s="50">
        <v>2</v>
      </c>
      <c r="E604">
        <v>1</v>
      </c>
      <c r="F604">
        <v>1</v>
      </c>
      <c r="G604" s="49">
        <f>'Regression Results'!$C$2*E604</f>
        <v>20.203699931482753</v>
      </c>
      <c r="H604">
        <f>LOOKUP(D604,'Regression Results'!$A$15:$A$17,'Regression Results'!$B$15:$B$17)+LOOKUP(D604,'Regression Results'!$A$15:$A$17,'Regression Results'!$C$15:$C$17)*F604+LOOKUP(D604,'Regression Results'!$A$15:$A$17,'Regression Results'!$D$15:$D$17)*F604*C604</f>
        <v>9.4616112579897482</v>
      </c>
      <c r="I604" s="49">
        <f t="shared" si="16"/>
        <v>10.742088673493004</v>
      </c>
    </row>
    <row r="605" spans="1:9" x14ac:dyDescent="0.3">
      <c r="A605" s="47">
        <v>8</v>
      </c>
      <c r="B605" s="47">
        <v>27</v>
      </c>
      <c r="C605" s="48">
        <f t="shared" si="15"/>
        <v>70.958333333333329</v>
      </c>
      <c r="D605" s="50">
        <v>2</v>
      </c>
      <c r="E605">
        <v>1</v>
      </c>
      <c r="F605">
        <v>1</v>
      </c>
      <c r="G605" s="49">
        <f>'Regression Results'!$C$2*E605</f>
        <v>20.203699931482753</v>
      </c>
      <c r="H605">
        <f>LOOKUP(D605,'Regression Results'!$A$15:$A$17,'Regression Results'!$B$15:$B$17)+LOOKUP(D605,'Regression Results'!$A$15:$A$17,'Regression Results'!$C$15:$C$17)*F605+LOOKUP(D605,'Regression Results'!$A$15:$A$17,'Regression Results'!$D$15:$D$17)*F605*C605</f>
        <v>9.5894464139142102</v>
      </c>
      <c r="I605" s="49">
        <f t="shared" si="16"/>
        <v>10.614253517568542</v>
      </c>
    </row>
    <row r="606" spans="1:9" x14ac:dyDescent="0.3">
      <c r="A606" s="47">
        <v>8</v>
      </c>
      <c r="B606" s="47">
        <v>28</v>
      </c>
      <c r="C606" s="48">
        <f t="shared" si="15"/>
        <v>68.25</v>
      </c>
      <c r="D606" s="50">
        <v>2</v>
      </c>
      <c r="E606">
        <v>1</v>
      </c>
      <c r="F606">
        <v>1</v>
      </c>
      <c r="G606" s="49">
        <f>'Regression Results'!$C$2*E606</f>
        <v>20.203699931482753</v>
      </c>
      <c r="H606">
        <f>LOOKUP(D606,'Regression Results'!$A$15:$A$17,'Regression Results'!$B$15:$B$17)+LOOKUP(D606,'Regression Results'!$A$15:$A$17,'Regression Results'!$C$15:$C$17)*F606+LOOKUP(D606,'Regression Results'!$A$15:$A$17,'Regression Results'!$D$15:$D$17)*F606*C606</f>
        <v>9.9507196806572473</v>
      </c>
      <c r="I606" s="49">
        <f t="shared" si="16"/>
        <v>10.252980250825505</v>
      </c>
    </row>
    <row r="607" spans="1:9" x14ac:dyDescent="0.3">
      <c r="A607" s="47">
        <v>8</v>
      </c>
      <c r="B607" s="47">
        <v>29</v>
      </c>
      <c r="C607" s="48">
        <f t="shared" si="15"/>
        <v>70.458333333333329</v>
      </c>
      <c r="D607" s="50">
        <v>2</v>
      </c>
      <c r="E607">
        <v>1</v>
      </c>
      <c r="F607">
        <v>1</v>
      </c>
      <c r="G607" s="49">
        <f>'Regression Results'!$C$2*E607</f>
        <v>20.203699931482753</v>
      </c>
      <c r="H607">
        <f>LOOKUP(D607,'Regression Results'!$A$15:$A$17,'Regression Results'!$B$15:$B$17)+LOOKUP(D607,'Regression Results'!$A$15:$A$17,'Regression Results'!$C$15:$C$17)*F607+LOOKUP(D607,'Regression Results'!$A$15:$A$17,'Regression Results'!$D$15:$D$17)*F607*C607</f>
        <v>9.6561430170052329</v>
      </c>
      <c r="I607" s="49">
        <f t="shared" si="16"/>
        <v>10.54755691447752</v>
      </c>
    </row>
    <row r="608" spans="1:9" x14ac:dyDescent="0.3">
      <c r="A608" s="47">
        <v>8</v>
      </c>
      <c r="B608" s="47">
        <v>30</v>
      </c>
      <c r="C608" s="48">
        <f t="shared" si="15"/>
        <v>71.291666666666671</v>
      </c>
      <c r="D608" s="50">
        <v>2</v>
      </c>
      <c r="E608">
        <v>1</v>
      </c>
      <c r="F608">
        <v>1</v>
      </c>
      <c r="G608" s="49">
        <f>'Regression Results'!$C$2*E608</f>
        <v>20.203699931482753</v>
      </c>
      <c r="H608">
        <f>LOOKUP(D608,'Regression Results'!$A$15:$A$17,'Regression Results'!$B$15:$B$17)+LOOKUP(D608,'Regression Results'!$A$15:$A$17,'Regression Results'!$C$15:$C$17)*F608+LOOKUP(D608,'Regression Results'!$A$15:$A$17,'Regression Results'!$D$15:$D$17)*F608*C608</f>
        <v>9.5449820118535271</v>
      </c>
      <c r="I608" s="49">
        <f t="shared" si="16"/>
        <v>10.658717919629225</v>
      </c>
    </row>
    <row r="609" spans="1:9" x14ac:dyDescent="0.3">
      <c r="A609" s="47">
        <v>8</v>
      </c>
      <c r="B609" s="47">
        <v>31</v>
      </c>
      <c r="C609" s="48">
        <f t="shared" si="15"/>
        <v>70.375</v>
      </c>
      <c r="D609" s="50">
        <v>2</v>
      </c>
      <c r="E609">
        <v>1</v>
      </c>
      <c r="F609">
        <v>1</v>
      </c>
      <c r="G609" s="49">
        <f>'Regression Results'!$C$2*E609</f>
        <v>20.203699931482753</v>
      </c>
      <c r="H609">
        <f>LOOKUP(D609,'Regression Results'!$A$15:$A$17,'Regression Results'!$B$15:$B$17)+LOOKUP(D609,'Regression Results'!$A$15:$A$17,'Regression Results'!$C$15:$C$17)*F609+LOOKUP(D609,'Regression Results'!$A$15:$A$17,'Regression Results'!$D$15:$D$17)*F609*C609</f>
        <v>9.6672591175204019</v>
      </c>
      <c r="I609" s="49">
        <f t="shared" si="16"/>
        <v>10.536440813962351</v>
      </c>
    </row>
    <row r="610" spans="1:9" x14ac:dyDescent="0.3">
      <c r="A610" s="47">
        <v>9</v>
      </c>
      <c r="B610" s="47">
        <v>1</v>
      </c>
      <c r="C610" s="48">
        <f t="shared" si="15"/>
        <v>71.708333333333329</v>
      </c>
      <c r="D610" s="50">
        <v>2</v>
      </c>
      <c r="E610">
        <v>1</v>
      </c>
      <c r="F610">
        <v>1</v>
      </c>
      <c r="G610" s="49">
        <f>'Regression Results'!$C$2*E610</f>
        <v>20.203699931482753</v>
      </c>
      <c r="H610">
        <f>LOOKUP(D610,'Regression Results'!$A$15:$A$17,'Regression Results'!$B$15:$B$17)+LOOKUP(D610,'Regression Results'!$A$15:$A$17,'Regression Results'!$C$15:$C$17)*F610+LOOKUP(D610,'Regression Results'!$A$15:$A$17,'Regression Results'!$D$15:$D$17)*F610*C610</f>
        <v>9.4894015092776769</v>
      </c>
      <c r="I610" s="49">
        <f t="shared" si="16"/>
        <v>10.714298422205076</v>
      </c>
    </row>
    <row r="611" spans="1:9" x14ac:dyDescent="0.3">
      <c r="A611" s="47">
        <v>9</v>
      </c>
      <c r="B611" s="47">
        <v>2</v>
      </c>
      <c r="C611" s="48">
        <f t="shared" si="15"/>
        <v>75.75</v>
      </c>
      <c r="D611" s="50">
        <v>2</v>
      </c>
      <c r="E611">
        <v>1</v>
      </c>
      <c r="F611">
        <v>1</v>
      </c>
      <c r="G611" s="49">
        <f>'Regression Results'!$C$2*E611</f>
        <v>20.203699931482753</v>
      </c>
      <c r="H611">
        <f>LOOKUP(D611,'Regression Results'!$A$15:$A$17,'Regression Results'!$B$15:$B$17)+LOOKUP(D611,'Regression Results'!$A$15:$A$17,'Regression Results'!$C$15:$C$17)*F611+LOOKUP(D611,'Regression Results'!$A$15:$A$17,'Regression Results'!$D$15:$D$17)*F611*C611</f>
        <v>8.9502706342919094</v>
      </c>
      <c r="I611" s="49">
        <f t="shared" si="16"/>
        <v>11.253429297190843</v>
      </c>
    </row>
    <row r="612" spans="1:9" x14ac:dyDescent="0.3">
      <c r="A612" s="47">
        <v>9</v>
      </c>
      <c r="B612" s="47">
        <v>3</v>
      </c>
      <c r="C612" s="48">
        <f t="shared" si="15"/>
        <v>76.5</v>
      </c>
      <c r="D612" s="50">
        <v>2</v>
      </c>
      <c r="E612">
        <v>1</v>
      </c>
      <c r="F612">
        <v>1</v>
      </c>
      <c r="G612" s="49">
        <f>'Regression Results'!$C$2*E612</f>
        <v>20.203699931482753</v>
      </c>
      <c r="H612">
        <f>LOOKUP(D612,'Regression Results'!$A$15:$A$17,'Regression Results'!$B$15:$B$17)+LOOKUP(D612,'Regression Results'!$A$15:$A$17,'Regression Results'!$C$15:$C$17)*F612+LOOKUP(D612,'Regression Results'!$A$15:$A$17,'Regression Results'!$D$15:$D$17)*F612*C612</f>
        <v>8.8502257296553761</v>
      </c>
      <c r="I612" s="49">
        <f t="shared" si="16"/>
        <v>11.353474201827376</v>
      </c>
    </row>
    <row r="613" spans="1:9" x14ac:dyDescent="0.3">
      <c r="A613" s="47">
        <v>9</v>
      </c>
      <c r="B613" s="47">
        <v>4</v>
      </c>
      <c r="C613" s="48">
        <f t="shared" si="15"/>
        <v>76</v>
      </c>
      <c r="D613" s="50">
        <v>2</v>
      </c>
      <c r="E613">
        <v>1</v>
      </c>
      <c r="F613">
        <v>1</v>
      </c>
      <c r="G613" s="49">
        <f>'Regression Results'!$C$2*E613</f>
        <v>20.203699931482753</v>
      </c>
      <c r="H613">
        <f>LOOKUP(D613,'Regression Results'!$A$15:$A$17,'Regression Results'!$B$15:$B$17)+LOOKUP(D613,'Regression Results'!$A$15:$A$17,'Regression Results'!$C$15:$C$17)*F613+LOOKUP(D613,'Regression Results'!$A$15:$A$17,'Regression Results'!$D$15:$D$17)*F613*C613</f>
        <v>8.9169223327463989</v>
      </c>
      <c r="I613" s="49">
        <f t="shared" si="16"/>
        <v>11.286777598736354</v>
      </c>
    </row>
    <row r="614" spans="1:9" x14ac:dyDescent="0.3">
      <c r="A614" s="47">
        <v>9</v>
      </c>
      <c r="B614" s="47">
        <v>5</v>
      </c>
      <c r="C614" s="48">
        <f t="shared" si="15"/>
        <v>74.416666666666671</v>
      </c>
      <c r="D614" s="50">
        <v>2</v>
      </c>
      <c r="E614">
        <v>1</v>
      </c>
      <c r="F614">
        <v>1</v>
      </c>
      <c r="G614" s="49">
        <f>'Regression Results'!$C$2*E614</f>
        <v>20.203699931482753</v>
      </c>
      <c r="H614">
        <f>LOOKUP(D614,'Regression Results'!$A$15:$A$17,'Regression Results'!$B$15:$B$17)+LOOKUP(D614,'Regression Results'!$A$15:$A$17,'Regression Results'!$C$15:$C$17)*F614+LOOKUP(D614,'Regression Results'!$A$15:$A$17,'Regression Results'!$D$15:$D$17)*F614*C614</f>
        <v>9.1281282425346362</v>
      </c>
      <c r="I614" s="49">
        <f t="shared" si="16"/>
        <v>11.075571688948116</v>
      </c>
    </row>
    <row r="615" spans="1:9" x14ac:dyDescent="0.3">
      <c r="A615" s="47">
        <v>9</v>
      </c>
      <c r="B615" s="47">
        <v>6</v>
      </c>
      <c r="C615" s="48">
        <f t="shared" si="15"/>
        <v>73.208333333333329</v>
      </c>
      <c r="D615" s="50">
        <v>2</v>
      </c>
      <c r="E615">
        <v>1</v>
      </c>
      <c r="F615">
        <v>1</v>
      </c>
      <c r="G615" s="49">
        <f>'Regression Results'!$C$2*E615</f>
        <v>20.203699931482753</v>
      </c>
      <c r="H615">
        <f>LOOKUP(D615,'Regression Results'!$A$15:$A$17,'Regression Results'!$B$15:$B$17)+LOOKUP(D615,'Regression Results'!$A$15:$A$17,'Regression Results'!$C$15:$C$17)*F615+LOOKUP(D615,'Regression Results'!$A$15:$A$17,'Regression Results'!$D$15:$D$17)*F615*C615</f>
        <v>9.2893117000046086</v>
      </c>
      <c r="I615" s="49">
        <f t="shared" si="16"/>
        <v>10.914388231478144</v>
      </c>
    </row>
    <row r="616" spans="1:9" x14ac:dyDescent="0.3">
      <c r="A616" s="47">
        <v>9</v>
      </c>
      <c r="B616" s="47">
        <v>7</v>
      </c>
      <c r="C616" s="48">
        <f t="shared" si="15"/>
        <v>71.333333333333329</v>
      </c>
      <c r="D616" s="50">
        <v>2</v>
      </c>
      <c r="E616">
        <v>1</v>
      </c>
      <c r="F616">
        <v>1</v>
      </c>
      <c r="G616" s="49">
        <f>'Regression Results'!$C$2*E616</f>
        <v>20.203699931482753</v>
      </c>
      <c r="H616">
        <f>LOOKUP(D616,'Regression Results'!$A$15:$A$17,'Regression Results'!$B$15:$B$17)+LOOKUP(D616,'Regression Results'!$A$15:$A$17,'Regression Results'!$C$15:$C$17)*F616+LOOKUP(D616,'Regression Results'!$A$15:$A$17,'Regression Results'!$D$15:$D$17)*F616*C616</f>
        <v>9.5394239615959435</v>
      </c>
      <c r="I616" s="49">
        <f t="shared" si="16"/>
        <v>10.664275969886809</v>
      </c>
    </row>
    <row r="617" spans="1:9" x14ac:dyDescent="0.3">
      <c r="A617" s="47">
        <v>9</v>
      </c>
      <c r="B617" s="47">
        <v>8</v>
      </c>
      <c r="C617" s="48">
        <f t="shared" si="15"/>
        <v>69.166666666666671</v>
      </c>
      <c r="D617" s="50">
        <v>2</v>
      </c>
      <c r="E617">
        <v>1</v>
      </c>
      <c r="F617">
        <v>1</v>
      </c>
      <c r="G617" s="49">
        <f>'Regression Results'!$C$2*E617</f>
        <v>20.203699931482753</v>
      </c>
      <c r="H617">
        <f>LOOKUP(D617,'Regression Results'!$A$15:$A$17,'Regression Results'!$B$15:$B$17)+LOOKUP(D617,'Regression Results'!$A$15:$A$17,'Regression Results'!$C$15:$C$17)*F617+LOOKUP(D617,'Regression Results'!$A$15:$A$17,'Regression Results'!$D$15:$D$17)*F617*C617</f>
        <v>9.8284425749903725</v>
      </c>
      <c r="I617" s="49">
        <f t="shared" si="16"/>
        <v>10.37525735649238</v>
      </c>
    </row>
    <row r="618" spans="1:9" x14ac:dyDescent="0.3">
      <c r="A618" s="47">
        <v>9</v>
      </c>
      <c r="B618" s="47">
        <v>9</v>
      </c>
      <c r="C618" s="48">
        <f t="shared" si="15"/>
        <v>68.833333333333329</v>
      </c>
      <c r="D618" s="50">
        <v>2</v>
      </c>
      <c r="E618">
        <v>1</v>
      </c>
      <c r="F618">
        <v>1</v>
      </c>
      <c r="G618" s="49">
        <f>'Regression Results'!$C$2*E618</f>
        <v>20.203699931482753</v>
      </c>
      <c r="H618">
        <f>LOOKUP(D618,'Regression Results'!$A$15:$A$17,'Regression Results'!$B$15:$B$17)+LOOKUP(D618,'Regression Results'!$A$15:$A$17,'Regression Results'!$C$15:$C$17)*F618+LOOKUP(D618,'Regression Results'!$A$15:$A$17,'Regression Results'!$D$15:$D$17)*F618*C618</f>
        <v>9.8729069770510556</v>
      </c>
      <c r="I618" s="49">
        <f t="shared" si="16"/>
        <v>10.330792954431697</v>
      </c>
    </row>
    <row r="619" spans="1:9" x14ac:dyDescent="0.3">
      <c r="A619" s="47">
        <v>9</v>
      </c>
      <c r="B619" s="47">
        <v>10</v>
      </c>
      <c r="C619" s="48">
        <f t="shared" si="15"/>
        <v>68.666666666666671</v>
      </c>
      <c r="D619" s="50">
        <v>2</v>
      </c>
      <c r="E619">
        <v>1</v>
      </c>
      <c r="F619">
        <v>1</v>
      </c>
      <c r="G619" s="49">
        <f>'Regression Results'!$C$2*E619</f>
        <v>20.203699931482753</v>
      </c>
      <c r="H619">
        <f>LOOKUP(D619,'Regression Results'!$A$15:$A$17,'Regression Results'!$B$15:$B$17)+LOOKUP(D619,'Regression Results'!$A$15:$A$17,'Regression Results'!$C$15:$C$17)*F619+LOOKUP(D619,'Regression Results'!$A$15:$A$17,'Regression Results'!$D$15:$D$17)*F619*C619</f>
        <v>9.8951391780813953</v>
      </c>
      <c r="I619" s="49">
        <f t="shared" si="16"/>
        <v>10.308560753401357</v>
      </c>
    </row>
    <row r="620" spans="1:9" x14ac:dyDescent="0.3">
      <c r="A620" s="47">
        <v>9</v>
      </c>
      <c r="B620" s="47">
        <v>11</v>
      </c>
      <c r="C620" s="48">
        <f t="shared" si="15"/>
        <v>68.208333333333329</v>
      </c>
      <c r="D620" s="50">
        <v>2</v>
      </c>
      <c r="E620">
        <v>1</v>
      </c>
      <c r="F620">
        <v>1</v>
      </c>
      <c r="G620" s="49">
        <f>'Regression Results'!$C$2*E620</f>
        <v>20.203699931482753</v>
      </c>
      <c r="H620">
        <f>LOOKUP(D620,'Regression Results'!$A$15:$A$17,'Regression Results'!$B$15:$B$17)+LOOKUP(D620,'Regression Results'!$A$15:$A$17,'Regression Results'!$C$15:$C$17)*F620+LOOKUP(D620,'Regression Results'!$A$15:$A$17,'Regression Results'!$D$15:$D$17)*F620*C620</f>
        <v>9.9562777309148345</v>
      </c>
      <c r="I620" s="49">
        <f t="shared" si="16"/>
        <v>10.247422200567918</v>
      </c>
    </row>
    <row r="621" spans="1:9" x14ac:dyDescent="0.3">
      <c r="A621" s="47">
        <v>9</v>
      </c>
      <c r="B621" s="47">
        <v>12</v>
      </c>
      <c r="C621" s="48">
        <f t="shared" si="15"/>
        <v>67.791666666666671</v>
      </c>
      <c r="D621" s="50">
        <v>2</v>
      </c>
      <c r="E621">
        <v>1</v>
      </c>
      <c r="F621">
        <v>1</v>
      </c>
      <c r="G621" s="49">
        <f>'Regression Results'!$C$2*E621</f>
        <v>20.203699931482753</v>
      </c>
      <c r="H621">
        <f>LOOKUP(D621,'Regression Results'!$A$15:$A$17,'Regression Results'!$B$15:$B$17)+LOOKUP(D621,'Regression Results'!$A$15:$A$17,'Regression Results'!$C$15:$C$17)*F621+LOOKUP(D621,'Regression Results'!$A$15:$A$17,'Regression Results'!$D$15:$D$17)*F621*C621</f>
        <v>10.011858233490685</v>
      </c>
      <c r="I621" s="49">
        <f t="shared" si="16"/>
        <v>10.191841697992068</v>
      </c>
    </row>
    <row r="622" spans="1:9" x14ac:dyDescent="0.3">
      <c r="A622" s="47">
        <v>9</v>
      </c>
      <c r="B622" s="47">
        <v>13</v>
      </c>
      <c r="C622" s="48">
        <f t="shared" si="15"/>
        <v>69.375</v>
      </c>
      <c r="D622" s="50">
        <v>2</v>
      </c>
      <c r="E622">
        <v>1</v>
      </c>
      <c r="F622">
        <v>1</v>
      </c>
      <c r="G622" s="49">
        <f>'Regression Results'!$C$2*E622</f>
        <v>20.203699931482753</v>
      </c>
      <c r="H622">
        <f>LOOKUP(D622,'Regression Results'!$A$15:$A$17,'Regression Results'!$B$15:$B$17)+LOOKUP(D622,'Regression Results'!$A$15:$A$17,'Regression Results'!$C$15:$C$17)*F622+LOOKUP(D622,'Regression Results'!$A$15:$A$17,'Regression Results'!$D$15:$D$17)*F622*C622</f>
        <v>9.8006523237024474</v>
      </c>
      <c r="I622" s="49">
        <f t="shared" si="16"/>
        <v>10.403047607780305</v>
      </c>
    </row>
    <row r="623" spans="1:9" x14ac:dyDescent="0.3">
      <c r="A623" s="47">
        <v>9</v>
      </c>
      <c r="B623" s="47">
        <v>14</v>
      </c>
      <c r="C623" s="48">
        <f t="shared" si="15"/>
        <v>67.208333333333329</v>
      </c>
      <c r="D623" s="50">
        <v>2</v>
      </c>
      <c r="E623">
        <v>1</v>
      </c>
      <c r="F623">
        <v>1</v>
      </c>
      <c r="G623" s="49">
        <f>'Regression Results'!$C$2*E623</f>
        <v>20.203699931482753</v>
      </c>
      <c r="H623">
        <f>LOOKUP(D623,'Regression Results'!$A$15:$A$17,'Regression Results'!$B$15:$B$17)+LOOKUP(D623,'Regression Results'!$A$15:$A$17,'Regression Results'!$C$15:$C$17)*F623+LOOKUP(D623,'Regression Results'!$A$15:$A$17,'Regression Results'!$D$15:$D$17)*F623*C623</f>
        <v>10.08967093709688</v>
      </c>
      <c r="I623" s="49">
        <f t="shared" si="16"/>
        <v>10.114028994385873</v>
      </c>
    </row>
    <row r="624" spans="1:9" x14ac:dyDescent="0.3">
      <c r="A624" s="47">
        <v>9</v>
      </c>
      <c r="B624" s="47">
        <v>15</v>
      </c>
      <c r="C624" s="48">
        <f t="shared" ref="C624:C687" si="17">C259</f>
        <v>66.75</v>
      </c>
      <c r="D624" s="50">
        <v>2</v>
      </c>
      <c r="E624">
        <v>1</v>
      </c>
      <c r="F624">
        <v>1</v>
      </c>
      <c r="G624" s="49">
        <f>'Regression Results'!$C$2*E624</f>
        <v>20.203699931482753</v>
      </c>
      <c r="H624">
        <f>LOOKUP(D624,'Regression Results'!$A$15:$A$17,'Regression Results'!$B$15:$B$17)+LOOKUP(D624,'Regression Results'!$A$15:$A$17,'Regression Results'!$C$15:$C$17)*F624+LOOKUP(D624,'Regression Results'!$A$15:$A$17,'Regression Results'!$D$15:$D$17)*F624*C624</f>
        <v>10.150809489930316</v>
      </c>
      <c r="I624" s="49">
        <f t="shared" si="16"/>
        <v>10.052890441552437</v>
      </c>
    </row>
    <row r="625" spans="1:9" x14ac:dyDescent="0.3">
      <c r="A625" s="47">
        <v>9</v>
      </c>
      <c r="B625" s="47">
        <v>16</v>
      </c>
      <c r="C625" s="48">
        <f t="shared" si="17"/>
        <v>66.833333333333329</v>
      </c>
      <c r="D625" s="50">
        <v>2</v>
      </c>
      <c r="E625">
        <v>1</v>
      </c>
      <c r="F625">
        <v>1</v>
      </c>
      <c r="G625" s="49">
        <f>'Regression Results'!$C$2*E625</f>
        <v>20.203699931482753</v>
      </c>
      <c r="H625">
        <f>LOOKUP(D625,'Regression Results'!$A$15:$A$17,'Regression Results'!$B$15:$B$17)+LOOKUP(D625,'Regression Results'!$A$15:$A$17,'Regression Results'!$C$15:$C$17)*F625+LOOKUP(D625,'Regression Results'!$A$15:$A$17,'Regression Results'!$D$15:$D$17)*F625*C625</f>
        <v>10.139693389415147</v>
      </c>
      <c r="I625" s="49">
        <f t="shared" si="16"/>
        <v>10.064006542067606</v>
      </c>
    </row>
    <row r="626" spans="1:9" x14ac:dyDescent="0.3">
      <c r="A626" s="47">
        <v>9</v>
      </c>
      <c r="B626" s="47">
        <v>17</v>
      </c>
      <c r="C626" s="48">
        <f t="shared" si="17"/>
        <v>71.625</v>
      </c>
      <c r="D626" s="50">
        <v>2</v>
      </c>
      <c r="E626">
        <v>1</v>
      </c>
      <c r="F626">
        <v>1</v>
      </c>
      <c r="G626" s="49">
        <f>'Regression Results'!$C$2*E626</f>
        <v>20.203699931482753</v>
      </c>
      <c r="H626">
        <f>LOOKUP(D626,'Regression Results'!$A$15:$A$17,'Regression Results'!$B$15:$B$17)+LOOKUP(D626,'Regression Results'!$A$15:$A$17,'Regression Results'!$C$15:$C$17)*F626+LOOKUP(D626,'Regression Results'!$A$15:$A$17,'Regression Results'!$D$15:$D$17)*F626*C626</f>
        <v>9.5005176097928459</v>
      </c>
      <c r="I626" s="49">
        <f t="shared" si="16"/>
        <v>10.703182321689907</v>
      </c>
    </row>
    <row r="627" spans="1:9" x14ac:dyDescent="0.3">
      <c r="A627" s="47">
        <v>9</v>
      </c>
      <c r="B627" s="47">
        <v>18</v>
      </c>
      <c r="C627" s="48">
        <f t="shared" si="17"/>
        <v>73.125</v>
      </c>
      <c r="D627" s="50">
        <v>2</v>
      </c>
      <c r="E627">
        <v>1</v>
      </c>
      <c r="F627">
        <v>1</v>
      </c>
      <c r="G627" s="49">
        <f>'Regression Results'!$C$2*E627</f>
        <v>20.203699931482753</v>
      </c>
      <c r="H627">
        <f>LOOKUP(D627,'Regression Results'!$A$15:$A$17,'Regression Results'!$B$15:$B$17)+LOOKUP(D627,'Regression Results'!$A$15:$A$17,'Regression Results'!$C$15:$C$17)*F627+LOOKUP(D627,'Regression Results'!$A$15:$A$17,'Regression Results'!$D$15:$D$17)*F627*C627</f>
        <v>9.3004278005197776</v>
      </c>
      <c r="I627" s="49">
        <f t="shared" si="16"/>
        <v>10.903272130962975</v>
      </c>
    </row>
    <row r="628" spans="1:9" x14ac:dyDescent="0.3">
      <c r="A628" s="47">
        <v>9</v>
      </c>
      <c r="B628" s="47">
        <v>19</v>
      </c>
      <c r="C628" s="48">
        <f t="shared" si="17"/>
        <v>69.041666666666671</v>
      </c>
      <c r="D628" s="50">
        <v>2</v>
      </c>
      <c r="E628">
        <v>1</v>
      </c>
      <c r="F628">
        <v>1</v>
      </c>
      <c r="G628" s="49">
        <f>'Regression Results'!$C$2*E628</f>
        <v>20.203699931482753</v>
      </c>
      <c r="H628">
        <f>LOOKUP(D628,'Regression Results'!$A$15:$A$17,'Regression Results'!$B$15:$B$17)+LOOKUP(D628,'Regression Results'!$A$15:$A$17,'Regression Results'!$C$15:$C$17)*F628+LOOKUP(D628,'Regression Results'!$A$15:$A$17,'Regression Results'!$D$15:$D$17)*F628*C628</f>
        <v>9.8451167257631287</v>
      </c>
      <c r="I628" s="49">
        <f t="shared" si="16"/>
        <v>10.358583205719624</v>
      </c>
    </row>
    <row r="629" spans="1:9" x14ac:dyDescent="0.3">
      <c r="A629" s="47">
        <v>9</v>
      </c>
      <c r="B629" s="47">
        <v>20</v>
      </c>
      <c r="C629" s="48">
        <f t="shared" si="17"/>
        <v>67.083333333333329</v>
      </c>
      <c r="D629" s="50">
        <v>2</v>
      </c>
      <c r="E629">
        <v>1</v>
      </c>
      <c r="F629">
        <v>1</v>
      </c>
      <c r="G629" s="49">
        <f>'Regression Results'!$C$2*E629</f>
        <v>20.203699931482753</v>
      </c>
      <c r="H629">
        <f>LOOKUP(D629,'Regression Results'!$A$15:$A$17,'Regression Results'!$B$15:$B$17)+LOOKUP(D629,'Regression Results'!$A$15:$A$17,'Regression Results'!$C$15:$C$17)*F629+LOOKUP(D629,'Regression Results'!$A$15:$A$17,'Regression Results'!$D$15:$D$17)*F629*C629</f>
        <v>10.106345087869634</v>
      </c>
      <c r="I629" s="49">
        <f t="shared" si="16"/>
        <v>10.097354843613118</v>
      </c>
    </row>
    <row r="630" spans="1:9" x14ac:dyDescent="0.3">
      <c r="A630" s="47">
        <v>9</v>
      </c>
      <c r="B630" s="47">
        <v>21</v>
      </c>
      <c r="C630" s="48">
        <f t="shared" si="17"/>
        <v>66.083333333333329</v>
      </c>
      <c r="D630" s="50">
        <v>2</v>
      </c>
      <c r="E630">
        <v>1</v>
      </c>
      <c r="F630">
        <v>1</v>
      </c>
      <c r="G630" s="49">
        <f>'Regression Results'!$C$2*E630</f>
        <v>20.203699931482753</v>
      </c>
      <c r="H630">
        <f>LOOKUP(D630,'Regression Results'!$A$15:$A$17,'Regression Results'!$B$15:$B$17)+LOOKUP(D630,'Regression Results'!$A$15:$A$17,'Regression Results'!$C$15:$C$17)*F630+LOOKUP(D630,'Regression Results'!$A$15:$A$17,'Regression Results'!$D$15:$D$17)*F630*C630</f>
        <v>10.23973829405168</v>
      </c>
      <c r="I630" s="49">
        <f t="shared" si="16"/>
        <v>9.9639616374310727</v>
      </c>
    </row>
    <row r="631" spans="1:9" x14ac:dyDescent="0.3">
      <c r="A631" s="47">
        <v>9</v>
      </c>
      <c r="B631" s="47">
        <v>22</v>
      </c>
      <c r="C631" s="48">
        <f t="shared" si="17"/>
        <v>67.625</v>
      </c>
      <c r="D631" s="50">
        <v>2</v>
      </c>
      <c r="E631">
        <v>1</v>
      </c>
      <c r="F631">
        <v>1</v>
      </c>
      <c r="G631" s="49">
        <f>'Regression Results'!$C$2*E631</f>
        <v>20.203699931482753</v>
      </c>
      <c r="H631">
        <f>LOOKUP(D631,'Regression Results'!$A$15:$A$17,'Regression Results'!$B$15:$B$17)+LOOKUP(D631,'Regression Results'!$A$15:$A$17,'Regression Results'!$C$15:$C$17)*F631+LOOKUP(D631,'Regression Results'!$A$15:$A$17,'Regression Results'!$D$15:$D$17)*F631*C631</f>
        <v>10.034090434521026</v>
      </c>
      <c r="I631" s="49">
        <f t="shared" si="16"/>
        <v>10.169609496961726</v>
      </c>
    </row>
    <row r="632" spans="1:9" x14ac:dyDescent="0.3">
      <c r="A632" s="47">
        <v>9</v>
      </c>
      <c r="B632" s="47">
        <v>23</v>
      </c>
      <c r="C632" s="48">
        <f t="shared" si="17"/>
        <v>69.5</v>
      </c>
      <c r="D632" s="50">
        <v>2</v>
      </c>
      <c r="E632">
        <v>1</v>
      </c>
      <c r="F632">
        <v>1</v>
      </c>
      <c r="G632" s="49">
        <f>'Regression Results'!$C$2*E632</f>
        <v>20.203699931482753</v>
      </c>
      <c r="H632">
        <f>LOOKUP(D632,'Regression Results'!$A$15:$A$17,'Regression Results'!$B$15:$B$17)+LOOKUP(D632,'Regression Results'!$A$15:$A$17,'Regression Results'!$C$15:$C$17)*F632+LOOKUP(D632,'Regression Results'!$A$15:$A$17,'Regression Results'!$D$15:$D$17)*F632*C632</f>
        <v>9.7839781729296913</v>
      </c>
      <c r="I632" s="49">
        <f t="shared" si="16"/>
        <v>10.419721758553061</v>
      </c>
    </row>
    <row r="633" spans="1:9" x14ac:dyDescent="0.3">
      <c r="A633" s="47">
        <v>9</v>
      </c>
      <c r="B633" s="47">
        <v>24</v>
      </c>
      <c r="C633" s="48">
        <f t="shared" si="17"/>
        <v>67.666666666666671</v>
      </c>
      <c r="D633" s="50">
        <v>2</v>
      </c>
      <c r="E633">
        <v>1</v>
      </c>
      <c r="F633">
        <v>1</v>
      </c>
      <c r="G633" s="49">
        <f>'Regression Results'!$C$2*E633</f>
        <v>20.203699931482753</v>
      </c>
      <c r="H633">
        <f>LOOKUP(D633,'Regression Results'!$A$15:$A$17,'Regression Results'!$B$15:$B$17)+LOOKUP(D633,'Regression Results'!$A$15:$A$17,'Regression Results'!$C$15:$C$17)*F633+LOOKUP(D633,'Regression Results'!$A$15:$A$17,'Regression Results'!$D$15:$D$17)*F633*C633</f>
        <v>10.028532384263441</v>
      </c>
      <c r="I633" s="49">
        <f t="shared" si="16"/>
        <v>10.175167547219312</v>
      </c>
    </row>
    <row r="634" spans="1:9" x14ac:dyDescent="0.3">
      <c r="A634" s="47">
        <v>9</v>
      </c>
      <c r="B634" s="47">
        <v>25</v>
      </c>
      <c r="C634" s="48">
        <f t="shared" si="17"/>
        <v>68.25</v>
      </c>
      <c r="D634" s="50">
        <v>2</v>
      </c>
      <c r="E634">
        <v>1</v>
      </c>
      <c r="F634">
        <v>1</v>
      </c>
      <c r="G634" s="49">
        <f>'Regression Results'!$C$2*E634</f>
        <v>20.203699931482753</v>
      </c>
      <c r="H634">
        <f>LOOKUP(D634,'Regression Results'!$A$15:$A$17,'Regression Results'!$B$15:$B$17)+LOOKUP(D634,'Regression Results'!$A$15:$A$17,'Regression Results'!$C$15:$C$17)*F634+LOOKUP(D634,'Regression Results'!$A$15:$A$17,'Regression Results'!$D$15:$D$17)*F634*C634</f>
        <v>9.9507196806572473</v>
      </c>
      <c r="I634" s="49">
        <f t="shared" si="16"/>
        <v>10.252980250825505</v>
      </c>
    </row>
    <row r="635" spans="1:9" x14ac:dyDescent="0.3">
      <c r="A635" s="47">
        <v>9</v>
      </c>
      <c r="B635" s="47">
        <v>26</v>
      </c>
      <c r="C635" s="48">
        <f t="shared" si="17"/>
        <v>66.541666666666671</v>
      </c>
      <c r="D635" s="50">
        <v>2</v>
      </c>
      <c r="E635">
        <v>1</v>
      </c>
      <c r="F635">
        <v>1</v>
      </c>
      <c r="G635" s="49">
        <f>'Regression Results'!$C$2*E635</f>
        <v>20.203699931482753</v>
      </c>
      <c r="H635">
        <f>LOOKUP(D635,'Regression Results'!$A$15:$A$17,'Regression Results'!$B$15:$B$17)+LOOKUP(D635,'Regression Results'!$A$15:$A$17,'Regression Results'!$C$15:$C$17)*F635+LOOKUP(D635,'Regression Results'!$A$15:$A$17,'Regression Results'!$D$15:$D$17)*F635*C635</f>
        <v>10.178599741218241</v>
      </c>
      <c r="I635" s="49">
        <f t="shared" si="16"/>
        <v>10.025100190264512</v>
      </c>
    </row>
    <row r="636" spans="1:9" x14ac:dyDescent="0.3">
      <c r="A636" s="47">
        <v>9</v>
      </c>
      <c r="B636" s="47">
        <v>27</v>
      </c>
      <c r="C636" s="48">
        <f t="shared" si="17"/>
        <v>65.916666666666671</v>
      </c>
      <c r="D636" s="50">
        <v>2</v>
      </c>
      <c r="E636">
        <v>1</v>
      </c>
      <c r="F636">
        <v>1</v>
      </c>
      <c r="G636" s="49">
        <f>'Regression Results'!$C$2*E636</f>
        <v>20.203699931482753</v>
      </c>
      <c r="H636">
        <f>LOOKUP(D636,'Regression Results'!$A$15:$A$17,'Regression Results'!$B$15:$B$17)+LOOKUP(D636,'Regression Results'!$A$15:$A$17,'Regression Results'!$C$15:$C$17)*F636+LOOKUP(D636,'Regression Results'!$A$15:$A$17,'Regression Results'!$D$15:$D$17)*F636*C636</f>
        <v>10.26197049508202</v>
      </c>
      <c r="I636" s="49">
        <f t="shared" si="16"/>
        <v>9.9417294364007329</v>
      </c>
    </row>
    <row r="637" spans="1:9" x14ac:dyDescent="0.3">
      <c r="A637" s="47">
        <v>9</v>
      </c>
      <c r="B637" s="47">
        <v>28</v>
      </c>
      <c r="C637" s="48">
        <f t="shared" si="17"/>
        <v>66.791666666666671</v>
      </c>
      <c r="D637" s="50">
        <v>2</v>
      </c>
      <c r="E637">
        <v>1</v>
      </c>
      <c r="F637">
        <v>1</v>
      </c>
      <c r="G637" s="49">
        <f>'Regression Results'!$C$2*E637</f>
        <v>20.203699931482753</v>
      </c>
      <c r="H637">
        <f>LOOKUP(D637,'Regression Results'!$A$15:$A$17,'Regression Results'!$B$15:$B$17)+LOOKUP(D637,'Regression Results'!$A$15:$A$17,'Regression Results'!$C$15:$C$17)*F637+LOOKUP(D637,'Regression Results'!$A$15:$A$17,'Regression Results'!$D$15:$D$17)*F637*C637</f>
        <v>10.14525143967273</v>
      </c>
      <c r="I637" s="49">
        <f t="shared" si="16"/>
        <v>10.058448491810022</v>
      </c>
    </row>
    <row r="638" spans="1:9" x14ac:dyDescent="0.3">
      <c r="A638" s="47">
        <v>9</v>
      </c>
      <c r="B638" s="47">
        <v>29</v>
      </c>
      <c r="C638" s="48">
        <f t="shared" si="17"/>
        <v>67</v>
      </c>
      <c r="D638" s="50">
        <v>2</v>
      </c>
      <c r="E638">
        <v>1</v>
      </c>
      <c r="F638">
        <v>1</v>
      </c>
      <c r="G638" s="49">
        <f>'Regression Results'!$C$2*E638</f>
        <v>20.203699931482753</v>
      </c>
      <c r="H638">
        <f>LOOKUP(D638,'Regression Results'!$A$15:$A$17,'Regression Results'!$B$15:$B$17)+LOOKUP(D638,'Regression Results'!$A$15:$A$17,'Regression Results'!$C$15:$C$17)*F638+LOOKUP(D638,'Regression Results'!$A$15:$A$17,'Regression Results'!$D$15:$D$17)*F638*C638</f>
        <v>10.117461188384805</v>
      </c>
      <c r="I638" s="49">
        <f t="shared" si="16"/>
        <v>10.086238743097947</v>
      </c>
    </row>
    <row r="639" spans="1:9" x14ac:dyDescent="0.3">
      <c r="A639" s="47">
        <v>9</v>
      </c>
      <c r="B639" s="47">
        <v>30</v>
      </c>
      <c r="C639" s="48">
        <f t="shared" si="17"/>
        <v>66.708333333333329</v>
      </c>
      <c r="D639" s="50">
        <v>2</v>
      </c>
      <c r="E639">
        <v>1</v>
      </c>
      <c r="F639">
        <v>1</v>
      </c>
      <c r="G639" s="49">
        <f>'Regression Results'!$C$2*E639</f>
        <v>20.203699931482753</v>
      </c>
      <c r="H639">
        <f>LOOKUP(D639,'Regression Results'!$A$15:$A$17,'Regression Results'!$B$15:$B$17)+LOOKUP(D639,'Regression Results'!$A$15:$A$17,'Regression Results'!$C$15:$C$17)*F639+LOOKUP(D639,'Regression Results'!$A$15:$A$17,'Regression Results'!$D$15:$D$17)*F639*C639</f>
        <v>10.156367540187901</v>
      </c>
      <c r="I639" s="49">
        <f t="shared" si="16"/>
        <v>10.047332391294852</v>
      </c>
    </row>
    <row r="640" spans="1:9" x14ac:dyDescent="0.3">
      <c r="A640" s="47">
        <v>10</v>
      </c>
      <c r="B640" s="47">
        <v>1</v>
      </c>
      <c r="C640" s="48">
        <f t="shared" si="17"/>
        <v>77.541666666666671</v>
      </c>
      <c r="D640" s="50">
        <v>2</v>
      </c>
      <c r="E640">
        <v>1</v>
      </c>
      <c r="F640">
        <v>1</v>
      </c>
      <c r="G640" s="49">
        <f>'Regression Results'!$C$2*E640</f>
        <v>20.203699931482753</v>
      </c>
      <c r="H640">
        <f>LOOKUP(D640,'Regression Results'!$A$15:$A$17,'Regression Results'!$B$15:$B$17)+LOOKUP(D640,'Regression Results'!$A$15:$A$17,'Regression Results'!$C$15:$C$17)*F640+LOOKUP(D640,'Regression Results'!$A$15:$A$17,'Regression Results'!$D$15:$D$17)*F640*C640</f>
        <v>8.7112744732157452</v>
      </c>
      <c r="I640" s="49">
        <f t="shared" si="16"/>
        <v>11.492425458267007</v>
      </c>
    </row>
    <row r="641" spans="1:9" x14ac:dyDescent="0.3">
      <c r="A641" s="47">
        <v>10</v>
      </c>
      <c r="B641" s="47">
        <v>2</v>
      </c>
      <c r="C641" s="48">
        <f t="shared" si="17"/>
        <v>78</v>
      </c>
      <c r="D641" s="50">
        <v>2</v>
      </c>
      <c r="E641">
        <v>1</v>
      </c>
      <c r="F641">
        <v>1</v>
      </c>
      <c r="G641" s="49">
        <f>'Regression Results'!$C$2*E641</f>
        <v>20.203699931482753</v>
      </c>
      <c r="H641">
        <f>LOOKUP(D641,'Regression Results'!$A$15:$A$17,'Regression Results'!$B$15:$B$17)+LOOKUP(D641,'Regression Results'!$A$15:$A$17,'Regression Results'!$C$15:$C$17)*F641+LOOKUP(D641,'Regression Results'!$A$15:$A$17,'Regression Results'!$D$15:$D$17)*F641*C641</f>
        <v>8.6501359203823078</v>
      </c>
      <c r="I641" s="49">
        <f t="shared" si="16"/>
        <v>11.553564011100445</v>
      </c>
    </row>
    <row r="642" spans="1:9" x14ac:dyDescent="0.3">
      <c r="A642" s="47">
        <v>10</v>
      </c>
      <c r="B642" s="47">
        <v>3</v>
      </c>
      <c r="C642" s="48">
        <f t="shared" si="17"/>
        <v>70.041666666666671</v>
      </c>
      <c r="D642" s="50">
        <v>2</v>
      </c>
      <c r="E642">
        <v>1</v>
      </c>
      <c r="F642">
        <v>1</v>
      </c>
      <c r="G642" s="49">
        <f>'Regression Results'!$C$2*E642</f>
        <v>20.203699931482753</v>
      </c>
      <c r="H642">
        <f>LOOKUP(D642,'Regression Results'!$A$15:$A$17,'Regression Results'!$B$15:$B$17)+LOOKUP(D642,'Regression Results'!$A$15:$A$17,'Regression Results'!$C$15:$C$17)*F642+LOOKUP(D642,'Regression Results'!$A$15:$A$17,'Regression Results'!$D$15:$D$17)*F642*C642</f>
        <v>9.7117235195810832</v>
      </c>
      <c r="I642" s="49">
        <f t="shared" si="16"/>
        <v>10.491976411901669</v>
      </c>
    </row>
    <row r="643" spans="1:9" x14ac:dyDescent="0.3">
      <c r="A643" s="47">
        <v>10</v>
      </c>
      <c r="B643" s="47">
        <v>4</v>
      </c>
      <c r="C643" s="48">
        <f t="shared" si="17"/>
        <v>67.916666666666671</v>
      </c>
      <c r="D643" s="50">
        <v>2</v>
      </c>
      <c r="E643">
        <v>1</v>
      </c>
      <c r="F643">
        <v>1</v>
      </c>
      <c r="G643" s="49">
        <f>'Regression Results'!$C$2*E643</f>
        <v>20.203699931482753</v>
      </c>
      <c r="H643">
        <f>LOOKUP(D643,'Regression Results'!$A$15:$A$17,'Regression Results'!$B$15:$B$17)+LOOKUP(D643,'Regression Results'!$A$15:$A$17,'Regression Results'!$C$15:$C$17)*F643+LOOKUP(D643,'Regression Results'!$A$15:$A$17,'Regression Results'!$D$15:$D$17)*F643*C643</f>
        <v>9.9951840827179286</v>
      </c>
      <c r="I643" s="49">
        <f t="shared" ref="I643:I706" si="18">G643-H643</f>
        <v>10.208515848764824</v>
      </c>
    </row>
    <row r="644" spans="1:9" x14ac:dyDescent="0.3">
      <c r="A644" s="47">
        <v>10</v>
      </c>
      <c r="B644" s="47">
        <v>5</v>
      </c>
      <c r="C644" s="48">
        <f t="shared" si="17"/>
        <v>69.625</v>
      </c>
      <c r="D644" s="50">
        <v>2</v>
      </c>
      <c r="E644">
        <v>1</v>
      </c>
      <c r="F644">
        <v>1</v>
      </c>
      <c r="G644" s="49">
        <f>'Regression Results'!$C$2*E644</f>
        <v>20.203699931482753</v>
      </c>
      <c r="H644">
        <f>LOOKUP(D644,'Regression Results'!$A$15:$A$17,'Regression Results'!$B$15:$B$17)+LOOKUP(D644,'Regression Results'!$A$15:$A$17,'Regression Results'!$C$15:$C$17)*F644+LOOKUP(D644,'Regression Results'!$A$15:$A$17,'Regression Results'!$D$15:$D$17)*F644*C644</f>
        <v>9.7673040221569369</v>
      </c>
      <c r="I644" s="49">
        <f t="shared" si="18"/>
        <v>10.436395909325816</v>
      </c>
    </row>
    <row r="645" spans="1:9" x14ac:dyDescent="0.3">
      <c r="A645" s="47">
        <v>10</v>
      </c>
      <c r="B645" s="47">
        <v>6</v>
      </c>
      <c r="C645" s="48">
        <f t="shared" si="17"/>
        <v>71.291666666666671</v>
      </c>
      <c r="D645" s="50">
        <v>2</v>
      </c>
      <c r="E645">
        <v>1</v>
      </c>
      <c r="F645">
        <v>1</v>
      </c>
      <c r="G645" s="49">
        <f>'Regression Results'!$C$2*E645</f>
        <v>20.203699931482753</v>
      </c>
      <c r="H645">
        <f>LOOKUP(D645,'Regression Results'!$A$15:$A$17,'Regression Results'!$B$15:$B$17)+LOOKUP(D645,'Regression Results'!$A$15:$A$17,'Regression Results'!$C$15:$C$17)*F645+LOOKUP(D645,'Regression Results'!$A$15:$A$17,'Regression Results'!$D$15:$D$17)*F645*C645</f>
        <v>9.5449820118535271</v>
      </c>
      <c r="I645" s="49">
        <f t="shared" si="18"/>
        <v>10.658717919629225</v>
      </c>
    </row>
    <row r="646" spans="1:9" x14ac:dyDescent="0.3">
      <c r="A646" s="47">
        <v>10</v>
      </c>
      <c r="B646" s="47">
        <v>7</v>
      </c>
      <c r="C646" s="48">
        <f t="shared" si="17"/>
        <v>68.833333333333329</v>
      </c>
      <c r="D646" s="50">
        <v>2</v>
      </c>
      <c r="E646">
        <v>1</v>
      </c>
      <c r="F646">
        <v>1</v>
      </c>
      <c r="G646" s="49">
        <f>'Regression Results'!$C$2*E646</f>
        <v>20.203699931482753</v>
      </c>
      <c r="H646">
        <f>LOOKUP(D646,'Regression Results'!$A$15:$A$17,'Regression Results'!$B$15:$B$17)+LOOKUP(D646,'Regression Results'!$A$15:$A$17,'Regression Results'!$C$15:$C$17)*F646+LOOKUP(D646,'Regression Results'!$A$15:$A$17,'Regression Results'!$D$15:$D$17)*F646*C646</f>
        <v>9.8729069770510556</v>
      </c>
      <c r="I646" s="49">
        <f t="shared" si="18"/>
        <v>10.330792954431697</v>
      </c>
    </row>
    <row r="647" spans="1:9" x14ac:dyDescent="0.3">
      <c r="A647" s="47">
        <v>10</v>
      </c>
      <c r="B647" s="47">
        <v>8</v>
      </c>
      <c r="C647" s="48">
        <f t="shared" si="17"/>
        <v>69.041666666666671</v>
      </c>
      <c r="D647" s="50">
        <v>2</v>
      </c>
      <c r="E647">
        <v>1</v>
      </c>
      <c r="F647">
        <v>1</v>
      </c>
      <c r="G647" s="49">
        <f>'Regression Results'!$C$2*E647</f>
        <v>20.203699931482753</v>
      </c>
      <c r="H647">
        <f>LOOKUP(D647,'Regression Results'!$A$15:$A$17,'Regression Results'!$B$15:$B$17)+LOOKUP(D647,'Regression Results'!$A$15:$A$17,'Regression Results'!$C$15:$C$17)*F647+LOOKUP(D647,'Regression Results'!$A$15:$A$17,'Regression Results'!$D$15:$D$17)*F647*C647</f>
        <v>9.8451167257631287</v>
      </c>
      <c r="I647" s="49">
        <f t="shared" si="18"/>
        <v>10.358583205719624</v>
      </c>
    </row>
    <row r="648" spans="1:9" x14ac:dyDescent="0.3">
      <c r="A648" s="47">
        <v>10</v>
      </c>
      <c r="B648" s="47">
        <v>9</v>
      </c>
      <c r="C648" s="48">
        <f t="shared" si="17"/>
        <v>67.25</v>
      </c>
      <c r="D648" s="50">
        <v>2</v>
      </c>
      <c r="E648">
        <v>1</v>
      </c>
      <c r="F648">
        <v>1</v>
      </c>
      <c r="G648" s="49">
        <f>'Regression Results'!$C$2*E648</f>
        <v>20.203699931482753</v>
      </c>
      <c r="H648">
        <f>LOOKUP(D648,'Regression Results'!$A$15:$A$17,'Regression Results'!$B$15:$B$17)+LOOKUP(D648,'Regression Results'!$A$15:$A$17,'Regression Results'!$C$15:$C$17)*F648+LOOKUP(D648,'Regression Results'!$A$15:$A$17,'Regression Results'!$D$15:$D$17)*F648*C648</f>
        <v>10.084112886839293</v>
      </c>
      <c r="I648" s="49">
        <f t="shared" si="18"/>
        <v>10.11958704464346</v>
      </c>
    </row>
    <row r="649" spans="1:9" x14ac:dyDescent="0.3">
      <c r="A649" s="47">
        <v>10</v>
      </c>
      <c r="B649" s="47">
        <v>10</v>
      </c>
      <c r="C649" s="48">
        <f t="shared" si="17"/>
        <v>65.75</v>
      </c>
      <c r="D649" s="50">
        <v>2</v>
      </c>
      <c r="E649">
        <v>1</v>
      </c>
      <c r="F649">
        <v>1</v>
      </c>
      <c r="G649" s="49">
        <f>'Regression Results'!$C$2*E649</f>
        <v>20.203699931482753</v>
      </c>
      <c r="H649">
        <f>LOOKUP(D649,'Regression Results'!$A$15:$A$17,'Regression Results'!$B$15:$B$17)+LOOKUP(D649,'Regression Results'!$A$15:$A$17,'Regression Results'!$C$15:$C$17)*F649+LOOKUP(D649,'Regression Results'!$A$15:$A$17,'Regression Results'!$D$15:$D$17)*F649*C649</f>
        <v>10.284202696112361</v>
      </c>
      <c r="I649" s="49">
        <f t="shared" si="18"/>
        <v>9.9194972353703914</v>
      </c>
    </row>
    <row r="650" spans="1:9" x14ac:dyDescent="0.3">
      <c r="A650" s="47">
        <v>10</v>
      </c>
      <c r="B650" s="47">
        <v>11</v>
      </c>
      <c r="C650" s="48">
        <f t="shared" si="17"/>
        <v>63.583333333333336</v>
      </c>
      <c r="D650" s="50">
        <v>2</v>
      </c>
      <c r="E650">
        <v>1</v>
      </c>
      <c r="F650">
        <v>1</v>
      </c>
      <c r="G650" s="49">
        <f>'Regression Results'!$C$2*E650</f>
        <v>20.203699931482753</v>
      </c>
      <c r="H650">
        <f>LOOKUP(D650,'Regression Results'!$A$15:$A$17,'Regression Results'!$B$15:$B$17)+LOOKUP(D650,'Regression Results'!$A$15:$A$17,'Regression Results'!$C$15:$C$17)*F650+LOOKUP(D650,'Regression Results'!$A$15:$A$17,'Regression Results'!$D$15:$D$17)*F650*C650</f>
        <v>10.573221309506792</v>
      </c>
      <c r="I650" s="49">
        <f t="shared" si="18"/>
        <v>9.6304786219759606</v>
      </c>
    </row>
    <row r="651" spans="1:9" x14ac:dyDescent="0.3">
      <c r="A651" s="47">
        <v>10</v>
      </c>
      <c r="B651" s="47">
        <v>12</v>
      </c>
      <c r="C651" s="48">
        <f t="shared" si="17"/>
        <v>63.583333333333336</v>
      </c>
      <c r="D651" s="50">
        <v>2</v>
      </c>
      <c r="E651">
        <v>1</v>
      </c>
      <c r="F651">
        <v>1</v>
      </c>
      <c r="G651" s="49">
        <f>'Regression Results'!$C$2*E651</f>
        <v>20.203699931482753</v>
      </c>
      <c r="H651">
        <f>LOOKUP(D651,'Regression Results'!$A$15:$A$17,'Regression Results'!$B$15:$B$17)+LOOKUP(D651,'Regression Results'!$A$15:$A$17,'Regression Results'!$C$15:$C$17)*F651+LOOKUP(D651,'Regression Results'!$A$15:$A$17,'Regression Results'!$D$15:$D$17)*F651*C651</f>
        <v>10.573221309506792</v>
      </c>
      <c r="I651" s="49">
        <f t="shared" si="18"/>
        <v>9.6304786219759606</v>
      </c>
    </row>
    <row r="652" spans="1:9" x14ac:dyDescent="0.3">
      <c r="A652" s="47">
        <v>10</v>
      </c>
      <c r="B652" s="47">
        <v>13</v>
      </c>
      <c r="C652" s="48">
        <f t="shared" si="17"/>
        <v>65.958333333333329</v>
      </c>
      <c r="D652" s="50">
        <v>2</v>
      </c>
      <c r="E652">
        <v>1</v>
      </c>
      <c r="F652">
        <v>1</v>
      </c>
      <c r="G652" s="49">
        <f>'Regression Results'!$C$2*E652</f>
        <v>20.203699931482753</v>
      </c>
      <c r="H652">
        <f>LOOKUP(D652,'Regression Results'!$A$15:$A$17,'Regression Results'!$B$15:$B$17)+LOOKUP(D652,'Regression Results'!$A$15:$A$17,'Regression Results'!$C$15:$C$17)*F652+LOOKUP(D652,'Regression Results'!$A$15:$A$17,'Regression Results'!$D$15:$D$17)*F652*C652</f>
        <v>10.256412444824436</v>
      </c>
      <c r="I652" s="49">
        <f t="shared" si="18"/>
        <v>9.9472874866583165</v>
      </c>
    </row>
    <row r="653" spans="1:9" x14ac:dyDescent="0.3">
      <c r="A653" s="47">
        <v>10</v>
      </c>
      <c r="B653" s="47">
        <v>14</v>
      </c>
      <c r="C653" s="48">
        <f t="shared" si="17"/>
        <v>73.75</v>
      </c>
      <c r="D653" s="50">
        <v>2</v>
      </c>
      <c r="E653">
        <v>1</v>
      </c>
      <c r="F653">
        <v>1</v>
      </c>
      <c r="G653" s="49">
        <f>'Regression Results'!$C$2*E653</f>
        <v>20.203699931482753</v>
      </c>
      <c r="H653">
        <f>LOOKUP(D653,'Regression Results'!$A$15:$A$17,'Regression Results'!$B$15:$B$17)+LOOKUP(D653,'Regression Results'!$A$15:$A$17,'Regression Results'!$C$15:$C$17)*F653+LOOKUP(D653,'Regression Results'!$A$15:$A$17,'Regression Results'!$D$15:$D$17)*F653*C653</f>
        <v>9.2170570466560005</v>
      </c>
      <c r="I653" s="49">
        <f t="shared" si="18"/>
        <v>10.986642884826752</v>
      </c>
    </row>
    <row r="654" spans="1:9" x14ac:dyDescent="0.3">
      <c r="A654" s="47">
        <v>10</v>
      </c>
      <c r="B654" s="47">
        <v>15</v>
      </c>
      <c r="C654" s="48">
        <f t="shared" si="17"/>
        <v>74.5</v>
      </c>
      <c r="D654" s="50">
        <v>2</v>
      </c>
      <c r="E654">
        <v>1</v>
      </c>
      <c r="F654">
        <v>1</v>
      </c>
      <c r="G654" s="49">
        <f>'Regression Results'!$C$2*E654</f>
        <v>20.203699931482753</v>
      </c>
      <c r="H654">
        <f>LOOKUP(D654,'Regression Results'!$A$15:$A$17,'Regression Results'!$B$15:$B$17)+LOOKUP(D654,'Regression Results'!$A$15:$A$17,'Regression Results'!$C$15:$C$17)*F654+LOOKUP(D654,'Regression Results'!$A$15:$A$17,'Regression Results'!$D$15:$D$17)*F654*C654</f>
        <v>9.1170121420194654</v>
      </c>
      <c r="I654" s="49">
        <f t="shared" si="18"/>
        <v>11.086687789463287</v>
      </c>
    </row>
    <row r="655" spans="1:9" x14ac:dyDescent="0.3">
      <c r="A655" s="47">
        <v>10</v>
      </c>
      <c r="B655" s="47">
        <v>16</v>
      </c>
      <c r="C655" s="48">
        <f t="shared" si="17"/>
        <v>73.125</v>
      </c>
      <c r="D655" s="50">
        <v>2</v>
      </c>
      <c r="E655">
        <v>1</v>
      </c>
      <c r="F655">
        <v>1</v>
      </c>
      <c r="G655" s="49">
        <f>'Regression Results'!$C$2*E655</f>
        <v>20.203699931482753</v>
      </c>
      <c r="H655">
        <f>LOOKUP(D655,'Regression Results'!$A$15:$A$17,'Regression Results'!$B$15:$B$17)+LOOKUP(D655,'Regression Results'!$A$15:$A$17,'Regression Results'!$C$15:$C$17)*F655+LOOKUP(D655,'Regression Results'!$A$15:$A$17,'Regression Results'!$D$15:$D$17)*F655*C655</f>
        <v>9.3004278005197776</v>
      </c>
      <c r="I655" s="49">
        <f t="shared" si="18"/>
        <v>10.903272130962975</v>
      </c>
    </row>
    <row r="656" spans="1:9" x14ac:dyDescent="0.3">
      <c r="A656" s="47">
        <v>10</v>
      </c>
      <c r="B656" s="47">
        <v>17</v>
      </c>
      <c r="C656" s="48">
        <f t="shared" si="17"/>
        <v>75.916666666666671</v>
      </c>
      <c r="D656" s="50">
        <v>2</v>
      </c>
      <c r="E656">
        <v>1</v>
      </c>
      <c r="F656">
        <v>1</v>
      </c>
      <c r="G656" s="49">
        <f>'Regression Results'!$C$2*E656</f>
        <v>20.203699931482753</v>
      </c>
      <c r="H656">
        <f>LOOKUP(D656,'Regression Results'!$A$15:$A$17,'Regression Results'!$B$15:$B$17)+LOOKUP(D656,'Regression Results'!$A$15:$A$17,'Regression Results'!$C$15:$C$17)*F656+LOOKUP(D656,'Regression Results'!$A$15:$A$17,'Regression Results'!$D$15:$D$17)*F656*C656</f>
        <v>8.9280384332615679</v>
      </c>
      <c r="I656" s="49">
        <f t="shared" si="18"/>
        <v>11.275661498221185</v>
      </c>
    </row>
    <row r="657" spans="1:9" x14ac:dyDescent="0.3">
      <c r="A657" s="47">
        <v>10</v>
      </c>
      <c r="B657" s="47">
        <v>18</v>
      </c>
      <c r="C657" s="48">
        <f t="shared" si="17"/>
        <v>74.541666666666671</v>
      </c>
      <c r="D657" s="50">
        <v>2</v>
      </c>
      <c r="E657">
        <v>1</v>
      </c>
      <c r="F657">
        <v>1</v>
      </c>
      <c r="G657" s="49">
        <f>'Regression Results'!$C$2*E657</f>
        <v>20.203699931482753</v>
      </c>
      <c r="H657">
        <f>LOOKUP(D657,'Regression Results'!$A$15:$A$17,'Regression Results'!$B$15:$B$17)+LOOKUP(D657,'Regression Results'!$A$15:$A$17,'Regression Results'!$C$15:$C$17)*F657+LOOKUP(D657,'Regression Results'!$A$15:$A$17,'Regression Results'!$D$15:$D$17)*F657*C657</f>
        <v>9.11145409176188</v>
      </c>
      <c r="I657" s="49">
        <f t="shared" si="18"/>
        <v>11.092245839720873</v>
      </c>
    </row>
    <row r="658" spans="1:9" x14ac:dyDescent="0.3">
      <c r="A658" s="47">
        <v>10</v>
      </c>
      <c r="B658" s="47">
        <v>19</v>
      </c>
      <c r="C658" s="48">
        <f t="shared" si="17"/>
        <v>68.083333333333329</v>
      </c>
      <c r="D658" s="50">
        <v>2</v>
      </c>
      <c r="E658">
        <v>1</v>
      </c>
      <c r="F658">
        <v>1</v>
      </c>
      <c r="G658" s="49">
        <f>'Regression Results'!$C$2*E658</f>
        <v>20.203699931482753</v>
      </c>
      <c r="H658">
        <f>LOOKUP(D658,'Regression Results'!$A$15:$A$17,'Regression Results'!$B$15:$B$17)+LOOKUP(D658,'Regression Results'!$A$15:$A$17,'Regression Results'!$C$15:$C$17)*F658+LOOKUP(D658,'Regression Results'!$A$15:$A$17,'Regression Results'!$D$15:$D$17)*F658*C658</f>
        <v>9.9729518816875888</v>
      </c>
      <c r="I658" s="49">
        <f t="shared" si="18"/>
        <v>10.230748049795164</v>
      </c>
    </row>
    <row r="659" spans="1:9" x14ac:dyDescent="0.3">
      <c r="A659" s="47">
        <v>10</v>
      </c>
      <c r="B659" s="47">
        <v>20</v>
      </c>
      <c r="C659" s="48">
        <f t="shared" si="17"/>
        <v>68.083333333333329</v>
      </c>
      <c r="D659" s="50">
        <v>2</v>
      </c>
      <c r="E659">
        <v>1</v>
      </c>
      <c r="F659">
        <v>1</v>
      </c>
      <c r="G659" s="49">
        <f>'Regression Results'!$C$2*E659</f>
        <v>20.203699931482753</v>
      </c>
      <c r="H659">
        <f>LOOKUP(D659,'Regression Results'!$A$15:$A$17,'Regression Results'!$B$15:$B$17)+LOOKUP(D659,'Regression Results'!$A$15:$A$17,'Regression Results'!$C$15:$C$17)*F659+LOOKUP(D659,'Regression Results'!$A$15:$A$17,'Regression Results'!$D$15:$D$17)*F659*C659</f>
        <v>9.9729518816875888</v>
      </c>
      <c r="I659" s="49">
        <f t="shared" si="18"/>
        <v>10.230748049795164</v>
      </c>
    </row>
    <row r="660" spans="1:9" x14ac:dyDescent="0.3">
      <c r="A660" s="47">
        <v>10</v>
      </c>
      <c r="B660" s="47">
        <v>21</v>
      </c>
      <c r="C660" s="48">
        <f t="shared" si="17"/>
        <v>66.291666666666671</v>
      </c>
      <c r="D660" s="50">
        <v>2</v>
      </c>
      <c r="E660">
        <v>1</v>
      </c>
      <c r="F660">
        <v>1</v>
      </c>
      <c r="G660" s="49">
        <f>'Regression Results'!$C$2*E660</f>
        <v>20.203699931482753</v>
      </c>
      <c r="H660">
        <f>LOOKUP(D660,'Regression Results'!$A$15:$A$17,'Regression Results'!$B$15:$B$17)+LOOKUP(D660,'Regression Results'!$A$15:$A$17,'Regression Results'!$C$15:$C$17)*F660+LOOKUP(D660,'Regression Results'!$A$15:$A$17,'Regression Results'!$D$15:$D$17)*F660*C660</f>
        <v>10.211948042763753</v>
      </c>
      <c r="I660" s="49">
        <f t="shared" si="18"/>
        <v>9.9917518887189996</v>
      </c>
    </row>
    <row r="661" spans="1:9" x14ac:dyDescent="0.3">
      <c r="A661" s="47">
        <v>10</v>
      </c>
      <c r="B661" s="47">
        <v>22</v>
      </c>
      <c r="C661" s="48">
        <f t="shared" si="17"/>
        <v>65.708333333333329</v>
      </c>
      <c r="D661" s="50">
        <v>2</v>
      </c>
      <c r="E661">
        <v>1</v>
      </c>
      <c r="F661">
        <v>1</v>
      </c>
      <c r="G661" s="49">
        <f>'Regression Results'!$C$2*E661</f>
        <v>20.203699931482753</v>
      </c>
      <c r="H661">
        <f>LOOKUP(D661,'Regression Results'!$A$15:$A$17,'Regression Results'!$B$15:$B$17)+LOOKUP(D661,'Regression Results'!$A$15:$A$17,'Regression Results'!$C$15:$C$17)*F661+LOOKUP(D661,'Regression Results'!$A$15:$A$17,'Regression Results'!$D$15:$D$17)*F661*C661</f>
        <v>10.289760746369947</v>
      </c>
      <c r="I661" s="49">
        <f t="shared" si="18"/>
        <v>9.913939185112806</v>
      </c>
    </row>
    <row r="662" spans="1:9" x14ac:dyDescent="0.3">
      <c r="A662" s="47">
        <v>10</v>
      </c>
      <c r="B662" s="47">
        <v>23</v>
      </c>
      <c r="C662" s="48">
        <f t="shared" si="17"/>
        <v>64.125</v>
      </c>
      <c r="D662" s="50">
        <v>2</v>
      </c>
      <c r="E662">
        <v>1</v>
      </c>
      <c r="F662">
        <v>1</v>
      </c>
      <c r="G662" s="49">
        <f>'Regression Results'!$C$2*E662</f>
        <v>20.203699931482753</v>
      </c>
      <c r="H662">
        <f>LOOKUP(D662,'Regression Results'!$A$15:$A$17,'Regression Results'!$B$15:$B$17)+LOOKUP(D662,'Regression Results'!$A$15:$A$17,'Regression Results'!$C$15:$C$17)*F662+LOOKUP(D662,'Regression Results'!$A$15:$A$17,'Regression Results'!$D$15:$D$17)*F662*C662</f>
        <v>10.500966656158184</v>
      </c>
      <c r="I662" s="49">
        <f t="shared" si="18"/>
        <v>9.7027332753245688</v>
      </c>
    </row>
    <row r="663" spans="1:9" x14ac:dyDescent="0.3">
      <c r="A663" s="47">
        <v>10</v>
      </c>
      <c r="B663" s="47">
        <v>24</v>
      </c>
      <c r="C663" s="48">
        <f t="shared" si="17"/>
        <v>64.833333333333329</v>
      </c>
      <c r="D663" s="50">
        <v>2</v>
      </c>
      <c r="E663">
        <v>1</v>
      </c>
      <c r="F663">
        <v>1</v>
      </c>
      <c r="G663" s="49">
        <f>'Regression Results'!$C$2*E663</f>
        <v>20.203699931482753</v>
      </c>
      <c r="H663">
        <f>LOOKUP(D663,'Regression Results'!$A$15:$A$17,'Regression Results'!$B$15:$B$17)+LOOKUP(D663,'Regression Results'!$A$15:$A$17,'Regression Results'!$C$15:$C$17)*F663+LOOKUP(D663,'Regression Results'!$A$15:$A$17,'Regression Results'!$D$15:$D$17)*F663*C663</f>
        <v>10.406479801779236</v>
      </c>
      <c r="I663" s="49">
        <f t="shared" si="18"/>
        <v>9.7972201297035166</v>
      </c>
    </row>
    <row r="664" spans="1:9" x14ac:dyDescent="0.3">
      <c r="A664" s="47">
        <v>10</v>
      </c>
      <c r="B664" s="47">
        <v>25</v>
      </c>
      <c r="C664" s="48">
        <f t="shared" si="17"/>
        <v>69.041666666666671</v>
      </c>
      <c r="D664" s="50">
        <v>2</v>
      </c>
      <c r="E664">
        <v>1</v>
      </c>
      <c r="F664">
        <v>1</v>
      </c>
      <c r="G664" s="49">
        <f>'Regression Results'!$C$2*E664</f>
        <v>20.203699931482753</v>
      </c>
      <c r="H664">
        <f>LOOKUP(D664,'Regression Results'!$A$15:$A$17,'Regression Results'!$B$15:$B$17)+LOOKUP(D664,'Regression Results'!$A$15:$A$17,'Regression Results'!$C$15:$C$17)*F664+LOOKUP(D664,'Regression Results'!$A$15:$A$17,'Regression Results'!$D$15:$D$17)*F664*C664</f>
        <v>9.8451167257631287</v>
      </c>
      <c r="I664" s="49">
        <f t="shared" si="18"/>
        <v>10.358583205719624</v>
      </c>
    </row>
    <row r="665" spans="1:9" x14ac:dyDescent="0.3">
      <c r="A665" s="47">
        <v>10</v>
      </c>
      <c r="B665" s="47">
        <v>26</v>
      </c>
      <c r="C665" s="48">
        <f t="shared" si="17"/>
        <v>73.25</v>
      </c>
      <c r="D665" s="50">
        <v>2</v>
      </c>
      <c r="E665">
        <v>1</v>
      </c>
      <c r="F665">
        <v>1</v>
      </c>
      <c r="G665" s="49">
        <f>'Regression Results'!$C$2*E665</f>
        <v>20.203699931482753</v>
      </c>
      <c r="H665">
        <f>LOOKUP(D665,'Regression Results'!$A$15:$A$17,'Regression Results'!$B$15:$B$17)+LOOKUP(D665,'Regression Results'!$A$15:$A$17,'Regression Results'!$C$15:$C$17)*F665+LOOKUP(D665,'Regression Results'!$A$15:$A$17,'Regression Results'!$D$15:$D$17)*F665*C665</f>
        <v>9.2837536497470232</v>
      </c>
      <c r="I665" s="49">
        <f t="shared" si="18"/>
        <v>10.919946281735729</v>
      </c>
    </row>
    <row r="666" spans="1:9" x14ac:dyDescent="0.3">
      <c r="A666" s="47">
        <v>10</v>
      </c>
      <c r="B666" s="47">
        <v>27</v>
      </c>
      <c r="C666" s="48">
        <f t="shared" si="17"/>
        <v>71.5</v>
      </c>
      <c r="D666" s="50">
        <v>2</v>
      </c>
      <c r="E666">
        <v>1</v>
      </c>
      <c r="F666">
        <v>1</v>
      </c>
      <c r="G666" s="49">
        <f>'Regression Results'!$C$2*E666</f>
        <v>20.203699931482753</v>
      </c>
      <c r="H666">
        <f>LOOKUP(D666,'Regression Results'!$A$15:$A$17,'Regression Results'!$B$15:$B$17)+LOOKUP(D666,'Regression Results'!$A$15:$A$17,'Regression Results'!$C$15:$C$17)*F666+LOOKUP(D666,'Regression Results'!$A$15:$A$17,'Regression Results'!$D$15:$D$17)*F666*C666</f>
        <v>9.517191760565602</v>
      </c>
      <c r="I666" s="49">
        <f t="shared" si="18"/>
        <v>10.686508170917151</v>
      </c>
    </row>
    <row r="667" spans="1:9" x14ac:dyDescent="0.3">
      <c r="A667" s="47">
        <v>10</v>
      </c>
      <c r="B667" s="47">
        <v>28</v>
      </c>
      <c r="C667" s="48">
        <f t="shared" si="17"/>
        <v>68.208333333333329</v>
      </c>
      <c r="D667" s="50">
        <v>2</v>
      </c>
      <c r="E667">
        <v>1</v>
      </c>
      <c r="F667">
        <v>1</v>
      </c>
      <c r="G667" s="49">
        <f>'Regression Results'!$C$2*E667</f>
        <v>20.203699931482753</v>
      </c>
      <c r="H667">
        <f>LOOKUP(D667,'Regression Results'!$A$15:$A$17,'Regression Results'!$B$15:$B$17)+LOOKUP(D667,'Regression Results'!$A$15:$A$17,'Regression Results'!$C$15:$C$17)*F667+LOOKUP(D667,'Regression Results'!$A$15:$A$17,'Regression Results'!$D$15:$D$17)*F667*C667</f>
        <v>9.9562777309148345</v>
      </c>
      <c r="I667" s="49">
        <f t="shared" si="18"/>
        <v>10.247422200567918</v>
      </c>
    </row>
    <row r="668" spans="1:9" x14ac:dyDescent="0.3">
      <c r="A668" s="47">
        <v>10</v>
      </c>
      <c r="B668" s="47">
        <v>29</v>
      </c>
      <c r="C668" s="48">
        <f t="shared" si="17"/>
        <v>63.166666666666664</v>
      </c>
      <c r="D668" s="50">
        <v>2</v>
      </c>
      <c r="E668">
        <v>1</v>
      </c>
      <c r="F668">
        <v>1</v>
      </c>
      <c r="G668" s="49">
        <f>'Regression Results'!$C$2*E668</f>
        <v>20.203699931482753</v>
      </c>
      <c r="H668">
        <f>LOOKUP(D668,'Regression Results'!$A$15:$A$17,'Regression Results'!$B$15:$B$17)+LOOKUP(D668,'Regression Results'!$A$15:$A$17,'Regression Results'!$C$15:$C$17)*F668+LOOKUP(D668,'Regression Results'!$A$15:$A$17,'Regression Results'!$D$15:$D$17)*F668*C668</f>
        <v>10.628801812082644</v>
      </c>
      <c r="I668" s="49">
        <f t="shared" si="18"/>
        <v>9.5748981194001086</v>
      </c>
    </row>
    <row r="669" spans="1:9" x14ac:dyDescent="0.3">
      <c r="A669" s="47">
        <v>10</v>
      </c>
      <c r="B669" s="47">
        <v>30</v>
      </c>
      <c r="C669" s="48">
        <f t="shared" si="17"/>
        <v>60.291666666666664</v>
      </c>
      <c r="D669" s="50">
        <v>2</v>
      </c>
      <c r="E669">
        <v>1</v>
      </c>
      <c r="F669">
        <v>1</v>
      </c>
      <c r="G669" s="49">
        <f>'Regression Results'!$C$2*E669</f>
        <v>20.203699931482753</v>
      </c>
      <c r="H669">
        <f>LOOKUP(D669,'Regression Results'!$A$15:$A$17,'Regression Results'!$B$15:$B$17)+LOOKUP(D669,'Regression Results'!$A$15:$A$17,'Regression Results'!$C$15:$C$17)*F669+LOOKUP(D669,'Regression Results'!$A$15:$A$17,'Regression Results'!$D$15:$D$17)*F669*C669</f>
        <v>11.012307279856024</v>
      </c>
      <c r="I669" s="49">
        <f t="shared" si="18"/>
        <v>9.1913926516267281</v>
      </c>
    </row>
    <row r="670" spans="1:9" x14ac:dyDescent="0.3">
      <c r="A670" s="47">
        <v>10</v>
      </c>
      <c r="B670" s="47">
        <v>31</v>
      </c>
      <c r="C670" s="48">
        <f t="shared" si="17"/>
        <v>62.5</v>
      </c>
      <c r="D670" s="50">
        <v>2</v>
      </c>
      <c r="E670">
        <v>1</v>
      </c>
      <c r="F670">
        <v>1</v>
      </c>
      <c r="G670" s="49">
        <f>'Regression Results'!$C$2*E670</f>
        <v>20.203699931482753</v>
      </c>
      <c r="H670">
        <f>LOOKUP(D670,'Regression Results'!$A$15:$A$17,'Regression Results'!$B$15:$B$17)+LOOKUP(D670,'Regression Results'!$A$15:$A$17,'Regression Results'!$C$15:$C$17)*F670+LOOKUP(D670,'Regression Results'!$A$15:$A$17,'Regression Results'!$D$15:$D$17)*F670*C670</f>
        <v>10.717730616204008</v>
      </c>
      <c r="I670" s="49">
        <f t="shared" si="18"/>
        <v>9.4859693152787443</v>
      </c>
    </row>
    <row r="671" spans="1:9" x14ac:dyDescent="0.3">
      <c r="A671" s="47">
        <v>11</v>
      </c>
      <c r="B671" s="47">
        <v>1</v>
      </c>
      <c r="C671" s="48">
        <f t="shared" si="17"/>
        <v>72.083333333333329</v>
      </c>
      <c r="D671" s="50">
        <v>2</v>
      </c>
      <c r="E671">
        <v>1</v>
      </c>
      <c r="F671">
        <v>1</v>
      </c>
      <c r="G671" s="49">
        <f>'Regression Results'!$C$2*E671</f>
        <v>20.203699931482753</v>
      </c>
      <c r="H671">
        <f>LOOKUP(D671,'Regression Results'!$A$15:$A$17,'Regression Results'!$B$15:$B$17)+LOOKUP(D671,'Regression Results'!$A$15:$A$17,'Regression Results'!$C$15:$C$17)*F671+LOOKUP(D671,'Regression Results'!$A$15:$A$17,'Regression Results'!$D$15:$D$17)*F671*C671</f>
        <v>9.4393790569594085</v>
      </c>
      <c r="I671" s="49">
        <f t="shared" si="18"/>
        <v>10.764320874523344</v>
      </c>
    </row>
    <row r="672" spans="1:9" x14ac:dyDescent="0.3">
      <c r="A672" s="47">
        <v>11</v>
      </c>
      <c r="B672" s="47">
        <v>2</v>
      </c>
      <c r="C672" s="48">
        <f t="shared" si="17"/>
        <v>63.375</v>
      </c>
      <c r="D672" s="50">
        <v>2</v>
      </c>
      <c r="E672">
        <v>1</v>
      </c>
      <c r="F672">
        <v>1</v>
      </c>
      <c r="G672" s="49">
        <f>'Regression Results'!$C$2*E672</f>
        <v>20.203699931482753</v>
      </c>
      <c r="H672">
        <f>LOOKUP(D672,'Regression Results'!$A$15:$A$17,'Regression Results'!$B$15:$B$17)+LOOKUP(D672,'Regression Results'!$A$15:$A$17,'Regression Results'!$C$15:$C$17)*F672+LOOKUP(D672,'Regression Results'!$A$15:$A$17,'Regression Results'!$D$15:$D$17)*F672*C672</f>
        <v>10.601011560794719</v>
      </c>
      <c r="I672" s="49">
        <f t="shared" si="18"/>
        <v>9.6026883706880337</v>
      </c>
    </row>
    <row r="673" spans="1:9" x14ac:dyDescent="0.3">
      <c r="A673" s="47">
        <v>11</v>
      </c>
      <c r="B673" s="47">
        <v>3</v>
      </c>
      <c r="C673" s="48">
        <f t="shared" si="17"/>
        <v>61.25</v>
      </c>
      <c r="D673" s="50">
        <v>2</v>
      </c>
      <c r="E673">
        <v>1</v>
      </c>
      <c r="F673">
        <v>1</v>
      </c>
      <c r="G673" s="49">
        <f>'Regression Results'!$C$2*E673</f>
        <v>20.203699931482753</v>
      </c>
      <c r="H673">
        <f>LOOKUP(D673,'Regression Results'!$A$15:$A$17,'Regression Results'!$B$15:$B$17)+LOOKUP(D673,'Regression Results'!$A$15:$A$17,'Regression Results'!$C$15:$C$17)*F673+LOOKUP(D673,'Regression Results'!$A$15:$A$17,'Regression Results'!$D$15:$D$17)*F673*C673</f>
        <v>10.884472123931564</v>
      </c>
      <c r="I673" s="49">
        <f t="shared" si="18"/>
        <v>9.3192278075511883</v>
      </c>
    </row>
    <row r="674" spans="1:9" x14ac:dyDescent="0.3">
      <c r="A674" s="47">
        <v>11</v>
      </c>
      <c r="B674" s="47">
        <v>4</v>
      </c>
      <c r="C674" s="48">
        <f t="shared" si="17"/>
        <v>57.583333333333336</v>
      </c>
      <c r="D674" s="50">
        <v>2</v>
      </c>
      <c r="E674">
        <v>1</v>
      </c>
      <c r="F674">
        <v>1</v>
      </c>
      <c r="G674" s="49">
        <f>'Regression Results'!$C$2*E674</f>
        <v>20.203699931482753</v>
      </c>
      <c r="H674">
        <f>LOOKUP(D674,'Regression Results'!$A$15:$A$17,'Regression Results'!$B$15:$B$17)+LOOKUP(D674,'Regression Results'!$A$15:$A$17,'Regression Results'!$C$15:$C$17)*F674+LOOKUP(D674,'Regression Results'!$A$15:$A$17,'Regression Results'!$D$15:$D$17)*F674*C674</f>
        <v>11.373580546599062</v>
      </c>
      <c r="I674" s="49">
        <f t="shared" si="18"/>
        <v>8.830119384883691</v>
      </c>
    </row>
    <row r="675" spans="1:9" x14ac:dyDescent="0.3">
      <c r="A675" s="47">
        <v>11</v>
      </c>
      <c r="B675" s="47">
        <v>5</v>
      </c>
      <c r="C675" s="48">
        <f t="shared" si="17"/>
        <v>60.416666666666664</v>
      </c>
      <c r="D675" s="50">
        <v>2</v>
      </c>
      <c r="E675">
        <v>1</v>
      </c>
      <c r="F675">
        <v>1</v>
      </c>
      <c r="G675" s="49">
        <f>'Regression Results'!$C$2*E675</f>
        <v>20.203699931482753</v>
      </c>
      <c r="H675">
        <f>LOOKUP(D675,'Regression Results'!$A$15:$A$17,'Regression Results'!$B$15:$B$17)+LOOKUP(D675,'Regression Results'!$A$15:$A$17,'Regression Results'!$C$15:$C$17)*F675+LOOKUP(D675,'Regression Results'!$A$15:$A$17,'Regression Results'!$D$15:$D$17)*F675*C675</f>
        <v>10.995633129083268</v>
      </c>
      <c r="I675" s="49">
        <f t="shared" si="18"/>
        <v>9.2080668023994843</v>
      </c>
    </row>
    <row r="676" spans="1:9" x14ac:dyDescent="0.3">
      <c r="A676" s="47">
        <v>11</v>
      </c>
      <c r="B676" s="47">
        <v>6</v>
      </c>
      <c r="C676" s="48">
        <f t="shared" si="17"/>
        <v>61.875</v>
      </c>
      <c r="D676" s="50">
        <v>2</v>
      </c>
      <c r="E676">
        <v>1</v>
      </c>
      <c r="F676">
        <v>1</v>
      </c>
      <c r="G676" s="49">
        <f>'Regression Results'!$C$2*E676</f>
        <v>20.203699931482753</v>
      </c>
      <c r="H676">
        <f>LOOKUP(D676,'Regression Results'!$A$15:$A$17,'Regression Results'!$B$15:$B$17)+LOOKUP(D676,'Regression Results'!$A$15:$A$17,'Regression Results'!$C$15:$C$17)*F676+LOOKUP(D676,'Regression Results'!$A$15:$A$17,'Regression Results'!$D$15:$D$17)*F676*C676</f>
        <v>10.801101370067785</v>
      </c>
      <c r="I676" s="49">
        <f t="shared" si="18"/>
        <v>9.4025985614149672</v>
      </c>
    </row>
    <row r="677" spans="1:9" x14ac:dyDescent="0.3">
      <c r="A677" s="47">
        <v>11</v>
      </c>
      <c r="B677" s="47">
        <v>7</v>
      </c>
      <c r="C677" s="48">
        <f t="shared" si="17"/>
        <v>63.458333333333336</v>
      </c>
      <c r="D677" s="50">
        <v>2</v>
      </c>
      <c r="E677">
        <v>1</v>
      </c>
      <c r="F677">
        <v>1</v>
      </c>
      <c r="G677" s="49">
        <f>'Regression Results'!$C$2*E677</f>
        <v>20.203699931482753</v>
      </c>
      <c r="H677">
        <f>LOOKUP(D677,'Regression Results'!$A$15:$A$17,'Regression Results'!$B$15:$B$17)+LOOKUP(D677,'Regression Results'!$A$15:$A$17,'Regression Results'!$C$15:$C$17)*F677+LOOKUP(D677,'Regression Results'!$A$15:$A$17,'Regression Results'!$D$15:$D$17)*F677*C677</f>
        <v>10.589895460279548</v>
      </c>
      <c r="I677" s="49">
        <f t="shared" si="18"/>
        <v>9.6138044712032045</v>
      </c>
    </row>
    <row r="678" spans="1:9" x14ac:dyDescent="0.3">
      <c r="A678" s="47">
        <v>11</v>
      </c>
      <c r="B678" s="47">
        <v>8</v>
      </c>
      <c r="C678" s="48">
        <f t="shared" si="17"/>
        <v>61.708333333333336</v>
      </c>
      <c r="D678" s="50">
        <v>2</v>
      </c>
      <c r="E678">
        <v>1</v>
      </c>
      <c r="F678">
        <v>1</v>
      </c>
      <c r="G678" s="49">
        <f>'Regression Results'!$C$2*E678</f>
        <v>20.203699931482753</v>
      </c>
      <c r="H678">
        <f>LOOKUP(D678,'Regression Results'!$A$15:$A$17,'Regression Results'!$B$15:$B$17)+LOOKUP(D678,'Regression Results'!$A$15:$A$17,'Regression Results'!$C$15:$C$17)*F678+LOOKUP(D678,'Regression Results'!$A$15:$A$17,'Regression Results'!$D$15:$D$17)*F678*C678</f>
        <v>10.823333571098127</v>
      </c>
      <c r="I678" s="49">
        <f t="shared" si="18"/>
        <v>9.3803663603846257</v>
      </c>
    </row>
    <row r="679" spans="1:9" x14ac:dyDescent="0.3">
      <c r="A679" s="47">
        <v>11</v>
      </c>
      <c r="B679" s="47">
        <v>9</v>
      </c>
      <c r="C679" s="48">
        <f t="shared" si="17"/>
        <v>62.291666666666664</v>
      </c>
      <c r="D679" s="50">
        <v>2</v>
      </c>
      <c r="E679">
        <v>1</v>
      </c>
      <c r="F679">
        <v>1</v>
      </c>
      <c r="G679" s="49">
        <f>'Regression Results'!$C$2*E679</f>
        <v>20.203699931482753</v>
      </c>
      <c r="H679">
        <f>LOOKUP(D679,'Regression Results'!$A$15:$A$17,'Regression Results'!$B$15:$B$17)+LOOKUP(D679,'Regression Results'!$A$15:$A$17,'Regression Results'!$C$15:$C$17)*F679+LOOKUP(D679,'Regression Results'!$A$15:$A$17,'Regression Results'!$D$15:$D$17)*F679*C679</f>
        <v>10.745520867491933</v>
      </c>
      <c r="I679" s="49">
        <f t="shared" si="18"/>
        <v>9.4581790639908192</v>
      </c>
    </row>
    <row r="680" spans="1:9" x14ac:dyDescent="0.3">
      <c r="A680" s="47">
        <v>11</v>
      </c>
      <c r="B680" s="47">
        <v>10</v>
      </c>
      <c r="C680" s="48">
        <f t="shared" si="17"/>
        <v>62.166666666666664</v>
      </c>
      <c r="D680" s="50">
        <v>2</v>
      </c>
      <c r="E680">
        <v>1</v>
      </c>
      <c r="F680">
        <v>1</v>
      </c>
      <c r="G680" s="49">
        <f>'Regression Results'!$C$2*E680</f>
        <v>20.203699931482753</v>
      </c>
      <c r="H680">
        <f>LOOKUP(D680,'Regression Results'!$A$15:$A$17,'Regression Results'!$B$15:$B$17)+LOOKUP(D680,'Regression Results'!$A$15:$A$17,'Regression Results'!$C$15:$C$17)*F680+LOOKUP(D680,'Regression Results'!$A$15:$A$17,'Regression Results'!$D$15:$D$17)*F680*C680</f>
        <v>10.762195018264689</v>
      </c>
      <c r="I680" s="49">
        <f t="shared" si="18"/>
        <v>9.4415049132180631</v>
      </c>
    </row>
    <row r="681" spans="1:9" x14ac:dyDescent="0.3">
      <c r="A681" s="47">
        <v>11</v>
      </c>
      <c r="B681" s="47">
        <v>11</v>
      </c>
      <c r="C681" s="48">
        <f t="shared" si="17"/>
        <v>59.625</v>
      </c>
      <c r="D681" s="50">
        <v>2</v>
      </c>
      <c r="E681">
        <v>1</v>
      </c>
      <c r="F681">
        <v>1</v>
      </c>
      <c r="G681" s="49">
        <f>'Regression Results'!$C$2*E681</f>
        <v>20.203699931482753</v>
      </c>
      <c r="H681">
        <f>LOOKUP(D681,'Regression Results'!$A$15:$A$17,'Regression Results'!$B$15:$B$17)+LOOKUP(D681,'Regression Results'!$A$15:$A$17,'Regression Results'!$C$15:$C$17)*F681+LOOKUP(D681,'Regression Results'!$A$15:$A$17,'Regression Results'!$D$15:$D$17)*F681*C681</f>
        <v>11.101236083977387</v>
      </c>
      <c r="I681" s="49">
        <f t="shared" si="18"/>
        <v>9.1024638475053656</v>
      </c>
    </row>
    <row r="682" spans="1:9" x14ac:dyDescent="0.3">
      <c r="A682" s="47">
        <v>11</v>
      </c>
      <c r="B682" s="47">
        <v>12</v>
      </c>
      <c r="C682" s="48">
        <f t="shared" si="17"/>
        <v>59.083333333333336</v>
      </c>
      <c r="D682" s="50">
        <v>2</v>
      </c>
      <c r="E682">
        <v>1</v>
      </c>
      <c r="F682">
        <v>1</v>
      </c>
      <c r="G682" s="49">
        <f>'Regression Results'!$C$2*E682</f>
        <v>20.203699931482753</v>
      </c>
      <c r="H682">
        <f>LOOKUP(D682,'Regression Results'!$A$15:$A$17,'Regression Results'!$B$15:$B$17)+LOOKUP(D682,'Regression Results'!$A$15:$A$17,'Regression Results'!$C$15:$C$17)*F682+LOOKUP(D682,'Regression Results'!$A$15:$A$17,'Regression Results'!$D$15:$D$17)*F682*C682</f>
        <v>11.173490737325995</v>
      </c>
      <c r="I682" s="49">
        <f t="shared" si="18"/>
        <v>9.0302091941567575</v>
      </c>
    </row>
    <row r="683" spans="1:9" x14ac:dyDescent="0.3">
      <c r="A683" s="47">
        <v>11</v>
      </c>
      <c r="B683" s="47">
        <v>13</v>
      </c>
      <c r="C683" s="48">
        <f t="shared" si="17"/>
        <v>59.791666666666664</v>
      </c>
      <c r="D683" s="50">
        <v>2</v>
      </c>
      <c r="E683">
        <v>1</v>
      </c>
      <c r="F683">
        <v>1</v>
      </c>
      <c r="G683" s="49">
        <f>'Regression Results'!$C$2*E683</f>
        <v>20.203699931482753</v>
      </c>
      <c r="H683">
        <f>LOOKUP(D683,'Regression Results'!$A$15:$A$17,'Regression Results'!$B$15:$B$17)+LOOKUP(D683,'Regression Results'!$A$15:$A$17,'Regression Results'!$C$15:$C$17)*F683+LOOKUP(D683,'Regression Results'!$A$15:$A$17,'Regression Results'!$D$15:$D$17)*F683*C683</f>
        <v>11.079003882947047</v>
      </c>
      <c r="I683" s="49">
        <f t="shared" si="18"/>
        <v>9.1246960485357054</v>
      </c>
    </row>
    <row r="684" spans="1:9" x14ac:dyDescent="0.3">
      <c r="A684" s="47">
        <v>11</v>
      </c>
      <c r="B684" s="47">
        <v>14</v>
      </c>
      <c r="C684" s="48">
        <f t="shared" si="17"/>
        <v>60.166666666666664</v>
      </c>
      <c r="D684" s="50">
        <v>2</v>
      </c>
      <c r="E684">
        <v>1</v>
      </c>
      <c r="F684">
        <v>1</v>
      </c>
      <c r="G684" s="49">
        <f>'Regression Results'!$C$2*E684</f>
        <v>20.203699931482753</v>
      </c>
      <c r="H684">
        <f>LOOKUP(D684,'Regression Results'!$A$15:$A$17,'Regression Results'!$B$15:$B$17)+LOOKUP(D684,'Regression Results'!$A$15:$A$17,'Regression Results'!$C$15:$C$17)*F684+LOOKUP(D684,'Regression Results'!$A$15:$A$17,'Regression Results'!$D$15:$D$17)*F684*C684</f>
        <v>11.028981430628781</v>
      </c>
      <c r="I684" s="49">
        <f t="shared" si="18"/>
        <v>9.174718500853972</v>
      </c>
    </row>
    <row r="685" spans="1:9" x14ac:dyDescent="0.3">
      <c r="A685" s="47">
        <v>11</v>
      </c>
      <c r="B685" s="47">
        <v>15</v>
      </c>
      <c r="C685" s="48">
        <f t="shared" si="17"/>
        <v>68.833333333333329</v>
      </c>
      <c r="D685" s="50">
        <v>2</v>
      </c>
      <c r="E685">
        <v>1</v>
      </c>
      <c r="F685">
        <v>1</v>
      </c>
      <c r="G685" s="49">
        <f>'Regression Results'!$C$2*E685</f>
        <v>20.203699931482753</v>
      </c>
      <c r="H685">
        <f>LOOKUP(D685,'Regression Results'!$A$15:$A$17,'Regression Results'!$B$15:$B$17)+LOOKUP(D685,'Regression Results'!$A$15:$A$17,'Regression Results'!$C$15:$C$17)*F685+LOOKUP(D685,'Regression Results'!$A$15:$A$17,'Regression Results'!$D$15:$D$17)*F685*C685</f>
        <v>9.8729069770510556</v>
      </c>
      <c r="I685" s="49">
        <f t="shared" si="18"/>
        <v>10.330792954431697</v>
      </c>
    </row>
    <row r="686" spans="1:9" x14ac:dyDescent="0.3">
      <c r="A686" s="47">
        <v>11</v>
      </c>
      <c r="B686" s="47">
        <v>16</v>
      </c>
      <c r="C686" s="48">
        <f t="shared" si="17"/>
        <v>66.75</v>
      </c>
      <c r="D686" s="50">
        <v>2</v>
      </c>
      <c r="E686">
        <v>1</v>
      </c>
      <c r="F686">
        <v>1</v>
      </c>
      <c r="G686" s="49">
        <f>'Regression Results'!$C$2*E686</f>
        <v>20.203699931482753</v>
      </c>
      <c r="H686">
        <f>LOOKUP(D686,'Regression Results'!$A$15:$A$17,'Regression Results'!$B$15:$B$17)+LOOKUP(D686,'Regression Results'!$A$15:$A$17,'Regression Results'!$C$15:$C$17)*F686+LOOKUP(D686,'Regression Results'!$A$15:$A$17,'Regression Results'!$D$15:$D$17)*F686*C686</f>
        <v>10.150809489930316</v>
      </c>
      <c r="I686" s="49">
        <f t="shared" si="18"/>
        <v>10.052890441552437</v>
      </c>
    </row>
    <row r="687" spans="1:9" x14ac:dyDescent="0.3">
      <c r="A687" s="47">
        <v>11</v>
      </c>
      <c r="B687" s="47">
        <v>17</v>
      </c>
      <c r="C687" s="48">
        <f t="shared" si="17"/>
        <v>63.75</v>
      </c>
      <c r="D687" s="50">
        <v>2</v>
      </c>
      <c r="E687">
        <v>1</v>
      </c>
      <c r="F687">
        <v>1</v>
      </c>
      <c r="G687" s="49">
        <f>'Regression Results'!$C$2*E687</f>
        <v>20.203699931482753</v>
      </c>
      <c r="H687">
        <f>LOOKUP(D687,'Regression Results'!$A$15:$A$17,'Regression Results'!$B$15:$B$17)+LOOKUP(D687,'Regression Results'!$A$15:$A$17,'Regression Results'!$C$15:$C$17)*F687+LOOKUP(D687,'Regression Results'!$A$15:$A$17,'Regression Results'!$D$15:$D$17)*F687*C687</f>
        <v>10.55098910847645</v>
      </c>
      <c r="I687" s="49">
        <f t="shared" si="18"/>
        <v>9.6527108230063021</v>
      </c>
    </row>
    <row r="688" spans="1:9" x14ac:dyDescent="0.3">
      <c r="A688" s="47">
        <v>11</v>
      </c>
      <c r="B688" s="47">
        <v>18</v>
      </c>
      <c r="C688" s="48">
        <f t="shared" ref="C688:C751" si="19">C323</f>
        <v>68.458333333333329</v>
      </c>
      <c r="D688" s="50">
        <v>2</v>
      </c>
      <c r="E688">
        <v>1</v>
      </c>
      <c r="F688">
        <v>1</v>
      </c>
      <c r="G688" s="49">
        <f>'Regression Results'!$C$2*E688</f>
        <v>20.203699931482753</v>
      </c>
      <c r="H688">
        <f>LOOKUP(D688,'Regression Results'!$A$15:$A$17,'Regression Results'!$B$15:$B$17)+LOOKUP(D688,'Regression Results'!$A$15:$A$17,'Regression Results'!$C$15:$C$17)*F688+LOOKUP(D688,'Regression Results'!$A$15:$A$17,'Regression Results'!$D$15:$D$17)*F688*C688</f>
        <v>9.9229294293693222</v>
      </c>
      <c r="I688" s="49">
        <f t="shared" si="18"/>
        <v>10.28077050211343</v>
      </c>
    </row>
    <row r="689" spans="1:9" x14ac:dyDescent="0.3">
      <c r="A689" s="47">
        <v>11</v>
      </c>
      <c r="B689" s="47">
        <v>19</v>
      </c>
      <c r="C689" s="48">
        <f t="shared" si="19"/>
        <v>65.333333333333329</v>
      </c>
      <c r="D689" s="50">
        <v>2</v>
      </c>
      <c r="E689">
        <v>1</v>
      </c>
      <c r="F689">
        <v>1</v>
      </c>
      <c r="G689" s="49">
        <f>'Regression Results'!$C$2*E689</f>
        <v>20.203699931482753</v>
      </c>
      <c r="H689">
        <f>LOOKUP(D689,'Regression Results'!$A$15:$A$17,'Regression Results'!$B$15:$B$17)+LOOKUP(D689,'Regression Results'!$A$15:$A$17,'Regression Results'!$C$15:$C$17)*F689+LOOKUP(D689,'Regression Results'!$A$15:$A$17,'Regression Results'!$D$15:$D$17)*F689*C689</f>
        <v>10.339783198688213</v>
      </c>
      <c r="I689" s="49">
        <f t="shared" si="18"/>
        <v>9.8639167327945394</v>
      </c>
    </row>
    <row r="690" spans="1:9" x14ac:dyDescent="0.3">
      <c r="A690" s="47">
        <v>11</v>
      </c>
      <c r="B690" s="47">
        <v>20</v>
      </c>
      <c r="C690" s="48">
        <f t="shared" si="19"/>
        <v>68.875</v>
      </c>
      <c r="D690" s="50">
        <v>2</v>
      </c>
      <c r="E690">
        <v>1</v>
      </c>
      <c r="F690">
        <v>1</v>
      </c>
      <c r="G690" s="49">
        <f>'Regression Results'!$C$2*E690</f>
        <v>20.203699931482753</v>
      </c>
      <c r="H690">
        <f>LOOKUP(D690,'Regression Results'!$A$15:$A$17,'Regression Results'!$B$15:$B$17)+LOOKUP(D690,'Regression Results'!$A$15:$A$17,'Regression Results'!$C$15:$C$17)*F690+LOOKUP(D690,'Regression Results'!$A$15:$A$17,'Regression Results'!$D$15:$D$17)*F690*C690</f>
        <v>9.8673489267934702</v>
      </c>
      <c r="I690" s="49">
        <f t="shared" si="18"/>
        <v>10.336351004689282</v>
      </c>
    </row>
    <row r="691" spans="1:9" x14ac:dyDescent="0.3">
      <c r="A691" s="47">
        <v>11</v>
      </c>
      <c r="B691" s="47">
        <v>21</v>
      </c>
      <c r="C691" s="48">
        <f t="shared" si="19"/>
        <v>68.458333333333329</v>
      </c>
      <c r="D691" s="50">
        <v>2</v>
      </c>
      <c r="E691">
        <v>1</v>
      </c>
      <c r="F691">
        <v>1</v>
      </c>
      <c r="G691" s="49">
        <f>'Regression Results'!$C$2*E691</f>
        <v>20.203699931482753</v>
      </c>
      <c r="H691">
        <f>LOOKUP(D691,'Regression Results'!$A$15:$A$17,'Regression Results'!$B$15:$B$17)+LOOKUP(D691,'Regression Results'!$A$15:$A$17,'Regression Results'!$C$15:$C$17)*F691+LOOKUP(D691,'Regression Results'!$A$15:$A$17,'Regression Results'!$D$15:$D$17)*F691*C691</f>
        <v>9.9229294293693222</v>
      </c>
      <c r="I691" s="49">
        <f t="shared" si="18"/>
        <v>10.28077050211343</v>
      </c>
    </row>
    <row r="692" spans="1:9" x14ac:dyDescent="0.3">
      <c r="A692" s="47">
        <v>11</v>
      </c>
      <c r="B692" s="47">
        <v>22</v>
      </c>
      <c r="C692" s="48">
        <f t="shared" si="19"/>
        <v>66.625</v>
      </c>
      <c r="D692" s="50">
        <v>2</v>
      </c>
      <c r="E692">
        <v>1</v>
      </c>
      <c r="F692">
        <v>1</v>
      </c>
      <c r="G692" s="49">
        <f>'Regression Results'!$C$2*E692</f>
        <v>20.203699931482753</v>
      </c>
      <c r="H692">
        <f>LOOKUP(D692,'Regression Results'!$A$15:$A$17,'Regression Results'!$B$15:$B$17)+LOOKUP(D692,'Regression Results'!$A$15:$A$17,'Regression Results'!$C$15:$C$17)*F692+LOOKUP(D692,'Regression Results'!$A$15:$A$17,'Regression Results'!$D$15:$D$17)*F692*C692</f>
        <v>10.167483640703072</v>
      </c>
      <c r="I692" s="49">
        <f t="shared" si="18"/>
        <v>10.036216290779681</v>
      </c>
    </row>
    <row r="693" spans="1:9" x14ac:dyDescent="0.3">
      <c r="A693" s="47">
        <v>11</v>
      </c>
      <c r="B693" s="47">
        <v>23</v>
      </c>
      <c r="C693" s="48">
        <f t="shared" si="19"/>
        <v>62.458333333333336</v>
      </c>
      <c r="D693" s="50">
        <v>2</v>
      </c>
      <c r="E693">
        <v>1</v>
      </c>
      <c r="F693">
        <v>1</v>
      </c>
      <c r="G693" s="49">
        <f>'Regression Results'!$C$2*E693</f>
        <v>20.203699931482753</v>
      </c>
      <c r="H693">
        <f>LOOKUP(D693,'Regression Results'!$A$15:$A$17,'Regression Results'!$B$15:$B$17)+LOOKUP(D693,'Regression Results'!$A$15:$A$17,'Regression Results'!$C$15:$C$17)*F693+LOOKUP(D693,'Regression Results'!$A$15:$A$17,'Regression Results'!$D$15:$D$17)*F693*C693</f>
        <v>10.723288666461592</v>
      </c>
      <c r="I693" s="49">
        <f t="shared" si="18"/>
        <v>9.4804112650211607</v>
      </c>
    </row>
    <row r="694" spans="1:9" x14ac:dyDescent="0.3">
      <c r="A694" s="47">
        <v>11</v>
      </c>
      <c r="B694" s="47">
        <v>24</v>
      </c>
      <c r="C694" s="48">
        <f t="shared" si="19"/>
        <v>60.875</v>
      </c>
      <c r="D694" s="50">
        <v>2</v>
      </c>
      <c r="E694">
        <v>1</v>
      </c>
      <c r="F694">
        <v>1</v>
      </c>
      <c r="G694" s="49">
        <f>'Regression Results'!$C$2*E694</f>
        <v>20.203699931482753</v>
      </c>
      <c r="H694">
        <f>LOOKUP(D694,'Regression Results'!$A$15:$A$17,'Regression Results'!$B$15:$B$17)+LOOKUP(D694,'Regression Results'!$A$15:$A$17,'Regression Results'!$C$15:$C$17)*F694+LOOKUP(D694,'Regression Results'!$A$15:$A$17,'Regression Results'!$D$15:$D$17)*F694*C694</f>
        <v>10.934494576249831</v>
      </c>
      <c r="I694" s="49">
        <f t="shared" si="18"/>
        <v>9.2692053552329217</v>
      </c>
    </row>
    <row r="695" spans="1:9" x14ac:dyDescent="0.3">
      <c r="A695" s="47">
        <v>11</v>
      </c>
      <c r="B695" s="47">
        <v>25</v>
      </c>
      <c r="C695" s="48">
        <f t="shared" si="19"/>
        <v>62.041666666666664</v>
      </c>
      <c r="D695" s="50">
        <v>2</v>
      </c>
      <c r="E695">
        <v>1</v>
      </c>
      <c r="F695">
        <v>1</v>
      </c>
      <c r="G695" s="49">
        <f>'Regression Results'!$C$2*E695</f>
        <v>20.203699931482753</v>
      </c>
      <c r="H695">
        <f>LOOKUP(D695,'Regression Results'!$A$15:$A$17,'Regression Results'!$B$15:$B$17)+LOOKUP(D695,'Regression Results'!$A$15:$A$17,'Regression Results'!$C$15:$C$17)*F695+LOOKUP(D695,'Regression Results'!$A$15:$A$17,'Regression Results'!$D$15:$D$17)*F695*C695</f>
        <v>10.778869169037446</v>
      </c>
      <c r="I695" s="49">
        <f t="shared" si="18"/>
        <v>9.4248307624453069</v>
      </c>
    </row>
    <row r="696" spans="1:9" x14ac:dyDescent="0.3">
      <c r="A696" s="47">
        <v>11</v>
      </c>
      <c r="B696" s="47">
        <v>26</v>
      </c>
      <c r="C696" s="48">
        <f t="shared" si="19"/>
        <v>61.5</v>
      </c>
      <c r="D696" s="50">
        <v>2</v>
      </c>
      <c r="E696">
        <v>1</v>
      </c>
      <c r="F696">
        <v>1</v>
      </c>
      <c r="G696" s="49">
        <f>'Regression Results'!$C$2*E696</f>
        <v>20.203699931482753</v>
      </c>
      <c r="H696">
        <f>LOOKUP(D696,'Regression Results'!$A$15:$A$17,'Regression Results'!$B$15:$B$17)+LOOKUP(D696,'Regression Results'!$A$15:$A$17,'Regression Results'!$C$15:$C$17)*F696+LOOKUP(D696,'Regression Results'!$A$15:$A$17,'Regression Results'!$D$15:$D$17)*F696*C696</f>
        <v>10.851123822386052</v>
      </c>
      <c r="I696" s="49">
        <f t="shared" si="18"/>
        <v>9.3525761090967006</v>
      </c>
    </row>
    <row r="697" spans="1:9" x14ac:dyDescent="0.3">
      <c r="A697" s="47">
        <v>11</v>
      </c>
      <c r="B697" s="47">
        <v>27</v>
      </c>
      <c r="C697" s="48">
        <f t="shared" si="19"/>
        <v>58.25</v>
      </c>
      <c r="D697" s="50">
        <v>2</v>
      </c>
      <c r="E697">
        <v>1</v>
      </c>
      <c r="F697">
        <v>1</v>
      </c>
      <c r="G697" s="49">
        <f>'Regression Results'!$C$2*E697</f>
        <v>20.203699931482753</v>
      </c>
      <c r="H697">
        <f>LOOKUP(D697,'Regression Results'!$A$15:$A$17,'Regression Results'!$B$15:$B$17)+LOOKUP(D697,'Regression Results'!$A$15:$A$17,'Regression Results'!$C$15:$C$17)*F697+LOOKUP(D697,'Regression Results'!$A$15:$A$17,'Regression Results'!$D$15:$D$17)*F697*C697</f>
        <v>11.284651742477699</v>
      </c>
      <c r="I697" s="49">
        <f t="shared" si="18"/>
        <v>8.9190481890050535</v>
      </c>
    </row>
    <row r="698" spans="1:9" x14ac:dyDescent="0.3">
      <c r="A698" s="47">
        <v>11</v>
      </c>
      <c r="B698" s="47">
        <v>28</v>
      </c>
      <c r="C698" s="48">
        <f t="shared" si="19"/>
        <v>57.333333333333336</v>
      </c>
      <c r="D698" s="50">
        <v>2</v>
      </c>
      <c r="E698">
        <v>1</v>
      </c>
      <c r="F698">
        <v>1</v>
      </c>
      <c r="G698" s="49">
        <f>'Regression Results'!$C$2*E698</f>
        <v>20.203699931482753</v>
      </c>
      <c r="H698">
        <f>LOOKUP(D698,'Regression Results'!$A$15:$A$17,'Regression Results'!$B$15:$B$17)+LOOKUP(D698,'Regression Results'!$A$15:$A$17,'Regression Results'!$C$15:$C$17)*F698+LOOKUP(D698,'Regression Results'!$A$15:$A$17,'Regression Results'!$D$15:$D$17)*F698*C698</f>
        <v>11.406928848144574</v>
      </c>
      <c r="I698" s="49">
        <f t="shared" si="18"/>
        <v>8.7967710833381787</v>
      </c>
    </row>
    <row r="699" spans="1:9" x14ac:dyDescent="0.3">
      <c r="A699" s="47">
        <v>11</v>
      </c>
      <c r="B699" s="47">
        <v>29</v>
      </c>
      <c r="C699" s="48">
        <f t="shared" si="19"/>
        <v>57.625</v>
      </c>
      <c r="D699" s="50">
        <v>2</v>
      </c>
      <c r="E699">
        <v>1</v>
      </c>
      <c r="F699">
        <v>1</v>
      </c>
      <c r="G699" s="49">
        <f>'Regression Results'!$C$2*E699</f>
        <v>20.203699931482753</v>
      </c>
      <c r="H699">
        <f>LOOKUP(D699,'Regression Results'!$A$15:$A$17,'Regression Results'!$B$15:$B$17)+LOOKUP(D699,'Regression Results'!$A$15:$A$17,'Regression Results'!$C$15:$C$17)*F699+LOOKUP(D699,'Regression Results'!$A$15:$A$17,'Regression Results'!$D$15:$D$17)*F699*C699</f>
        <v>11.368022496341478</v>
      </c>
      <c r="I699" s="49">
        <f t="shared" si="18"/>
        <v>8.8356774351412746</v>
      </c>
    </row>
    <row r="700" spans="1:9" x14ac:dyDescent="0.3">
      <c r="A700" s="47">
        <v>11</v>
      </c>
      <c r="B700" s="47">
        <v>30</v>
      </c>
      <c r="C700" s="48">
        <f t="shared" si="19"/>
        <v>60.666666666666664</v>
      </c>
      <c r="D700" s="50">
        <v>2</v>
      </c>
      <c r="E700">
        <v>1</v>
      </c>
      <c r="F700">
        <v>1</v>
      </c>
      <c r="G700" s="49">
        <f>'Regression Results'!$C$2*E700</f>
        <v>20.203699931482753</v>
      </c>
      <c r="H700">
        <f>LOOKUP(D700,'Regression Results'!$A$15:$A$17,'Regression Results'!$B$15:$B$17)+LOOKUP(D700,'Regression Results'!$A$15:$A$17,'Regression Results'!$C$15:$C$17)*F700+LOOKUP(D700,'Regression Results'!$A$15:$A$17,'Regression Results'!$D$15:$D$17)*F700*C700</f>
        <v>10.962284827537758</v>
      </c>
      <c r="I700" s="49">
        <f t="shared" si="18"/>
        <v>9.2414151039449948</v>
      </c>
    </row>
    <row r="701" spans="1:9" x14ac:dyDescent="0.3">
      <c r="A701" s="47">
        <v>12</v>
      </c>
      <c r="B701" s="47">
        <v>1</v>
      </c>
      <c r="C701" s="48">
        <f t="shared" si="19"/>
        <v>50.25</v>
      </c>
      <c r="D701" s="50">
        <v>2</v>
      </c>
      <c r="E701">
        <v>1</v>
      </c>
      <c r="F701">
        <v>1</v>
      </c>
      <c r="G701" s="49">
        <f>'Regression Results'!$C$2*E701</f>
        <v>20.203699931482753</v>
      </c>
      <c r="H701">
        <f>LOOKUP(D701,'Regression Results'!$A$15:$A$17,'Regression Results'!$B$15:$B$17)+LOOKUP(D701,'Regression Results'!$A$15:$A$17,'Regression Results'!$C$15:$C$17)*F701+LOOKUP(D701,'Regression Results'!$A$15:$A$17,'Regression Results'!$D$15:$D$17)*F701*C701</f>
        <v>12.35179739193406</v>
      </c>
      <c r="I701" s="49">
        <f t="shared" si="18"/>
        <v>7.8519025395486928</v>
      </c>
    </row>
    <row r="702" spans="1:9" x14ac:dyDescent="0.3">
      <c r="A702" s="47">
        <v>12</v>
      </c>
      <c r="B702" s="47">
        <v>2</v>
      </c>
      <c r="C702" s="48">
        <f t="shared" si="19"/>
        <v>50.291666666666664</v>
      </c>
      <c r="D702" s="50">
        <v>2</v>
      </c>
      <c r="E702">
        <v>1</v>
      </c>
      <c r="F702">
        <v>1</v>
      </c>
      <c r="G702" s="49">
        <f>'Regression Results'!$C$2*E702</f>
        <v>20.203699931482753</v>
      </c>
      <c r="H702">
        <f>LOOKUP(D702,'Regression Results'!$A$15:$A$17,'Regression Results'!$B$15:$B$17)+LOOKUP(D702,'Regression Results'!$A$15:$A$17,'Regression Results'!$C$15:$C$17)*F702+LOOKUP(D702,'Regression Results'!$A$15:$A$17,'Regression Results'!$D$15:$D$17)*F702*C702</f>
        <v>12.346239341676476</v>
      </c>
      <c r="I702" s="49">
        <f t="shared" si="18"/>
        <v>7.8574605898062764</v>
      </c>
    </row>
    <row r="703" spans="1:9" x14ac:dyDescent="0.3">
      <c r="A703" s="47">
        <v>12</v>
      </c>
      <c r="B703" s="47">
        <v>3</v>
      </c>
      <c r="C703" s="48">
        <f t="shared" si="19"/>
        <v>51.916666666666664</v>
      </c>
      <c r="D703" s="50">
        <v>2</v>
      </c>
      <c r="E703">
        <v>1</v>
      </c>
      <c r="F703">
        <v>1</v>
      </c>
      <c r="G703" s="49">
        <f>'Regression Results'!$C$2*E703</f>
        <v>20.203699931482753</v>
      </c>
      <c r="H703">
        <f>LOOKUP(D703,'Regression Results'!$A$15:$A$17,'Regression Results'!$B$15:$B$17)+LOOKUP(D703,'Regression Results'!$A$15:$A$17,'Regression Results'!$C$15:$C$17)*F703+LOOKUP(D703,'Regression Results'!$A$15:$A$17,'Regression Results'!$D$15:$D$17)*F703*C703</f>
        <v>12.129475381630652</v>
      </c>
      <c r="I703" s="49">
        <f t="shared" si="18"/>
        <v>8.0742245498521008</v>
      </c>
    </row>
    <row r="704" spans="1:9" x14ac:dyDescent="0.3">
      <c r="A704" s="47">
        <v>12</v>
      </c>
      <c r="B704" s="47">
        <v>4</v>
      </c>
      <c r="C704" s="48">
        <f t="shared" si="19"/>
        <v>50.375</v>
      </c>
      <c r="D704" s="50">
        <v>2</v>
      </c>
      <c r="E704">
        <v>1</v>
      </c>
      <c r="F704">
        <v>1</v>
      </c>
      <c r="G704" s="49">
        <f>'Regression Results'!$C$2*E704</f>
        <v>20.203699931482753</v>
      </c>
      <c r="H704">
        <f>LOOKUP(D704,'Regression Results'!$A$15:$A$17,'Regression Results'!$B$15:$B$17)+LOOKUP(D704,'Regression Results'!$A$15:$A$17,'Regression Results'!$C$15:$C$17)*F704+LOOKUP(D704,'Regression Results'!$A$15:$A$17,'Regression Results'!$D$15:$D$17)*F704*C704</f>
        <v>12.335123241161305</v>
      </c>
      <c r="I704" s="49">
        <f t="shared" si="18"/>
        <v>7.8685766903214471</v>
      </c>
    </row>
    <row r="705" spans="1:9" x14ac:dyDescent="0.3">
      <c r="A705" s="47">
        <v>12</v>
      </c>
      <c r="B705" s="47">
        <v>5</v>
      </c>
      <c r="C705" s="48">
        <f t="shared" si="19"/>
        <v>49.375</v>
      </c>
      <c r="D705" s="50">
        <v>2</v>
      </c>
      <c r="E705">
        <v>1</v>
      </c>
      <c r="F705">
        <v>1</v>
      </c>
      <c r="G705" s="49">
        <f>'Regression Results'!$C$2*E705</f>
        <v>20.203699931482753</v>
      </c>
      <c r="H705">
        <f>LOOKUP(D705,'Regression Results'!$A$15:$A$17,'Regression Results'!$B$15:$B$17)+LOOKUP(D705,'Regression Results'!$A$15:$A$17,'Regression Results'!$C$15:$C$17)*F705+LOOKUP(D705,'Regression Results'!$A$15:$A$17,'Regression Results'!$D$15:$D$17)*F705*C705</f>
        <v>12.468516447343351</v>
      </c>
      <c r="I705" s="49">
        <f t="shared" si="18"/>
        <v>7.7351834841394016</v>
      </c>
    </row>
    <row r="706" spans="1:9" x14ac:dyDescent="0.3">
      <c r="A706" s="47">
        <v>12</v>
      </c>
      <c r="B706" s="47">
        <v>6</v>
      </c>
      <c r="C706" s="48">
        <f t="shared" si="19"/>
        <v>49.791666666666664</v>
      </c>
      <c r="D706" s="50">
        <v>2</v>
      </c>
      <c r="E706">
        <v>1</v>
      </c>
      <c r="F706">
        <v>1</v>
      </c>
      <c r="G706" s="49">
        <f>'Regression Results'!$C$2*E706</f>
        <v>20.203699931482753</v>
      </c>
      <c r="H706">
        <f>LOOKUP(D706,'Regression Results'!$A$15:$A$17,'Regression Results'!$B$15:$B$17)+LOOKUP(D706,'Regression Results'!$A$15:$A$17,'Regression Results'!$C$15:$C$17)*F706+LOOKUP(D706,'Regression Results'!$A$15:$A$17,'Regression Results'!$D$15:$D$17)*F706*C706</f>
        <v>12.412935944767497</v>
      </c>
      <c r="I706" s="49">
        <f t="shared" si="18"/>
        <v>7.7907639867152554</v>
      </c>
    </row>
    <row r="707" spans="1:9" x14ac:dyDescent="0.3">
      <c r="A707" s="47">
        <v>12</v>
      </c>
      <c r="B707" s="47">
        <v>7</v>
      </c>
      <c r="C707" s="48">
        <f t="shared" si="19"/>
        <v>51.458333333333336</v>
      </c>
      <c r="D707" s="50">
        <v>2</v>
      </c>
      <c r="E707">
        <v>1</v>
      </c>
      <c r="F707">
        <v>1</v>
      </c>
      <c r="G707" s="49">
        <f>'Regression Results'!$C$2*E707</f>
        <v>20.203699931482753</v>
      </c>
      <c r="H707">
        <f>LOOKUP(D707,'Regression Results'!$A$15:$A$17,'Regression Results'!$B$15:$B$17)+LOOKUP(D707,'Regression Results'!$A$15:$A$17,'Regression Results'!$C$15:$C$17)*F707+LOOKUP(D707,'Regression Results'!$A$15:$A$17,'Regression Results'!$D$15:$D$17)*F707*C707</f>
        <v>12.190613934464089</v>
      </c>
      <c r="I707" s="49">
        <f t="shared" ref="I707:I770" si="20">G707-H707</f>
        <v>8.0130859970186634</v>
      </c>
    </row>
    <row r="708" spans="1:9" x14ac:dyDescent="0.3">
      <c r="A708" s="47">
        <v>12</v>
      </c>
      <c r="B708" s="47">
        <v>8</v>
      </c>
      <c r="C708" s="48">
        <f t="shared" si="19"/>
        <v>55.25</v>
      </c>
      <c r="D708" s="50">
        <v>2</v>
      </c>
      <c r="E708">
        <v>1</v>
      </c>
      <c r="F708">
        <v>1</v>
      </c>
      <c r="G708" s="49">
        <f>'Regression Results'!$C$2*E708</f>
        <v>20.203699931482753</v>
      </c>
      <c r="H708">
        <f>LOOKUP(D708,'Regression Results'!$A$15:$A$17,'Regression Results'!$B$15:$B$17)+LOOKUP(D708,'Regression Results'!$A$15:$A$17,'Regression Results'!$C$15:$C$17)*F708+LOOKUP(D708,'Regression Results'!$A$15:$A$17,'Regression Results'!$D$15:$D$17)*F708*C708</f>
        <v>11.684831361023836</v>
      </c>
      <c r="I708" s="49">
        <f t="shared" si="20"/>
        <v>8.5188685704589169</v>
      </c>
    </row>
    <row r="709" spans="1:9" x14ac:dyDescent="0.3">
      <c r="A709" s="47">
        <v>12</v>
      </c>
      <c r="B709" s="47">
        <v>9</v>
      </c>
      <c r="C709" s="48">
        <f t="shared" si="19"/>
        <v>55.916666666666664</v>
      </c>
      <c r="D709" s="50">
        <v>2</v>
      </c>
      <c r="E709">
        <v>1</v>
      </c>
      <c r="F709">
        <v>1</v>
      </c>
      <c r="G709" s="49">
        <f>'Regression Results'!$C$2*E709</f>
        <v>20.203699931482753</v>
      </c>
      <c r="H709">
        <f>LOOKUP(D709,'Regression Results'!$A$15:$A$17,'Regression Results'!$B$15:$B$17)+LOOKUP(D709,'Regression Results'!$A$15:$A$17,'Regression Results'!$C$15:$C$17)*F709+LOOKUP(D709,'Regression Results'!$A$15:$A$17,'Regression Results'!$D$15:$D$17)*F709*C709</f>
        <v>11.595902556902471</v>
      </c>
      <c r="I709" s="49">
        <f t="shared" si="20"/>
        <v>8.6077973745802812</v>
      </c>
    </row>
    <row r="710" spans="1:9" x14ac:dyDescent="0.3">
      <c r="A710" s="47">
        <v>12</v>
      </c>
      <c r="B710" s="47">
        <v>10</v>
      </c>
      <c r="C710" s="48">
        <f t="shared" si="19"/>
        <v>62.583333333333336</v>
      </c>
      <c r="D710" s="50">
        <v>2</v>
      </c>
      <c r="E710">
        <v>1</v>
      </c>
      <c r="F710">
        <v>1</v>
      </c>
      <c r="G710" s="49">
        <f>'Regression Results'!$C$2*E710</f>
        <v>20.203699931482753</v>
      </c>
      <c r="H710">
        <f>LOOKUP(D710,'Regression Results'!$A$15:$A$17,'Regression Results'!$B$15:$B$17)+LOOKUP(D710,'Regression Results'!$A$15:$A$17,'Regression Results'!$C$15:$C$17)*F710+LOOKUP(D710,'Regression Results'!$A$15:$A$17,'Regression Results'!$D$15:$D$17)*F710*C710</f>
        <v>10.706614515688837</v>
      </c>
      <c r="I710" s="49">
        <f t="shared" si="20"/>
        <v>9.4970854157939151</v>
      </c>
    </row>
    <row r="711" spans="1:9" x14ac:dyDescent="0.3">
      <c r="A711" s="47">
        <v>12</v>
      </c>
      <c r="B711" s="47">
        <v>11</v>
      </c>
      <c r="C711" s="48">
        <f t="shared" si="19"/>
        <v>65.875</v>
      </c>
      <c r="D711" s="50">
        <v>2</v>
      </c>
      <c r="E711">
        <v>1</v>
      </c>
      <c r="F711">
        <v>1</v>
      </c>
      <c r="G711" s="49">
        <f>'Regression Results'!$C$2*E711</f>
        <v>20.203699931482753</v>
      </c>
      <c r="H711">
        <f>LOOKUP(D711,'Regression Results'!$A$15:$A$17,'Regression Results'!$B$15:$B$17)+LOOKUP(D711,'Regression Results'!$A$15:$A$17,'Regression Results'!$C$15:$C$17)*F711+LOOKUP(D711,'Regression Results'!$A$15:$A$17,'Regression Results'!$D$15:$D$17)*F711*C711</f>
        <v>10.267528545339605</v>
      </c>
      <c r="I711" s="49">
        <f t="shared" si="20"/>
        <v>9.9361713861431475</v>
      </c>
    </row>
    <row r="712" spans="1:9" x14ac:dyDescent="0.3">
      <c r="A712" s="47">
        <v>12</v>
      </c>
      <c r="B712" s="47">
        <v>12</v>
      </c>
      <c r="C712" s="48">
        <f t="shared" si="19"/>
        <v>56.916666666666664</v>
      </c>
      <c r="D712" s="50">
        <v>2</v>
      </c>
      <c r="E712">
        <v>1</v>
      </c>
      <c r="F712">
        <v>1</v>
      </c>
      <c r="G712" s="49">
        <f>'Regression Results'!$C$2*E712</f>
        <v>20.203699931482753</v>
      </c>
      <c r="H712">
        <f>LOOKUP(D712,'Regression Results'!$A$15:$A$17,'Regression Results'!$B$15:$B$17)+LOOKUP(D712,'Regression Results'!$A$15:$A$17,'Regression Results'!$C$15:$C$17)*F712+LOOKUP(D712,'Regression Results'!$A$15:$A$17,'Regression Results'!$D$15:$D$17)*F712*C712</f>
        <v>11.462509350720428</v>
      </c>
      <c r="I712" s="49">
        <f t="shared" si="20"/>
        <v>8.7411905807623249</v>
      </c>
    </row>
    <row r="713" spans="1:9" x14ac:dyDescent="0.3">
      <c r="A713" s="47">
        <v>12</v>
      </c>
      <c r="B713" s="47">
        <v>13</v>
      </c>
      <c r="C713" s="48">
        <f t="shared" si="19"/>
        <v>57.041666666666664</v>
      </c>
      <c r="D713" s="50">
        <v>2</v>
      </c>
      <c r="E713">
        <v>1</v>
      </c>
      <c r="F713">
        <v>1</v>
      </c>
      <c r="G713" s="49">
        <f>'Regression Results'!$C$2*E713</f>
        <v>20.203699931482753</v>
      </c>
      <c r="H713">
        <f>LOOKUP(D713,'Regression Results'!$A$15:$A$17,'Regression Results'!$B$15:$B$17)+LOOKUP(D713,'Regression Results'!$A$15:$A$17,'Regression Results'!$C$15:$C$17)*F713+LOOKUP(D713,'Regression Results'!$A$15:$A$17,'Regression Results'!$D$15:$D$17)*F713*C713</f>
        <v>11.44583519994767</v>
      </c>
      <c r="I713" s="49">
        <f t="shared" si="20"/>
        <v>8.7578647315350828</v>
      </c>
    </row>
    <row r="714" spans="1:9" x14ac:dyDescent="0.3">
      <c r="A714" s="47">
        <v>12</v>
      </c>
      <c r="B714" s="47">
        <v>14</v>
      </c>
      <c r="C714" s="48">
        <f t="shared" si="19"/>
        <v>60.75</v>
      </c>
      <c r="D714" s="50">
        <v>2</v>
      </c>
      <c r="E714">
        <v>1</v>
      </c>
      <c r="F714">
        <v>1</v>
      </c>
      <c r="G714" s="49">
        <f>'Regression Results'!$C$2*E714</f>
        <v>20.203699931482753</v>
      </c>
      <c r="H714">
        <f>LOOKUP(D714,'Regression Results'!$A$15:$A$17,'Regression Results'!$B$15:$B$17)+LOOKUP(D714,'Regression Results'!$A$15:$A$17,'Regression Results'!$C$15:$C$17)*F714+LOOKUP(D714,'Regression Results'!$A$15:$A$17,'Regression Results'!$D$15:$D$17)*F714*C714</f>
        <v>10.951168727022587</v>
      </c>
      <c r="I714" s="49">
        <f t="shared" si="20"/>
        <v>9.2525312044601655</v>
      </c>
    </row>
    <row r="715" spans="1:9" x14ac:dyDescent="0.3">
      <c r="A715" s="47">
        <v>12</v>
      </c>
      <c r="B715" s="47">
        <v>15</v>
      </c>
      <c r="C715" s="48">
        <f t="shared" si="19"/>
        <v>59.583333333333336</v>
      </c>
      <c r="D715" s="50">
        <v>2</v>
      </c>
      <c r="E715">
        <v>1</v>
      </c>
      <c r="F715">
        <v>1</v>
      </c>
      <c r="G715" s="49">
        <f>'Regression Results'!$C$2*E715</f>
        <v>20.203699931482753</v>
      </c>
      <c r="H715">
        <f>LOOKUP(D715,'Regression Results'!$A$15:$A$17,'Regression Results'!$B$15:$B$17)+LOOKUP(D715,'Regression Results'!$A$15:$A$17,'Regression Results'!$C$15:$C$17)*F715+LOOKUP(D715,'Regression Results'!$A$15:$A$17,'Regression Results'!$D$15:$D$17)*F715*C715</f>
        <v>11.106794134234972</v>
      </c>
      <c r="I715" s="49">
        <f t="shared" si="20"/>
        <v>9.0969057972477803</v>
      </c>
    </row>
    <row r="716" spans="1:9" x14ac:dyDescent="0.3">
      <c r="A716" s="47">
        <v>12</v>
      </c>
      <c r="B716" s="47">
        <v>16</v>
      </c>
      <c r="C716" s="48">
        <f t="shared" si="19"/>
        <v>62.75</v>
      </c>
      <c r="D716" s="50">
        <v>2</v>
      </c>
      <c r="E716">
        <v>1</v>
      </c>
      <c r="F716">
        <v>1</v>
      </c>
      <c r="G716" s="49">
        <f>'Regression Results'!$C$2*E716</f>
        <v>20.203699931482753</v>
      </c>
      <c r="H716">
        <f>LOOKUP(D716,'Regression Results'!$A$15:$A$17,'Regression Results'!$B$15:$B$17)+LOOKUP(D716,'Regression Results'!$A$15:$A$17,'Regression Results'!$C$15:$C$17)*F716+LOOKUP(D716,'Regression Results'!$A$15:$A$17,'Regression Results'!$D$15:$D$17)*F716*C716</f>
        <v>10.684382314658496</v>
      </c>
      <c r="I716" s="49">
        <f t="shared" si="20"/>
        <v>9.5193176168242566</v>
      </c>
    </row>
    <row r="717" spans="1:9" x14ac:dyDescent="0.3">
      <c r="A717" s="47">
        <v>12</v>
      </c>
      <c r="B717" s="47">
        <v>17</v>
      </c>
      <c r="C717" s="48">
        <f t="shared" si="19"/>
        <v>60.875</v>
      </c>
      <c r="D717" s="50">
        <v>2</v>
      </c>
      <c r="E717">
        <v>1</v>
      </c>
      <c r="F717">
        <v>1</v>
      </c>
      <c r="G717" s="49">
        <f>'Regression Results'!$C$2*E717</f>
        <v>20.203699931482753</v>
      </c>
      <c r="H717">
        <f>LOOKUP(D717,'Regression Results'!$A$15:$A$17,'Regression Results'!$B$15:$B$17)+LOOKUP(D717,'Regression Results'!$A$15:$A$17,'Regression Results'!$C$15:$C$17)*F717+LOOKUP(D717,'Regression Results'!$A$15:$A$17,'Regression Results'!$D$15:$D$17)*F717*C717</f>
        <v>10.934494576249831</v>
      </c>
      <c r="I717" s="49">
        <f t="shared" si="20"/>
        <v>9.2692053552329217</v>
      </c>
    </row>
    <row r="718" spans="1:9" x14ac:dyDescent="0.3">
      <c r="A718" s="47">
        <v>12</v>
      </c>
      <c r="B718" s="47">
        <v>18</v>
      </c>
      <c r="C718" s="48">
        <f t="shared" si="19"/>
        <v>60.708333333333336</v>
      </c>
      <c r="D718" s="50">
        <v>2</v>
      </c>
      <c r="E718">
        <v>1</v>
      </c>
      <c r="F718">
        <v>1</v>
      </c>
      <c r="G718" s="49">
        <f>'Regression Results'!$C$2*E718</f>
        <v>20.203699931482753</v>
      </c>
      <c r="H718">
        <f>LOOKUP(D718,'Regression Results'!$A$15:$A$17,'Regression Results'!$B$15:$B$17)+LOOKUP(D718,'Regression Results'!$A$15:$A$17,'Regression Results'!$C$15:$C$17)*F718+LOOKUP(D718,'Regression Results'!$A$15:$A$17,'Regression Results'!$D$15:$D$17)*F718*C718</f>
        <v>10.956726777280171</v>
      </c>
      <c r="I718" s="49">
        <f t="shared" si="20"/>
        <v>9.2469731542025819</v>
      </c>
    </row>
    <row r="719" spans="1:9" x14ac:dyDescent="0.3">
      <c r="A719" s="47">
        <v>12</v>
      </c>
      <c r="B719" s="47">
        <v>19</v>
      </c>
      <c r="C719" s="48">
        <f t="shared" si="19"/>
        <v>64.375</v>
      </c>
      <c r="D719" s="50">
        <v>2</v>
      </c>
      <c r="E719">
        <v>1</v>
      </c>
      <c r="F719">
        <v>1</v>
      </c>
      <c r="G719" s="49">
        <f>'Regression Results'!$C$2*E719</f>
        <v>20.203699931482753</v>
      </c>
      <c r="H719">
        <f>LOOKUP(D719,'Regression Results'!$A$15:$A$17,'Regression Results'!$B$15:$B$17)+LOOKUP(D719,'Regression Results'!$A$15:$A$17,'Regression Results'!$C$15:$C$17)*F719+LOOKUP(D719,'Regression Results'!$A$15:$A$17,'Regression Results'!$D$15:$D$17)*F719*C719</f>
        <v>10.467618354612673</v>
      </c>
      <c r="I719" s="49">
        <f t="shared" si="20"/>
        <v>9.7360815768700792</v>
      </c>
    </row>
    <row r="720" spans="1:9" x14ac:dyDescent="0.3">
      <c r="A720" s="47">
        <v>12</v>
      </c>
      <c r="B720" s="47">
        <v>20</v>
      </c>
      <c r="C720" s="48">
        <f t="shared" si="19"/>
        <v>57.875</v>
      </c>
      <c r="D720" s="50">
        <v>2</v>
      </c>
      <c r="E720">
        <v>1</v>
      </c>
      <c r="F720">
        <v>1</v>
      </c>
      <c r="G720" s="49">
        <f>'Regression Results'!$C$2*E720</f>
        <v>20.203699931482753</v>
      </c>
      <c r="H720">
        <f>LOOKUP(D720,'Regression Results'!$A$15:$A$17,'Regression Results'!$B$15:$B$17)+LOOKUP(D720,'Regression Results'!$A$15:$A$17,'Regression Results'!$C$15:$C$17)*F720+LOOKUP(D720,'Regression Results'!$A$15:$A$17,'Regression Results'!$D$15:$D$17)*F720*C720</f>
        <v>11.334674194795966</v>
      </c>
      <c r="I720" s="49">
        <f t="shared" si="20"/>
        <v>8.8690257366867868</v>
      </c>
    </row>
    <row r="721" spans="1:9" x14ac:dyDescent="0.3">
      <c r="A721" s="47">
        <v>12</v>
      </c>
      <c r="B721" s="47">
        <v>21</v>
      </c>
      <c r="C721" s="48">
        <f t="shared" si="19"/>
        <v>56.291666666666664</v>
      </c>
      <c r="D721" s="50">
        <v>2</v>
      </c>
      <c r="E721">
        <v>1</v>
      </c>
      <c r="F721">
        <v>1</v>
      </c>
      <c r="G721" s="49">
        <f>'Regression Results'!$C$2*E721</f>
        <v>20.203699931482753</v>
      </c>
      <c r="H721">
        <f>LOOKUP(D721,'Regression Results'!$A$15:$A$17,'Regression Results'!$B$15:$B$17)+LOOKUP(D721,'Regression Results'!$A$15:$A$17,'Regression Results'!$C$15:$C$17)*F721+LOOKUP(D721,'Regression Results'!$A$15:$A$17,'Regression Results'!$D$15:$D$17)*F721*C721</f>
        <v>11.545880104584205</v>
      </c>
      <c r="I721" s="49">
        <f t="shared" si="20"/>
        <v>8.6578198268985478</v>
      </c>
    </row>
    <row r="722" spans="1:9" x14ac:dyDescent="0.3">
      <c r="A722" s="47">
        <v>12</v>
      </c>
      <c r="B722" s="47">
        <v>22</v>
      </c>
      <c r="C722" s="48">
        <f t="shared" si="19"/>
        <v>54.25</v>
      </c>
      <c r="D722" s="50">
        <v>2</v>
      </c>
      <c r="E722">
        <v>1</v>
      </c>
      <c r="F722">
        <v>1</v>
      </c>
      <c r="G722" s="49">
        <f>'Regression Results'!$C$2*E722</f>
        <v>20.203699931482753</v>
      </c>
      <c r="H722">
        <f>LOOKUP(D722,'Regression Results'!$A$15:$A$17,'Regression Results'!$B$15:$B$17)+LOOKUP(D722,'Regression Results'!$A$15:$A$17,'Regression Results'!$C$15:$C$17)*F722+LOOKUP(D722,'Regression Results'!$A$15:$A$17,'Regression Results'!$D$15:$D$17)*F722*C722</f>
        <v>11.818224567205879</v>
      </c>
      <c r="I722" s="49">
        <f t="shared" si="20"/>
        <v>8.3854753642768731</v>
      </c>
    </row>
    <row r="723" spans="1:9" x14ac:dyDescent="0.3">
      <c r="A723" s="47">
        <v>12</v>
      </c>
      <c r="B723" s="47">
        <v>23</v>
      </c>
      <c r="C723" s="48">
        <f t="shared" si="19"/>
        <v>53.791666666666664</v>
      </c>
      <c r="D723" s="50">
        <v>2</v>
      </c>
      <c r="E723">
        <v>1</v>
      </c>
      <c r="F723">
        <v>1</v>
      </c>
      <c r="G723" s="49">
        <f>'Regression Results'!$C$2*E723</f>
        <v>20.203699931482753</v>
      </c>
      <c r="H723">
        <f>LOOKUP(D723,'Regression Results'!$A$15:$A$17,'Regression Results'!$B$15:$B$17)+LOOKUP(D723,'Regression Results'!$A$15:$A$17,'Regression Results'!$C$15:$C$17)*F723+LOOKUP(D723,'Regression Results'!$A$15:$A$17,'Regression Results'!$D$15:$D$17)*F723*C723</f>
        <v>11.879363120039319</v>
      </c>
      <c r="I723" s="49">
        <f t="shared" si="20"/>
        <v>8.324336811443434</v>
      </c>
    </row>
    <row r="724" spans="1:9" x14ac:dyDescent="0.3">
      <c r="A724" s="47">
        <v>12</v>
      </c>
      <c r="B724" s="47">
        <v>24</v>
      </c>
      <c r="C724" s="48">
        <f t="shared" si="19"/>
        <v>53.625</v>
      </c>
      <c r="D724" s="50">
        <v>2</v>
      </c>
      <c r="E724">
        <v>1</v>
      </c>
      <c r="F724">
        <v>1</v>
      </c>
      <c r="G724" s="49">
        <f>'Regression Results'!$C$2*E724</f>
        <v>20.203699931482753</v>
      </c>
      <c r="H724">
        <f>LOOKUP(D724,'Regression Results'!$A$15:$A$17,'Regression Results'!$B$15:$B$17)+LOOKUP(D724,'Regression Results'!$A$15:$A$17,'Regression Results'!$C$15:$C$17)*F724+LOOKUP(D724,'Regression Results'!$A$15:$A$17,'Regression Results'!$D$15:$D$17)*F724*C724</f>
        <v>11.901595321069658</v>
      </c>
      <c r="I724" s="49">
        <f t="shared" si="20"/>
        <v>8.3021046104130942</v>
      </c>
    </row>
    <row r="725" spans="1:9" x14ac:dyDescent="0.3">
      <c r="A725" s="47">
        <v>12</v>
      </c>
      <c r="B725" s="47">
        <v>25</v>
      </c>
      <c r="C725" s="48">
        <f t="shared" si="19"/>
        <v>52.916666666666664</v>
      </c>
      <c r="D725" s="50">
        <v>2</v>
      </c>
      <c r="E725">
        <v>1</v>
      </c>
      <c r="F725">
        <v>1</v>
      </c>
      <c r="G725" s="49">
        <f>'Regression Results'!$C$2*E725</f>
        <v>20.203699931482753</v>
      </c>
      <c r="H725">
        <f>LOOKUP(D725,'Regression Results'!$A$15:$A$17,'Regression Results'!$B$15:$B$17)+LOOKUP(D725,'Regression Results'!$A$15:$A$17,'Regression Results'!$C$15:$C$17)*F725+LOOKUP(D725,'Regression Results'!$A$15:$A$17,'Regression Results'!$D$15:$D$17)*F725*C725</f>
        <v>11.996082175448606</v>
      </c>
      <c r="I725" s="49">
        <f t="shared" si="20"/>
        <v>8.2076177560341463</v>
      </c>
    </row>
    <row r="726" spans="1:9" x14ac:dyDescent="0.3">
      <c r="A726" s="47">
        <v>12</v>
      </c>
      <c r="B726" s="47">
        <v>26</v>
      </c>
      <c r="C726" s="48">
        <f t="shared" si="19"/>
        <v>53.875</v>
      </c>
      <c r="D726" s="50">
        <v>2</v>
      </c>
      <c r="E726">
        <v>1</v>
      </c>
      <c r="F726">
        <v>1</v>
      </c>
      <c r="G726" s="49">
        <f>'Regression Results'!$C$2*E726</f>
        <v>20.203699931482753</v>
      </c>
      <c r="H726">
        <f>LOOKUP(D726,'Regression Results'!$A$15:$A$17,'Regression Results'!$B$15:$B$17)+LOOKUP(D726,'Regression Results'!$A$15:$A$17,'Regression Results'!$C$15:$C$17)*F726+LOOKUP(D726,'Regression Results'!$A$15:$A$17,'Regression Results'!$D$15:$D$17)*F726*C726</f>
        <v>11.868247019524148</v>
      </c>
      <c r="I726" s="49">
        <f t="shared" si="20"/>
        <v>8.3354529119586047</v>
      </c>
    </row>
    <row r="727" spans="1:9" x14ac:dyDescent="0.3">
      <c r="A727" s="47">
        <v>12</v>
      </c>
      <c r="B727" s="47">
        <v>27</v>
      </c>
      <c r="C727" s="48">
        <f t="shared" si="19"/>
        <v>57.875</v>
      </c>
      <c r="D727" s="50">
        <v>2</v>
      </c>
      <c r="E727">
        <v>1</v>
      </c>
      <c r="F727">
        <v>1</v>
      </c>
      <c r="G727" s="49">
        <f>'Regression Results'!$C$2*E727</f>
        <v>20.203699931482753</v>
      </c>
      <c r="H727">
        <f>LOOKUP(D727,'Regression Results'!$A$15:$A$17,'Regression Results'!$B$15:$B$17)+LOOKUP(D727,'Regression Results'!$A$15:$A$17,'Regression Results'!$C$15:$C$17)*F727+LOOKUP(D727,'Regression Results'!$A$15:$A$17,'Regression Results'!$D$15:$D$17)*F727*C727</f>
        <v>11.334674194795966</v>
      </c>
      <c r="I727" s="49">
        <f t="shared" si="20"/>
        <v>8.8690257366867868</v>
      </c>
    </row>
    <row r="728" spans="1:9" x14ac:dyDescent="0.3">
      <c r="A728" s="47">
        <v>12</v>
      </c>
      <c r="B728" s="47">
        <v>28</v>
      </c>
      <c r="C728" s="48">
        <f t="shared" si="19"/>
        <v>57.125</v>
      </c>
      <c r="D728" s="50">
        <v>2</v>
      </c>
      <c r="E728">
        <v>1</v>
      </c>
      <c r="F728">
        <v>1</v>
      </c>
      <c r="G728" s="49">
        <f>'Regression Results'!$C$2*E728</f>
        <v>20.203699931482753</v>
      </c>
      <c r="H728">
        <f>LOOKUP(D728,'Regression Results'!$A$15:$A$17,'Regression Results'!$B$15:$B$17)+LOOKUP(D728,'Regression Results'!$A$15:$A$17,'Regression Results'!$C$15:$C$17)*F728+LOOKUP(D728,'Regression Results'!$A$15:$A$17,'Regression Results'!$D$15:$D$17)*F728*C728</f>
        <v>11.434719099432499</v>
      </c>
      <c r="I728" s="49">
        <f t="shared" si="20"/>
        <v>8.7689808320502536</v>
      </c>
    </row>
    <row r="729" spans="1:9" x14ac:dyDescent="0.3">
      <c r="A729" s="47">
        <v>12</v>
      </c>
      <c r="B729" s="47">
        <v>29</v>
      </c>
      <c r="C729" s="48">
        <f t="shared" si="19"/>
        <v>55.791666666666664</v>
      </c>
      <c r="D729" s="50">
        <v>2</v>
      </c>
      <c r="E729">
        <v>1</v>
      </c>
      <c r="F729">
        <v>1</v>
      </c>
      <c r="G729" s="49">
        <f>'Regression Results'!$C$2*E729</f>
        <v>20.203699931482753</v>
      </c>
      <c r="H729">
        <f>LOOKUP(D729,'Regression Results'!$A$15:$A$17,'Regression Results'!$B$15:$B$17)+LOOKUP(D729,'Regression Results'!$A$15:$A$17,'Regression Results'!$C$15:$C$17)*F729+LOOKUP(D729,'Regression Results'!$A$15:$A$17,'Regression Results'!$D$15:$D$17)*F729*C729</f>
        <v>11.612576707675228</v>
      </c>
      <c r="I729" s="49">
        <f t="shared" si="20"/>
        <v>8.591123223807525</v>
      </c>
    </row>
    <row r="730" spans="1:9" x14ac:dyDescent="0.3">
      <c r="A730" s="47">
        <v>12</v>
      </c>
      <c r="B730" s="47">
        <v>30</v>
      </c>
      <c r="C730" s="48">
        <f t="shared" si="19"/>
        <v>53.208333333333336</v>
      </c>
      <c r="D730" s="50">
        <v>2</v>
      </c>
      <c r="E730">
        <v>1</v>
      </c>
      <c r="F730">
        <v>1</v>
      </c>
      <c r="G730" s="49">
        <f>'Regression Results'!$C$2*E730</f>
        <v>20.203699931482753</v>
      </c>
      <c r="H730">
        <f>LOOKUP(D730,'Regression Results'!$A$15:$A$17,'Regression Results'!$B$15:$B$17)+LOOKUP(D730,'Regression Results'!$A$15:$A$17,'Regression Results'!$C$15:$C$17)*F730+LOOKUP(D730,'Regression Results'!$A$15:$A$17,'Regression Results'!$D$15:$D$17)*F730*C730</f>
        <v>11.95717582364551</v>
      </c>
      <c r="I730" s="49">
        <f t="shared" si="20"/>
        <v>8.2465241078372422</v>
      </c>
    </row>
    <row r="731" spans="1:9" x14ac:dyDescent="0.3">
      <c r="A731" s="47">
        <v>12</v>
      </c>
      <c r="B731" s="47">
        <v>31</v>
      </c>
      <c r="C731" s="48">
        <f t="shared" si="19"/>
        <v>53.208333333333336</v>
      </c>
      <c r="D731" s="50">
        <v>2</v>
      </c>
      <c r="E731">
        <v>1</v>
      </c>
      <c r="F731">
        <v>1</v>
      </c>
      <c r="G731" s="49">
        <f>'Regression Results'!$C$2*E731</f>
        <v>20.203699931482753</v>
      </c>
      <c r="H731">
        <f>LOOKUP(D731,'Regression Results'!$A$15:$A$17,'Regression Results'!$B$15:$B$17)+LOOKUP(D731,'Regression Results'!$A$15:$A$17,'Regression Results'!$C$15:$C$17)*F731+LOOKUP(D731,'Regression Results'!$A$15:$A$17,'Regression Results'!$D$15:$D$17)*F731*C731</f>
        <v>11.95717582364551</v>
      </c>
      <c r="I731" s="49">
        <f t="shared" si="20"/>
        <v>8.2465241078372422</v>
      </c>
    </row>
    <row r="732" spans="1:9" x14ac:dyDescent="0.3">
      <c r="A732" s="59">
        <v>1</v>
      </c>
      <c r="B732" s="59">
        <v>1</v>
      </c>
      <c r="C732" s="58">
        <f t="shared" si="19"/>
        <v>51.708333333333336</v>
      </c>
      <c r="D732" s="63">
        <v>3</v>
      </c>
      <c r="E732" s="57">
        <v>2</v>
      </c>
      <c r="F732" s="57">
        <v>2</v>
      </c>
      <c r="G732" s="64">
        <f>'Regression Results'!$C$2*E732</f>
        <v>40.407399862965505</v>
      </c>
      <c r="H732" s="57">
        <f>LOOKUP(D732,'Regression Results'!$A$15:$A$17,'Regression Results'!$B$15:$B$17)+LOOKUP(D732,'Regression Results'!$A$15:$A$17,'Regression Results'!$C$15:$C$17)*F732+LOOKUP(D732,'Regression Results'!$A$15:$A$17,'Regression Results'!$D$15:$D$17)*F732*C732</f>
        <v>25.078458430763494</v>
      </c>
      <c r="I732" s="64">
        <f t="shared" si="20"/>
        <v>15.328941432202011</v>
      </c>
    </row>
    <row r="733" spans="1:9" x14ac:dyDescent="0.3">
      <c r="A733" s="59">
        <v>1</v>
      </c>
      <c r="B733" s="59">
        <v>2</v>
      </c>
      <c r="C733" s="58">
        <f t="shared" si="19"/>
        <v>55.166666666666664</v>
      </c>
      <c r="D733" s="63">
        <v>3</v>
      </c>
      <c r="E733" s="57">
        <v>2</v>
      </c>
      <c r="F733" s="57">
        <v>2</v>
      </c>
      <c r="G733" s="64">
        <f>'Regression Results'!$C$2*E733</f>
        <v>40.407399862965505</v>
      </c>
      <c r="H733" s="57">
        <f>LOOKUP(D733,'Regression Results'!$A$15:$A$17,'Regression Results'!$B$15:$B$17)+LOOKUP(D733,'Regression Results'!$A$15:$A$17,'Regression Results'!$C$15:$C$17)*F733+LOOKUP(D733,'Regression Results'!$A$15:$A$17,'Regression Results'!$D$15:$D$17)*F733*C733</f>
        <v>23.837408231783776</v>
      </c>
      <c r="I733" s="64">
        <f t="shared" si="20"/>
        <v>16.569991631181729</v>
      </c>
    </row>
    <row r="734" spans="1:9" x14ac:dyDescent="0.3">
      <c r="A734" s="59">
        <v>1</v>
      </c>
      <c r="B734" s="59">
        <v>3</v>
      </c>
      <c r="C734" s="58">
        <f t="shared" si="19"/>
        <v>51.458333333333336</v>
      </c>
      <c r="D734" s="63">
        <v>3</v>
      </c>
      <c r="E734" s="57">
        <v>2</v>
      </c>
      <c r="F734" s="57">
        <v>2</v>
      </c>
      <c r="G734" s="64">
        <f>'Regression Results'!$C$2*E734</f>
        <v>40.407399862965505</v>
      </c>
      <c r="H734" s="57">
        <f>LOOKUP(D734,'Regression Results'!$A$15:$A$17,'Regression Results'!$B$15:$B$17)+LOOKUP(D734,'Regression Results'!$A$15:$A$17,'Regression Results'!$C$15:$C$17)*F734+LOOKUP(D734,'Regression Results'!$A$15:$A$17,'Regression Results'!$D$15:$D$17)*F734*C734</f>
        <v>25.168172902978892</v>
      </c>
      <c r="I734" s="64">
        <f t="shared" si="20"/>
        <v>15.239226959986613</v>
      </c>
    </row>
    <row r="735" spans="1:9" x14ac:dyDescent="0.3">
      <c r="A735" s="59">
        <v>1</v>
      </c>
      <c r="B735" s="59">
        <v>4</v>
      </c>
      <c r="C735" s="58">
        <f t="shared" si="19"/>
        <v>50.083333333333336</v>
      </c>
      <c r="D735" s="63">
        <v>3</v>
      </c>
      <c r="E735" s="57">
        <v>2</v>
      </c>
      <c r="F735" s="57">
        <v>2</v>
      </c>
      <c r="G735" s="64">
        <f>'Regression Results'!$C$2*E735</f>
        <v>40.407399862965505</v>
      </c>
      <c r="H735" s="57">
        <f>LOOKUP(D735,'Regression Results'!$A$15:$A$17,'Regression Results'!$B$15:$B$17)+LOOKUP(D735,'Regression Results'!$A$15:$A$17,'Regression Results'!$C$15:$C$17)*F735+LOOKUP(D735,'Regression Results'!$A$15:$A$17,'Regression Results'!$D$15:$D$17)*F735*C735</f>
        <v>25.6616025001636</v>
      </c>
      <c r="I735" s="64">
        <f t="shared" si="20"/>
        <v>14.745797362801905</v>
      </c>
    </row>
    <row r="736" spans="1:9" x14ac:dyDescent="0.3">
      <c r="A736" s="59">
        <v>1</v>
      </c>
      <c r="B736" s="59">
        <v>5</v>
      </c>
      <c r="C736" s="58">
        <f t="shared" si="19"/>
        <v>53.958333333333336</v>
      </c>
      <c r="D736" s="63">
        <v>3</v>
      </c>
      <c r="E736" s="57">
        <v>2</v>
      </c>
      <c r="F736" s="57">
        <v>2</v>
      </c>
      <c r="G736" s="64">
        <f>'Regression Results'!$C$2*E736</f>
        <v>40.407399862965505</v>
      </c>
      <c r="H736" s="57">
        <f>LOOKUP(D736,'Regression Results'!$A$15:$A$17,'Regression Results'!$B$15:$B$17)+LOOKUP(D736,'Regression Results'!$A$15:$A$17,'Regression Results'!$C$15:$C$17)*F736+LOOKUP(D736,'Regression Results'!$A$15:$A$17,'Regression Results'!$D$15:$D$17)*F736*C736</f>
        <v>24.271028180824882</v>
      </c>
      <c r="I736" s="64">
        <f t="shared" si="20"/>
        <v>16.136371682140624</v>
      </c>
    </row>
    <row r="737" spans="1:9" x14ac:dyDescent="0.3">
      <c r="A737" s="59">
        <v>1</v>
      </c>
      <c r="B737" s="59">
        <v>6</v>
      </c>
      <c r="C737" s="58">
        <f t="shared" si="19"/>
        <v>54.833333333333336</v>
      </c>
      <c r="D737" s="63">
        <v>3</v>
      </c>
      <c r="E737" s="57">
        <v>2</v>
      </c>
      <c r="F737" s="57">
        <v>2</v>
      </c>
      <c r="G737" s="64">
        <f>'Regression Results'!$C$2*E737</f>
        <v>40.407399862965505</v>
      </c>
      <c r="H737" s="57">
        <f>LOOKUP(D737,'Regression Results'!$A$15:$A$17,'Regression Results'!$B$15:$B$17)+LOOKUP(D737,'Regression Results'!$A$15:$A$17,'Regression Results'!$C$15:$C$17)*F737+LOOKUP(D737,'Regression Results'!$A$15:$A$17,'Regression Results'!$D$15:$D$17)*F737*C737</f>
        <v>23.957027528070977</v>
      </c>
      <c r="I737" s="64">
        <f t="shared" si="20"/>
        <v>16.450372334894528</v>
      </c>
    </row>
    <row r="738" spans="1:9" x14ac:dyDescent="0.3">
      <c r="A738" s="59">
        <v>1</v>
      </c>
      <c r="B738" s="59">
        <v>7</v>
      </c>
      <c r="C738" s="58">
        <f t="shared" si="19"/>
        <v>54.458333333333336</v>
      </c>
      <c r="D738" s="63">
        <v>3</v>
      </c>
      <c r="E738" s="57">
        <v>2</v>
      </c>
      <c r="F738" s="57">
        <v>2</v>
      </c>
      <c r="G738" s="64">
        <f>'Regression Results'!$C$2*E738</f>
        <v>40.407399862965505</v>
      </c>
      <c r="H738" s="57">
        <f>LOOKUP(D738,'Regression Results'!$A$15:$A$17,'Regression Results'!$B$15:$B$17)+LOOKUP(D738,'Regression Results'!$A$15:$A$17,'Regression Results'!$C$15:$C$17)*F738+LOOKUP(D738,'Regression Results'!$A$15:$A$17,'Regression Results'!$D$15:$D$17)*F738*C738</f>
        <v>24.091599236394078</v>
      </c>
      <c r="I738" s="64">
        <f t="shared" si="20"/>
        <v>16.315800626571427</v>
      </c>
    </row>
    <row r="739" spans="1:9" x14ac:dyDescent="0.3">
      <c r="A739" s="59">
        <v>1</v>
      </c>
      <c r="B739" s="59">
        <v>8</v>
      </c>
      <c r="C739" s="58">
        <f t="shared" si="19"/>
        <v>53.708333333333336</v>
      </c>
      <c r="D739" s="63">
        <v>3</v>
      </c>
      <c r="E739" s="57">
        <v>2</v>
      </c>
      <c r="F739" s="57">
        <v>2</v>
      </c>
      <c r="G739" s="64">
        <f>'Regression Results'!$C$2*E739</f>
        <v>40.407399862965505</v>
      </c>
      <c r="H739" s="57">
        <f>LOOKUP(D739,'Regression Results'!$A$15:$A$17,'Regression Results'!$B$15:$B$17)+LOOKUP(D739,'Regression Results'!$A$15:$A$17,'Regression Results'!$C$15:$C$17)*F739+LOOKUP(D739,'Regression Results'!$A$15:$A$17,'Regression Results'!$D$15:$D$17)*F739*C739</f>
        <v>24.360742653040283</v>
      </c>
      <c r="I739" s="64">
        <f t="shared" si="20"/>
        <v>16.046657209925222</v>
      </c>
    </row>
    <row r="740" spans="1:9" x14ac:dyDescent="0.3">
      <c r="A740" s="59">
        <v>1</v>
      </c>
      <c r="B740" s="59">
        <v>9</v>
      </c>
      <c r="C740" s="58">
        <f t="shared" si="19"/>
        <v>56.75</v>
      </c>
      <c r="D740" s="63">
        <v>3</v>
      </c>
      <c r="E740" s="57">
        <v>2</v>
      </c>
      <c r="F740" s="57">
        <v>2</v>
      </c>
      <c r="G740" s="64">
        <f>'Regression Results'!$C$2*E740</f>
        <v>40.407399862965505</v>
      </c>
      <c r="H740" s="57">
        <f>LOOKUP(D740,'Regression Results'!$A$15:$A$17,'Regression Results'!$B$15:$B$17)+LOOKUP(D740,'Regression Results'!$A$15:$A$17,'Regression Results'!$C$15:$C$17)*F740+LOOKUP(D740,'Regression Results'!$A$15:$A$17,'Regression Results'!$D$15:$D$17)*F740*C740</f>
        <v>23.269216574419566</v>
      </c>
      <c r="I740" s="64">
        <f t="shared" si="20"/>
        <v>17.138183288545939</v>
      </c>
    </row>
    <row r="741" spans="1:9" x14ac:dyDescent="0.3">
      <c r="A741" s="59">
        <v>1</v>
      </c>
      <c r="B741" s="59">
        <v>10</v>
      </c>
      <c r="C741" s="58">
        <f t="shared" si="19"/>
        <v>59</v>
      </c>
      <c r="D741" s="63">
        <v>3</v>
      </c>
      <c r="E741" s="57">
        <v>2</v>
      </c>
      <c r="F741" s="57">
        <v>2</v>
      </c>
      <c r="G741" s="64">
        <f>'Regression Results'!$C$2*E741</f>
        <v>40.407399862965505</v>
      </c>
      <c r="H741" s="57">
        <f>LOOKUP(D741,'Regression Results'!$A$15:$A$17,'Regression Results'!$B$15:$B$17)+LOOKUP(D741,'Regression Results'!$A$15:$A$17,'Regression Results'!$C$15:$C$17)*F741+LOOKUP(D741,'Regression Results'!$A$15:$A$17,'Regression Results'!$D$15:$D$17)*F741*C741</f>
        <v>22.461786324480954</v>
      </c>
      <c r="I741" s="64">
        <f t="shared" si="20"/>
        <v>17.945613538484551</v>
      </c>
    </row>
    <row r="742" spans="1:9" x14ac:dyDescent="0.3">
      <c r="A742" s="59">
        <v>1</v>
      </c>
      <c r="B742" s="59">
        <v>11</v>
      </c>
      <c r="C742" s="58">
        <f t="shared" si="19"/>
        <v>57.875</v>
      </c>
      <c r="D742" s="63">
        <v>3</v>
      </c>
      <c r="E742" s="57">
        <v>2</v>
      </c>
      <c r="F742" s="57">
        <v>2</v>
      </c>
      <c r="G742" s="64">
        <f>'Regression Results'!$C$2*E742</f>
        <v>40.407399862965505</v>
      </c>
      <c r="H742" s="57">
        <f>LOOKUP(D742,'Regression Results'!$A$15:$A$17,'Regression Results'!$B$15:$B$17)+LOOKUP(D742,'Regression Results'!$A$15:$A$17,'Regression Results'!$C$15:$C$17)*F742+LOOKUP(D742,'Regression Results'!$A$15:$A$17,'Regression Results'!$D$15:$D$17)*F742*C742</f>
        <v>22.86550144945026</v>
      </c>
      <c r="I742" s="64">
        <f t="shared" si="20"/>
        <v>17.541898413515245</v>
      </c>
    </row>
    <row r="743" spans="1:9" x14ac:dyDescent="0.3">
      <c r="A743" s="59">
        <v>1</v>
      </c>
      <c r="B743" s="59">
        <v>12</v>
      </c>
      <c r="C743" s="58">
        <f t="shared" si="19"/>
        <v>55.875</v>
      </c>
      <c r="D743" s="63">
        <v>3</v>
      </c>
      <c r="E743" s="57">
        <v>2</v>
      </c>
      <c r="F743" s="57">
        <v>2</v>
      </c>
      <c r="G743" s="64">
        <f>'Regression Results'!$C$2*E743</f>
        <v>40.407399862965505</v>
      </c>
      <c r="H743" s="57">
        <f>LOOKUP(D743,'Regression Results'!$A$15:$A$17,'Regression Results'!$B$15:$B$17)+LOOKUP(D743,'Regression Results'!$A$15:$A$17,'Regression Results'!$C$15:$C$17)*F743+LOOKUP(D743,'Regression Results'!$A$15:$A$17,'Regression Results'!$D$15:$D$17)*F743*C743</f>
        <v>23.583217227173471</v>
      </c>
      <c r="I743" s="64">
        <f t="shared" si="20"/>
        <v>16.824182635792035</v>
      </c>
    </row>
    <row r="744" spans="1:9" x14ac:dyDescent="0.3">
      <c r="A744" s="59">
        <v>1</v>
      </c>
      <c r="B744" s="59">
        <v>13</v>
      </c>
      <c r="C744" s="58">
        <f t="shared" si="19"/>
        <v>59.291666666666664</v>
      </c>
      <c r="D744" s="63">
        <v>3</v>
      </c>
      <c r="E744" s="57">
        <v>2</v>
      </c>
      <c r="F744" s="57">
        <v>2</v>
      </c>
      <c r="G744" s="64">
        <f>'Regression Results'!$C$2*E744</f>
        <v>40.407399862965505</v>
      </c>
      <c r="H744" s="57">
        <f>LOOKUP(D744,'Regression Results'!$A$15:$A$17,'Regression Results'!$B$15:$B$17)+LOOKUP(D744,'Regression Results'!$A$15:$A$17,'Regression Results'!$C$15:$C$17)*F744+LOOKUP(D744,'Regression Results'!$A$15:$A$17,'Regression Results'!$D$15:$D$17)*F744*C744</f>
        <v>22.357119440229656</v>
      </c>
      <c r="I744" s="64">
        <f t="shared" si="20"/>
        <v>18.050280422735849</v>
      </c>
    </row>
    <row r="745" spans="1:9" x14ac:dyDescent="0.3">
      <c r="A745" s="59">
        <v>1</v>
      </c>
      <c r="B745" s="59">
        <v>14</v>
      </c>
      <c r="C745" s="58">
        <f t="shared" si="19"/>
        <v>64.791666666666671</v>
      </c>
      <c r="D745" s="63">
        <v>3</v>
      </c>
      <c r="E745" s="57">
        <v>2</v>
      </c>
      <c r="F745" s="57">
        <v>2</v>
      </c>
      <c r="G745" s="64">
        <f>'Regression Results'!$C$2*E745</f>
        <v>40.407399862965505</v>
      </c>
      <c r="H745" s="57">
        <f>LOOKUP(D745,'Regression Results'!$A$15:$A$17,'Regression Results'!$B$15:$B$17)+LOOKUP(D745,'Regression Results'!$A$15:$A$17,'Regression Results'!$C$15:$C$17)*F745+LOOKUP(D745,'Regression Results'!$A$15:$A$17,'Regression Results'!$D$15:$D$17)*F745*C745</f>
        <v>20.383401051490825</v>
      </c>
      <c r="I745" s="64">
        <f t="shared" si="20"/>
        <v>20.02399881147468</v>
      </c>
    </row>
    <row r="746" spans="1:9" x14ac:dyDescent="0.3">
      <c r="A746" s="59">
        <v>1</v>
      </c>
      <c r="B746" s="59">
        <v>15</v>
      </c>
      <c r="C746" s="58">
        <f t="shared" si="19"/>
        <v>57.916666666666664</v>
      </c>
      <c r="D746" s="63">
        <v>3</v>
      </c>
      <c r="E746" s="57">
        <v>2</v>
      </c>
      <c r="F746" s="57">
        <v>2</v>
      </c>
      <c r="G746" s="64">
        <f>'Regression Results'!$C$2*E746</f>
        <v>40.407399862965505</v>
      </c>
      <c r="H746" s="57">
        <f>LOOKUP(D746,'Regression Results'!$A$15:$A$17,'Regression Results'!$B$15:$B$17)+LOOKUP(D746,'Regression Results'!$A$15:$A$17,'Regression Results'!$C$15:$C$17)*F746+LOOKUP(D746,'Regression Results'!$A$15:$A$17,'Regression Results'!$D$15:$D$17)*F746*C746</f>
        <v>22.85054903741436</v>
      </c>
      <c r="I746" s="64">
        <f t="shared" si="20"/>
        <v>17.556850825551145</v>
      </c>
    </row>
    <row r="747" spans="1:9" x14ac:dyDescent="0.3">
      <c r="A747" s="59">
        <v>1</v>
      </c>
      <c r="B747" s="59">
        <v>16</v>
      </c>
      <c r="C747" s="58">
        <f t="shared" si="19"/>
        <v>56.708333333333336</v>
      </c>
      <c r="D747" s="63">
        <v>3</v>
      </c>
      <c r="E747" s="57">
        <v>2</v>
      </c>
      <c r="F747" s="57">
        <v>2</v>
      </c>
      <c r="G747" s="64">
        <f>'Regression Results'!$C$2*E747</f>
        <v>40.407399862965505</v>
      </c>
      <c r="H747" s="57">
        <f>LOOKUP(D747,'Regression Results'!$A$15:$A$17,'Regression Results'!$B$15:$B$17)+LOOKUP(D747,'Regression Results'!$A$15:$A$17,'Regression Results'!$C$15:$C$17)*F747+LOOKUP(D747,'Regression Results'!$A$15:$A$17,'Regression Results'!$D$15:$D$17)*F747*C747</f>
        <v>23.284168986455466</v>
      </c>
      <c r="I747" s="64">
        <f t="shared" si="20"/>
        <v>17.123230876510039</v>
      </c>
    </row>
    <row r="748" spans="1:9" x14ac:dyDescent="0.3">
      <c r="A748" s="59">
        <v>1</v>
      </c>
      <c r="B748" s="59">
        <v>17</v>
      </c>
      <c r="C748" s="58">
        <f t="shared" si="19"/>
        <v>55.666666666666664</v>
      </c>
      <c r="D748" s="63">
        <v>3</v>
      </c>
      <c r="E748" s="57">
        <v>2</v>
      </c>
      <c r="F748" s="57">
        <v>2</v>
      </c>
      <c r="G748" s="64">
        <f>'Regression Results'!$C$2*E748</f>
        <v>40.407399862965505</v>
      </c>
      <c r="H748" s="57">
        <f>LOOKUP(D748,'Regression Results'!$A$15:$A$17,'Regression Results'!$B$15:$B$17)+LOOKUP(D748,'Regression Results'!$A$15:$A$17,'Regression Results'!$C$15:$C$17)*F748+LOOKUP(D748,'Regression Results'!$A$15:$A$17,'Regression Results'!$D$15:$D$17)*F748*C748</f>
        <v>23.657979287352973</v>
      </c>
      <c r="I748" s="64">
        <f t="shared" si="20"/>
        <v>16.749420575612533</v>
      </c>
    </row>
    <row r="749" spans="1:9" x14ac:dyDescent="0.3">
      <c r="A749" s="59">
        <v>1</v>
      </c>
      <c r="B749" s="59">
        <v>18</v>
      </c>
      <c r="C749" s="58">
        <f t="shared" si="19"/>
        <v>55.458333333333336</v>
      </c>
      <c r="D749" s="63">
        <v>3</v>
      </c>
      <c r="E749" s="57">
        <v>2</v>
      </c>
      <c r="F749" s="57">
        <v>2</v>
      </c>
      <c r="G749" s="64">
        <f>'Regression Results'!$C$2*E749</f>
        <v>40.407399862965505</v>
      </c>
      <c r="H749" s="57">
        <f>LOOKUP(D749,'Regression Results'!$A$15:$A$17,'Regression Results'!$B$15:$B$17)+LOOKUP(D749,'Regression Results'!$A$15:$A$17,'Regression Results'!$C$15:$C$17)*F749+LOOKUP(D749,'Regression Results'!$A$15:$A$17,'Regression Results'!$D$15:$D$17)*F749*C749</f>
        <v>23.732741347532475</v>
      </c>
      <c r="I749" s="64">
        <f t="shared" si="20"/>
        <v>16.67465851543303</v>
      </c>
    </row>
    <row r="750" spans="1:9" x14ac:dyDescent="0.3">
      <c r="A750" s="59">
        <v>1</v>
      </c>
      <c r="B750" s="59">
        <v>19</v>
      </c>
      <c r="C750" s="58">
        <f t="shared" si="19"/>
        <v>55</v>
      </c>
      <c r="D750" s="63">
        <v>3</v>
      </c>
      <c r="E750" s="57">
        <v>2</v>
      </c>
      <c r="F750" s="57">
        <v>2</v>
      </c>
      <c r="G750" s="64">
        <f>'Regression Results'!$C$2*E750</f>
        <v>40.407399862965505</v>
      </c>
      <c r="H750" s="57">
        <f>LOOKUP(D750,'Regression Results'!$A$15:$A$17,'Regression Results'!$B$15:$B$17)+LOOKUP(D750,'Regression Results'!$A$15:$A$17,'Regression Results'!$C$15:$C$17)*F750+LOOKUP(D750,'Regression Results'!$A$15:$A$17,'Regression Results'!$D$15:$D$17)*F750*C750</f>
        <v>23.897217879927375</v>
      </c>
      <c r="I750" s="64">
        <f t="shared" si="20"/>
        <v>16.51018198303813</v>
      </c>
    </row>
    <row r="751" spans="1:9" x14ac:dyDescent="0.3">
      <c r="A751" s="59">
        <v>1</v>
      </c>
      <c r="B751" s="59">
        <v>20</v>
      </c>
      <c r="C751" s="58">
        <f t="shared" si="19"/>
        <v>53.916666666666664</v>
      </c>
      <c r="D751" s="63">
        <v>3</v>
      </c>
      <c r="E751" s="57">
        <v>2</v>
      </c>
      <c r="F751" s="57">
        <v>2</v>
      </c>
      <c r="G751" s="64">
        <f>'Regression Results'!$C$2*E751</f>
        <v>40.407399862965505</v>
      </c>
      <c r="H751" s="57">
        <f>LOOKUP(D751,'Regression Results'!$A$15:$A$17,'Regression Results'!$B$15:$B$17)+LOOKUP(D751,'Regression Results'!$A$15:$A$17,'Regression Results'!$C$15:$C$17)*F751+LOOKUP(D751,'Regression Results'!$A$15:$A$17,'Regression Results'!$D$15:$D$17)*F751*C751</f>
        <v>24.285980592860781</v>
      </c>
      <c r="I751" s="64">
        <f t="shared" si="20"/>
        <v>16.121419270104724</v>
      </c>
    </row>
    <row r="752" spans="1:9" x14ac:dyDescent="0.3">
      <c r="A752" s="59">
        <v>1</v>
      </c>
      <c r="B752" s="59">
        <v>21</v>
      </c>
      <c r="C752" s="58">
        <f t="shared" ref="C752:C815" si="21">C387</f>
        <v>56.583333333333336</v>
      </c>
      <c r="D752" s="63">
        <v>3</v>
      </c>
      <c r="E752" s="57">
        <v>2</v>
      </c>
      <c r="F752" s="57">
        <v>2</v>
      </c>
      <c r="G752" s="64">
        <f>'Regression Results'!$C$2*E752</f>
        <v>40.407399862965505</v>
      </c>
      <c r="H752" s="57">
        <f>LOOKUP(D752,'Regression Results'!$A$15:$A$17,'Regression Results'!$B$15:$B$17)+LOOKUP(D752,'Regression Results'!$A$15:$A$17,'Regression Results'!$C$15:$C$17)*F752+LOOKUP(D752,'Regression Results'!$A$15:$A$17,'Regression Results'!$D$15:$D$17)*F752*C752</f>
        <v>23.329026222563169</v>
      </c>
      <c r="I752" s="64">
        <f t="shared" si="20"/>
        <v>17.078373640402337</v>
      </c>
    </row>
    <row r="753" spans="1:9" x14ac:dyDescent="0.3">
      <c r="A753" s="59">
        <v>1</v>
      </c>
      <c r="B753" s="59">
        <v>22</v>
      </c>
      <c r="C753" s="58">
        <f t="shared" si="21"/>
        <v>61.75</v>
      </c>
      <c r="D753" s="63">
        <v>3</v>
      </c>
      <c r="E753" s="57">
        <v>2</v>
      </c>
      <c r="F753" s="57">
        <v>2</v>
      </c>
      <c r="G753" s="64">
        <f>'Regression Results'!$C$2*E753</f>
        <v>40.407399862965505</v>
      </c>
      <c r="H753" s="57">
        <f>LOOKUP(D753,'Regression Results'!$A$15:$A$17,'Regression Results'!$B$15:$B$17)+LOOKUP(D753,'Regression Results'!$A$15:$A$17,'Regression Results'!$C$15:$C$17)*F753+LOOKUP(D753,'Regression Results'!$A$15:$A$17,'Regression Results'!$D$15:$D$17)*F753*C753</f>
        <v>21.474927130111542</v>
      </c>
      <c r="I753" s="64">
        <f t="shared" si="20"/>
        <v>18.932472732853963</v>
      </c>
    </row>
    <row r="754" spans="1:9" x14ac:dyDescent="0.3">
      <c r="A754" s="59">
        <v>1</v>
      </c>
      <c r="B754" s="59">
        <v>23</v>
      </c>
      <c r="C754" s="58">
        <f t="shared" si="21"/>
        <v>56.041666666666664</v>
      </c>
      <c r="D754" s="63">
        <v>3</v>
      </c>
      <c r="E754" s="57">
        <v>2</v>
      </c>
      <c r="F754" s="57">
        <v>2</v>
      </c>
      <c r="G754" s="64">
        <f>'Regression Results'!$C$2*E754</f>
        <v>40.407399862965505</v>
      </c>
      <c r="H754" s="57">
        <f>LOOKUP(D754,'Regression Results'!$A$15:$A$17,'Regression Results'!$B$15:$B$17)+LOOKUP(D754,'Regression Results'!$A$15:$A$17,'Regression Results'!$C$15:$C$17)*F754+LOOKUP(D754,'Regression Results'!$A$15:$A$17,'Regression Results'!$D$15:$D$17)*F754*C754</f>
        <v>23.523407579029872</v>
      </c>
      <c r="I754" s="64">
        <f t="shared" si="20"/>
        <v>16.883992283935633</v>
      </c>
    </row>
    <row r="755" spans="1:9" x14ac:dyDescent="0.3">
      <c r="A755" s="59">
        <v>1</v>
      </c>
      <c r="B755" s="59">
        <v>24</v>
      </c>
      <c r="C755" s="58">
        <f t="shared" si="21"/>
        <v>52.791666666666664</v>
      </c>
      <c r="D755" s="63">
        <v>3</v>
      </c>
      <c r="E755" s="57">
        <v>2</v>
      </c>
      <c r="F755" s="57">
        <v>2</v>
      </c>
      <c r="G755" s="64">
        <f>'Regression Results'!$C$2*E755</f>
        <v>40.407399862965505</v>
      </c>
      <c r="H755" s="57">
        <f>LOOKUP(D755,'Regression Results'!$A$15:$A$17,'Regression Results'!$B$15:$B$17)+LOOKUP(D755,'Regression Results'!$A$15:$A$17,'Regression Results'!$C$15:$C$17)*F755+LOOKUP(D755,'Regression Results'!$A$15:$A$17,'Regression Results'!$D$15:$D$17)*F755*C755</f>
        <v>24.689695717830087</v>
      </c>
      <c r="I755" s="64">
        <f t="shared" si="20"/>
        <v>15.717704145135418</v>
      </c>
    </row>
    <row r="756" spans="1:9" x14ac:dyDescent="0.3">
      <c r="A756" s="59">
        <v>1</v>
      </c>
      <c r="B756" s="59">
        <v>25</v>
      </c>
      <c r="C756" s="58">
        <f t="shared" si="21"/>
        <v>54.5</v>
      </c>
      <c r="D756" s="63">
        <v>3</v>
      </c>
      <c r="E756" s="57">
        <v>2</v>
      </c>
      <c r="F756" s="57">
        <v>2</v>
      </c>
      <c r="G756" s="64">
        <f>'Regression Results'!$C$2*E756</f>
        <v>40.407399862965505</v>
      </c>
      <c r="H756" s="57">
        <f>LOOKUP(D756,'Regression Results'!$A$15:$A$17,'Regression Results'!$B$15:$B$17)+LOOKUP(D756,'Regression Results'!$A$15:$A$17,'Regression Results'!$C$15:$C$17)*F756+LOOKUP(D756,'Regression Results'!$A$15:$A$17,'Regression Results'!$D$15:$D$17)*F756*C756</f>
        <v>24.076646824358178</v>
      </c>
      <c r="I756" s="64">
        <f t="shared" si="20"/>
        <v>16.330753038607327</v>
      </c>
    </row>
    <row r="757" spans="1:9" x14ac:dyDescent="0.3">
      <c r="A757" s="59">
        <v>1</v>
      </c>
      <c r="B757" s="59">
        <v>26</v>
      </c>
      <c r="C757" s="58">
        <f t="shared" si="21"/>
        <v>53.25</v>
      </c>
      <c r="D757" s="63">
        <v>3</v>
      </c>
      <c r="E757" s="57">
        <v>2</v>
      </c>
      <c r="F757" s="57">
        <v>2</v>
      </c>
      <c r="G757" s="64">
        <f>'Regression Results'!$C$2*E757</f>
        <v>40.407399862965505</v>
      </c>
      <c r="H757" s="57">
        <f>LOOKUP(D757,'Regression Results'!$A$15:$A$17,'Regression Results'!$B$15:$B$17)+LOOKUP(D757,'Regression Results'!$A$15:$A$17,'Regression Results'!$C$15:$C$17)*F757+LOOKUP(D757,'Regression Results'!$A$15:$A$17,'Regression Results'!$D$15:$D$17)*F757*C757</f>
        <v>24.525219185435184</v>
      </c>
      <c r="I757" s="64">
        <f t="shared" si="20"/>
        <v>15.882180677530322</v>
      </c>
    </row>
    <row r="758" spans="1:9" x14ac:dyDescent="0.3">
      <c r="A758" s="59">
        <v>1</v>
      </c>
      <c r="B758" s="59">
        <v>27</v>
      </c>
      <c r="C758" s="58">
        <f t="shared" si="21"/>
        <v>54.25</v>
      </c>
      <c r="D758" s="63">
        <v>3</v>
      </c>
      <c r="E758" s="57">
        <v>2</v>
      </c>
      <c r="F758" s="57">
        <v>2</v>
      </c>
      <c r="G758" s="64">
        <f>'Regression Results'!$C$2*E758</f>
        <v>40.407399862965505</v>
      </c>
      <c r="H758" s="57">
        <f>LOOKUP(D758,'Regression Results'!$A$15:$A$17,'Regression Results'!$B$15:$B$17)+LOOKUP(D758,'Regression Results'!$A$15:$A$17,'Regression Results'!$C$15:$C$17)*F758+LOOKUP(D758,'Regression Results'!$A$15:$A$17,'Regression Results'!$D$15:$D$17)*F758*C758</f>
        <v>24.16636129657358</v>
      </c>
      <c r="I758" s="64">
        <f t="shared" si="20"/>
        <v>16.241038566391925</v>
      </c>
    </row>
    <row r="759" spans="1:9" x14ac:dyDescent="0.3">
      <c r="A759" s="59">
        <v>1</v>
      </c>
      <c r="B759" s="59">
        <v>28</v>
      </c>
      <c r="C759" s="58">
        <f t="shared" si="21"/>
        <v>56.333333333333336</v>
      </c>
      <c r="D759" s="63">
        <v>3</v>
      </c>
      <c r="E759" s="57">
        <v>2</v>
      </c>
      <c r="F759" s="57">
        <v>2</v>
      </c>
      <c r="G759" s="64">
        <f>'Regression Results'!$C$2*E759</f>
        <v>40.407399862965505</v>
      </c>
      <c r="H759" s="57">
        <f>LOOKUP(D759,'Regression Results'!$A$15:$A$17,'Regression Results'!$B$15:$B$17)+LOOKUP(D759,'Regression Results'!$A$15:$A$17,'Regression Results'!$C$15:$C$17)*F759+LOOKUP(D759,'Regression Results'!$A$15:$A$17,'Regression Results'!$D$15:$D$17)*F759*C759</f>
        <v>23.418740694778567</v>
      </c>
      <c r="I759" s="64">
        <f t="shared" si="20"/>
        <v>16.988659168186938</v>
      </c>
    </row>
    <row r="760" spans="1:9" x14ac:dyDescent="0.3">
      <c r="A760" s="59">
        <v>1</v>
      </c>
      <c r="B760" s="59">
        <v>29</v>
      </c>
      <c r="C760" s="58">
        <f t="shared" si="21"/>
        <v>55.375</v>
      </c>
      <c r="D760" s="63">
        <v>3</v>
      </c>
      <c r="E760" s="57">
        <v>2</v>
      </c>
      <c r="F760" s="57">
        <v>2</v>
      </c>
      <c r="G760" s="64">
        <f>'Regression Results'!$C$2*E760</f>
        <v>40.407399862965505</v>
      </c>
      <c r="H760" s="57">
        <f>LOOKUP(D760,'Regression Results'!$A$15:$A$17,'Regression Results'!$B$15:$B$17)+LOOKUP(D760,'Regression Results'!$A$15:$A$17,'Regression Results'!$C$15:$C$17)*F760+LOOKUP(D760,'Regression Results'!$A$15:$A$17,'Regression Results'!$D$15:$D$17)*F760*C760</f>
        <v>23.762646171604274</v>
      </c>
      <c r="I760" s="64">
        <f t="shared" si="20"/>
        <v>16.644753691361231</v>
      </c>
    </row>
    <row r="761" spans="1:9" x14ac:dyDescent="0.3">
      <c r="A761" s="59">
        <v>1</v>
      </c>
      <c r="B761" s="59">
        <v>30</v>
      </c>
      <c r="C761" s="58">
        <f t="shared" si="21"/>
        <v>53.166666666666664</v>
      </c>
      <c r="D761" s="63">
        <v>3</v>
      </c>
      <c r="E761" s="57">
        <v>2</v>
      </c>
      <c r="F761" s="57">
        <v>2</v>
      </c>
      <c r="G761" s="64">
        <f>'Regression Results'!$C$2*E761</f>
        <v>40.407399862965505</v>
      </c>
      <c r="H761" s="57">
        <f>LOOKUP(D761,'Regression Results'!$A$15:$A$17,'Regression Results'!$B$15:$B$17)+LOOKUP(D761,'Regression Results'!$A$15:$A$17,'Regression Results'!$C$15:$C$17)*F761+LOOKUP(D761,'Regression Results'!$A$15:$A$17,'Regression Results'!$D$15:$D$17)*F761*C761</f>
        <v>24.555124009506986</v>
      </c>
      <c r="I761" s="64">
        <f t="shared" si="20"/>
        <v>15.852275853458519</v>
      </c>
    </row>
    <row r="762" spans="1:9" x14ac:dyDescent="0.3">
      <c r="A762" s="59">
        <v>1</v>
      </c>
      <c r="B762" s="59">
        <v>31</v>
      </c>
      <c r="C762" s="58">
        <f t="shared" si="21"/>
        <v>55.875</v>
      </c>
      <c r="D762" s="63">
        <v>3</v>
      </c>
      <c r="E762" s="57">
        <v>2</v>
      </c>
      <c r="F762" s="57">
        <v>2</v>
      </c>
      <c r="G762" s="64">
        <f>'Regression Results'!$C$2*E762</f>
        <v>40.407399862965505</v>
      </c>
      <c r="H762" s="57">
        <f>LOOKUP(D762,'Regression Results'!$A$15:$A$17,'Regression Results'!$B$15:$B$17)+LOOKUP(D762,'Regression Results'!$A$15:$A$17,'Regression Results'!$C$15:$C$17)*F762+LOOKUP(D762,'Regression Results'!$A$15:$A$17,'Regression Results'!$D$15:$D$17)*F762*C762</f>
        <v>23.583217227173471</v>
      </c>
      <c r="I762" s="64">
        <f t="shared" si="20"/>
        <v>16.824182635792035</v>
      </c>
    </row>
    <row r="763" spans="1:9" x14ac:dyDescent="0.3">
      <c r="A763" s="59">
        <v>2</v>
      </c>
      <c r="B763" s="59">
        <v>1</v>
      </c>
      <c r="C763" s="58">
        <f t="shared" si="21"/>
        <v>51.458333333333336</v>
      </c>
      <c r="D763" s="63">
        <v>3</v>
      </c>
      <c r="E763" s="57">
        <v>2</v>
      </c>
      <c r="F763" s="57">
        <v>2</v>
      </c>
      <c r="G763" s="64">
        <f>'Regression Results'!$C$2*E763</f>
        <v>40.407399862965505</v>
      </c>
      <c r="H763" s="57">
        <f>LOOKUP(D763,'Regression Results'!$A$15:$A$17,'Regression Results'!$B$15:$B$17)+LOOKUP(D763,'Regression Results'!$A$15:$A$17,'Regression Results'!$C$15:$C$17)*F763+LOOKUP(D763,'Regression Results'!$A$15:$A$17,'Regression Results'!$D$15:$D$17)*F763*C763</f>
        <v>25.168172902978892</v>
      </c>
      <c r="I763" s="64">
        <f t="shared" si="20"/>
        <v>15.239226959986613</v>
      </c>
    </row>
    <row r="764" spans="1:9" x14ac:dyDescent="0.3">
      <c r="A764" s="59">
        <v>2</v>
      </c>
      <c r="B764" s="59">
        <v>2</v>
      </c>
      <c r="C764" s="58">
        <f t="shared" si="21"/>
        <v>51.291666666666664</v>
      </c>
      <c r="D764" s="63">
        <v>3</v>
      </c>
      <c r="E764" s="57">
        <v>2</v>
      </c>
      <c r="F764" s="57">
        <v>2</v>
      </c>
      <c r="G764" s="64">
        <f>'Regression Results'!$C$2*E764</f>
        <v>40.407399862965505</v>
      </c>
      <c r="H764" s="57">
        <f>LOOKUP(D764,'Regression Results'!$A$15:$A$17,'Regression Results'!$B$15:$B$17)+LOOKUP(D764,'Regression Results'!$A$15:$A$17,'Regression Results'!$C$15:$C$17)*F764+LOOKUP(D764,'Regression Results'!$A$15:$A$17,'Regression Results'!$D$15:$D$17)*F764*C764</f>
        <v>25.227982551122498</v>
      </c>
      <c r="I764" s="64">
        <f t="shared" si="20"/>
        <v>15.179417311843007</v>
      </c>
    </row>
    <row r="765" spans="1:9" x14ac:dyDescent="0.3">
      <c r="A765" s="59">
        <v>2</v>
      </c>
      <c r="B765" s="59">
        <v>3</v>
      </c>
      <c r="C765" s="58">
        <f t="shared" si="21"/>
        <v>52.083333333333336</v>
      </c>
      <c r="D765" s="63">
        <v>3</v>
      </c>
      <c r="E765" s="57">
        <v>2</v>
      </c>
      <c r="F765" s="57">
        <v>2</v>
      </c>
      <c r="G765" s="64">
        <f>'Regression Results'!$C$2*E765</f>
        <v>40.407399862965505</v>
      </c>
      <c r="H765" s="57">
        <f>LOOKUP(D765,'Regression Results'!$A$15:$A$17,'Regression Results'!$B$15:$B$17)+LOOKUP(D765,'Regression Results'!$A$15:$A$17,'Regression Results'!$C$15:$C$17)*F765+LOOKUP(D765,'Regression Results'!$A$15:$A$17,'Regression Results'!$D$15:$D$17)*F765*C765</f>
        <v>24.943886722440389</v>
      </c>
      <c r="I765" s="64">
        <f t="shared" si="20"/>
        <v>15.463513140525116</v>
      </c>
    </row>
    <row r="766" spans="1:9" x14ac:dyDescent="0.3">
      <c r="A766" s="59">
        <v>2</v>
      </c>
      <c r="B766" s="59">
        <v>4</v>
      </c>
      <c r="C766" s="58">
        <f t="shared" si="21"/>
        <v>53.625</v>
      </c>
      <c r="D766" s="63">
        <v>3</v>
      </c>
      <c r="E766" s="57">
        <v>2</v>
      </c>
      <c r="F766" s="57">
        <v>2</v>
      </c>
      <c r="G766" s="64">
        <f>'Regression Results'!$C$2*E766</f>
        <v>40.407399862965505</v>
      </c>
      <c r="H766" s="57">
        <f>LOOKUP(D766,'Regression Results'!$A$15:$A$17,'Regression Results'!$B$15:$B$17)+LOOKUP(D766,'Regression Results'!$A$15:$A$17,'Regression Results'!$C$15:$C$17)*F766+LOOKUP(D766,'Regression Results'!$A$15:$A$17,'Regression Results'!$D$15:$D$17)*F766*C766</f>
        <v>24.390647477112083</v>
      </c>
      <c r="I766" s="64">
        <f t="shared" si="20"/>
        <v>16.016752385853422</v>
      </c>
    </row>
    <row r="767" spans="1:9" x14ac:dyDescent="0.3">
      <c r="A767" s="59">
        <v>2</v>
      </c>
      <c r="B767" s="59">
        <v>5</v>
      </c>
      <c r="C767" s="58">
        <f t="shared" si="21"/>
        <v>50.583333333333336</v>
      </c>
      <c r="D767" s="63">
        <v>3</v>
      </c>
      <c r="E767" s="57">
        <v>2</v>
      </c>
      <c r="F767" s="57">
        <v>2</v>
      </c>
      <c r="G767" s="64">
        <f>'Regression Results'!$C$2*E767</f>
        <v>40.407399862965505</v>
      </c>
      <c r="H767" s="57">
        <f>LOOKUP(D767,'Regression Results'!$A$15:$A$17,'Regression Results'!$B$15:$B$17)+LOOKUP(D767,'Regression Results'!$A$15:$A$17,'Regression Results'!$C$15:$C$17)*F767+LOOKUP(D767,'Regression Results'!$A$15:$A$17,'Regression Results'!$D$15:$D$17)*F767*C767</f>
        <v>25.4821735557328</v>
      </c>
      <c r="I767" s="64">
        <f t="shared" si="20"/>
        <v>14.925226307232705</v>
      </c>
    </row>
    <row r="768" spans="1:9" x14ac:dyDescent="0.3">
      <c r="A768" s="59">
        <v>2</v>
      </c>
      <c r="B768" s="59">
        <v>6</v>
      </c>
      <c r="C768" s="58">
        <f t="shared" si="21"/>
        <v>49.833333333333336</v>
      </c>
      <c r="D768" s="63">
        <v>3</v>
      </c>
      <c r="E768" s="57">
        <v>2</v>
      </c>
      <c r="F768" s="57">
        <v>2</v>
      </c>
      <c r="G768" s="64">
        <f>'Regression Results'!$C$2*E768</f>
        <v>40.407399862965505</v>
      </c>
      <c r="H768" s="57">
        <f>LOOKUP(D768,'Regression Results'!$A$15:$A$17,'Regression Results'!$B$15:$B$17)+LOOKUP(D768,'Regression Results'!$A$15:$A$17,'Regression Results'!$C$15:$C$17)*F768+LOOKUP(D768,'Regression Results'!$A$15:$A$17,'Regression Results'!$D$15:$D$17)*F768*C768</f>
        <v>25.751316972379001</v>
      </c>
      <c r="I768" s="64">
        <f t="shared" si="20"/>
        <v>14.656082890586504</v>
      </c>
    </row>
    <row r="769" spans="1:9" x14ac:dyDescent="0.3">
      <c r="A769" s="59">
        <v>2</v>
      </c>
      <c r="B769" s="59">
        <v>7</v>
      </c>
      <c r="C769" s="58">
        <f t="shared" si="21"/>
        <v>53.541666666666664</v>
      </c>
      <c r="D769" s="63">
        <v>3</v>
      </c>
      <c r="E769" s="57">
        <v>2</v>
      </c>
      <c r="F769" s="57">
        <v>2</v>
      </c>
      <c r="G769" s="64">
        <f>'Regression Results'!$C$2*E769</f>
        <v>40.407399862965505</v>
      </c>
      <c r="H769" s="57">
        <f>LOOKUP(D769,'Regression Results'!$A$15:$A$17,'Regression Results'!$B$15:$B$17)+LOOKUP(D769,'Regression Results'!$A$15:$A$17,'Regression Results'!$C$15:$C$17)*F769+LOOKUP(D769,'Regression Results'!$A$15:$A$17,'Regression Results'!$D$15:$D$17)*F769*C769</f>
        <v>24.420552301183886</v>
      </c>
      <c r="I769" s="64">
        <f t="shared" si="20"/>
        <v>15.986847561781619</v>
      </c>
    </row>
    <row r="770" spans="1:9" x14ac:dyDescent="0.3">
      <c r="A770" s="59">
        <v>2</v>
      </c>
      <c r="B770" s="59">
        <v>8</v>
      </c>
      <c r="C770" s="58">
        <f t="shared" si="21"/>
        <v>55.958333333333336</v>
      </c>
      <c r="D770" s="63">
        <v>3</v>
      </c>
      <c r="E770" s="57">
        <v>2</v>
      </c>
      <c r="F770" s="57">
        <v>2</v>
      </c>
      <c r="G770" s="64">
        <f>'Regression Results'!$C$2*E770</f>
        <v>40.407399862965505</v>
      </c>
      <c r="H770" s="57">
        <f>LOOKUP(D770,'Regression Results'!$A$15:$A$17,'Regression Results'!$B$15:$B$17)+LOOKUP(D770,'Regression Results'!$A$15:$A$17,'Regression Results'!$C$15:$C$17)*F770+LOOKUP(D770,'Regression Results'!$A$15:$A$17,'Regression Results'!$D$15:$D$17)*F770*C770</f>
        <v>23.553312403101671</v>
      </c>
      <c r="I770" s="64">
        <f t="shared" si="20"/>
        <v>16.854087459863834</v>
      </c>
    </row>
    <row r="771" spans="1:9" x14ac:dyDescent="0.3">
      <c r="A771" s="59">
        <v>2</v>
      </c>
      <c r="B771" s="59">
        <v>9</v>
      </c>
      <c r="C771" s="58">
        <f t="shared" si="21"/>
        <v>62.083333333333336</v>
      </c>
      <c r="D771" s="63">
        <v>3</v>
      </c>
      <c r="E771" s="57">
        <v>2</v>
      </c>
      <c r="F771" s="57">
        <v>2</v>
      </c>
      <c r="G771" s="64">
        <f>'Regression Results'!$C$2*E771</f>
        <v>40.407399862965505</v>
      </c>
      <c r="H771" s="57">
        <f>LOOKUP(D771,'Regression Results'!$A$15:$A$17,'Regression Results'!$B$15:$B$17)+LOOKUP(D771,'Regression Results'!$A$15:$A$17,'Regression Results'!$C$15:$C$17)*F771+LOOKUP(D771,'Regression Results'!$A$15:$A$17,'Regression Results'!$D$15:$D$17)*F771*C771</f>
        <v>21.355307833824337</v>
      </c>
      <c r="I771" s="64">
        <f t="shared" ref="I771:I834" si="22">G771-H771</f>
        <v>19.052092029141168</v>
      </c>
    </row>
    <row r="772" spans="1:9" x14ac:dyDescent="0.3">
      <c r="A772" s="59">
        <v>2</v>
      </c>
      <c r="B772" s="59">
        <v>10</v>
      </c>
      <c r="C772" s="58">
        <f t="shared" si="21"/>
        <v>59.416666666666664</v>
      </c>
      <c r="D772" s="63">
        <v>3</v>
      </c>
      <c r="E772" s="57">
        <v>2</v>
      </c>
      <c r="F772" s="57">
        <v>2</v>
      </c>
      <c r="G772" s="64">
        <f>'Regression Results'!$C$2*E772</f>
        <v>40.407399862965505</v>
      </c>
      <c r="H772" s="57">
        <f>LOOKUP(D772,'Regression Results'!$A$15:$A$17,'Regression Results'!$B$15:$B$17)+LOOKUP(D772,'Regression Results'!$A$15:$A$17,'Regression Results'!$C$15:$C$17)*F772+LOOKUP(D772,'Regression Results'!$A$15:$A$17,'Regression Results'!$D$15:$D$17)*F772*C772</f>
        <v>22.312262204121954</v>
      </c>
      <c r="I772" s="64">
        <f t="shared" si="22"/>
        <v>18.095137658843552</v>
      </c>
    </row>
    <row r="773" spans="1:9" x14ac:dyDescent="0.3">
      <c r="A773" s="59">
        <v>2</v>
      </c>
      <c r="B773" s="59">
        <v>11</v>
      </c>
      <c r="C773" s="58">
        <f t="shared" si="21"/>
        <v>57.833333333333336</v>
      </c>
      <c r="D773" s="63">
        <v>3</v>
      </c>
      <c r="E773" s="57">
        <v>2</v>
      </c>
      <c r="F773" s="57">
        <v>2</v>
      </c>
      <c r="G773" s="64">
        <f>'Regression Results'!$C$2*E773</f>
        <v>40.407399862965505</v>
      </c>
      <c r="H773" s="57">
        <f>LOOKUP(D773,'Regression Results'!$A$15:$A$17,'Regression Results'!$B$15:$B$17)+LOOKUP(D773,'Regression Results'!$A$15:$A$17,'Regression Results'!$C$15:$C$17)*F773+LOOKUP(D773,'Regression Results'!$A$15:$A$17,'Regression Results'!$D$15:$D$17)*F773*C773</f>
        <v>22.88045386148616</v>
      </c>
      <c r="I773" s="64">
        <f t="shared" si="22"/>
        <v>17.526946001479345</v>
      </c>
    </row>
    <row r="774" spans="1:9" x14ac:dyDescent="0.3">
      <c r="A774" s="59">
        <v>2</v>
      </c>
      <c r="B774" s="59">
        <v>12</v>
      </c>
      <c r="C774" s="58">
        <f t="shared" si="21"/>
        <v>60</v>
      </c>
      <c r="D774" s="63">
        <v>3</v>
      </c>
      <c r="E774" s="57">
        <v>2</v>
      </c>
      <c r="F774" s="57">
        <v>2</v>
      </c>
      <c r="G774" s="64">
        <f>'Regression Results'!$C$2*E774</f>
        <v>40.407399862965505</v>
      </c>
      <c r="H774" s="57">
        <f>LOOKUP(D774,'Regression Results'!$A$15:$A$17,'Regression Results'!$B$15:$B$17)+LOOKUP(D774,'Regression Results'!$A$15:$A$17,'Regression Results'!$C$15:$C$17)*F774+LOOKUP(D774,'Regression Results'!$A$15:$A$17,'Regression Results'!$D$15:$D$17)*F774*C774</f>
        <v>22.102928435619351</v>
      </c>
      <c r="I774" s="64">
        <f t="shared" si="22"/>
        <v>18.304471427346154</v>
      </c>
    </row>
    <row r="775" spans="1:9" x14ac:dyDescent="0.3">
      <c r="A775" s="59">
        <v>2</v>
      </c>
      <c r="B775" s="59">
        <v>13</v>
      </c>
      <c r="C775" s="58">
        <f t="shared" si="21"/>
        <v>52.958333333333336</v>
      </c>
      <c r="D775" s="63">
        <v>3</v>
      </c>
      <c r="E775" s="57">
        <v>2</v>
      </c>
      <c r="F775" s="57">
        <v>2</v>
      </c>
      <c r="G775" s="64">
        <f>'Regression Results'!$C$2*E775</f>
        <v>40.407399862965505</v>
      </c>
      <c r="H775" s="57">
        <f>LOOKUP(D775,'Regression Results'!$A$15:$A$17,'Regression Results'!$B$15:$B$17)+LOOKUP(D775,'Regression Results'!$A$15:$A$17,'Regression Results'!$C$15:$C$17)*F775+LOOKUP(D775,'Regression Results'!$A$15:$A$17,'Regression Results'!$D$15:$D$17)*F775*C775</f>
        <v>24.629886069686485</v>
      </c>
      <c r="I775" s="64">
        <f t="shared" si="22"/>
        <v>15.77751379327902</v>
      </c>
    </row>
    <row r="776" spans="1:9" x14ac:dyDescent="0.3">
      <c r="A776" s="59">
        <v>2</v>
      </c>
      <c r="B776" s="59">
        <v>14</v>
      </c>
      <c r="C776" s="58">
        <f t="shared" si="21"/>
        <v>52.375</v>
      </c>
      <c r="D776" s="63">
        <v>3</v>
      </c>
      <c r="E776" s="57">
        <v>2</v>
      </c>
      <c r="F776" s="57">
        <v>2</v>
      </c>
      <c r="G776" s="64">
        <f>'Regression Results'!$C$2*E776</f>
        <v>40.407399862965505</v>
      </c>
      <c r="H776" s="57">
        <f>LOOKUP(D776,'Regression Results'!$A$15:$A$17,'Regression Results'!$B$15:$B$17)+LOOKUP(D776,'Regression Results'!$A$15:$A$17,'Regression Results'!$C$15:$C$17)*F776+LOOKUP(D776,'Regression Results'!$A$15:$A$17,'Regression Results'!$D$15:$D$17)*F776*C776</f>
        <v>24.839219838189091</v>
      </c>
      <c r="I776" s="64">
        <f t="shared" si="22"/>
        <v>15.568180024776414</v>
      </c>
    </row>
    <row r="777" spans="1:9" x14ac:dyDescent="0.3">
      <c r="A777" s="59">
        <v>2</v>
      </c>
      <c r="B777" s="59">
        <v>15</v>
      </c>
      <c r="C777" s="58">
        <f t="shared" si="21"/>
        <v>53.375</v>
      </c>
      <c r="D777" s="63">
        <v>3</v>
      </c>
      <c r="E777" s="57">
        <v>2</v>
      </c>
      <c r="F777" s="57">
        <v>2</v>
      </c>
      <c r="G777" s="64">
        <f>'Regression Results'!$C$2*E777</f>
        <v>40.407399862965505</v>
      </c>
      <c r="H777" s="57">
        <f>LOOKUP(D777,'Regression Results'!$A$15:$A$17,'Regression Results'!$B$15:$B$17)+LOOKUP(D777,'Regression Results'!$A$15:$A$17,'Regression Results'!$C$15:$C$17)*F777+LOOKUP(D777,'Regression Results'!$A$15:$A$17,'Regression Results'!$D$15:$D$17)*F777*C777</f>
        <v>24.480361949327484</v>
      </c>
      <c r="I777" s="64">
        <f t="shared" si="22"/>
        <v>15.927037913638021</v>
      </c>
    </row>
    <row r="778" spans="1:9" x14ac:dyDescent="0.3">
      <c r="A778" s="59">
        <v>2</v>
      </c>
      <c r="B778" s="59">
        <v>16</v>
      </c>
      <c r="C778" s="58">
        <f t="shared" si="21"/>
        <v>53.375</v>
      </c>
      <c r="D778" s="63">
        <v>3</v>
      </c>
      <c r="E778" s="57">
        <v>2</v>
      </c>
      <c r="F778" s="57">
        <v>2</v>
      </c>
      <c r="G778" s="64">
        <f>'Regression Results'!$C$2*E778</f>
        <v>40.407399862965505</v>
      </c>
      <c r="H778" s="57">
        <f>LOOKUP(D778,'Regression Results'!$A$15:$A$17,'Regression Results'!$B$15:$B$17)+LOOKUP(D778,'Regression Results'!$A$15:$A$17,'Regression Results'!$C$15:$C$17)*F778+LOOKUP(D778,'Regression Results'!$A$15:$A$17,'Regression Results'!$D$15:$D$17)*F778*C778</f>
        <v>24.480361949327484</v>
      </c>
      <c r="I778" s="64">
        <f t="shared" si="22"/>
        <v>15.927037913638021</v>
      </c>
    </row>
    <row r="779" spans="1:9" x14ac:dyDescent="0.3">
      <c r="A779" s="59">
        <v>2</v>
      </c>
      <c r="B779" s="59">
        <v>17</v>
      </c>
      <c r="C779" s="58">
        <f t="shared" si="21"/>
        <v>53.125</v>
      </c>
      <c r="D779" s="63">
        <v>3</v>
      </c>
      <c r="E779" s="57">
        <v>2</v>
      </c>
      <c r="F779" s="57">
        <v>2</v>
      </c>
      <c r="G779" s="64">
        <f>'Regression Results'!$C$2*E779</f>
        <v>40.407399862965505</v>
      </c>
      <c r="H779" s="57">
        <f>LOOKUP(D779,'Regression Results'!$A$15:$A$17,'Regression Results'!$B$15:$B$17)+LOOKUP(D779,'Regression Results'!$A$15:$A$17,'Regression Results'!$C$15:$C$17)*F779+LOOKUP(D779,'Regression Results'!$A$15:$A$17,'Regression Results'!$D$15:$D$17)*F779*C779</f>
        <v>24.570076421542886</v>
      </c>
      <c r="I779" s="64">
        <f t="shared" si="22"/>
        <v>15.837323441422619</v>
      </c>
    </row>
    <row r="780" spans="1:9" x14ac:dyDescent="0.3">
      <c r="A780" s="59">
        <v>2</v>
      </c>
      <c r="B780" s="59">
        <v>18</v>
      </c>
      <c r="C780" s="58">
        <f t="shared" si="21"/>
        <v>53.625</v>
      </c>
      <c r="D780" s="63">
        <v>3</v>
      </c>
      <c r="E780" s="57">
        <v>2</v>
      </c>
      <c r="F780" s="57">
        <v>2</v>
      </c>
      <c r="G780" s="64">
        <f>'Regression Results'!$C$2*E780</f>
        <v>40.407399862965505</v>
      </c>
      <c r="H780" s="57">
        <f>LOOKUP(D780,'Regression Results'!$A$15:$A$17,'Regression Results'!$B$15:$B$17)+LOOKUP(D780,'Regression Results'!$A$15:$A$17,'Regression Results'!$C$15:$C$17)*F780+LOOKUP(D780,'Regression Results'!$A$15:$A$17,'Regression Results'!$D$15:$D$17)*F780*C780</f>
        <v>24.390647477112083</v>
      </c>
      <c r="I780" s="64">
        <f t="shared" si="22"/>
        <v>16.016752385853422</v>
      </c>
    </row>
    <row r="781" spans="1:9" x14ac:dyDescent="0.3">
      <c r="A781" s="59">
        <v>2</v>
      </c>
      <c r="B781" s="59">
        <v>19</v>
      </c>
      <c r="C781" s="58">
        <f t="shared" si="21"/>
        <v>54.75</v>
      </c>
      <c r="D781" s="63">
        <v>3</v>
      </c>
      <c r="E781" s="57">
        <v>2</v>
      </c>
      <c r="F781" s="57">
        <v>2</v>
      </c>
      <c r="G781" s="64">
        <f>'Regression Results'!$C$2*E781</f>
        <v>40.407399862965505</v>
      </c>
      <c r="H781" s="57">
        <f>LOOKUP(D781,'Regression Results'!$A$15:$A$17,'Regression Results'!$B$15:$B$17)+LOOKUP(D781,'Regression Results'!$A$15:$A$17,'Regression Results'!$C$15:$C$17)*F781+LOOKUP(D781,'Regression Results'!$A$15:$A$17,'Regression Results'!$D$15:$D$17)*F781*C781</f>
        <v>23.986932352142777</v>
      </c>
      <c r="I781" s="64">
        <f t="shared" si="22"/>
        <v>16.420467510822728</v>
      </c>
    </row>
    <row r="782" spans="1:9" x14ac:dyDescent="0.3">
      <c r="A782" s="59">
        <v>2</v>
      </c>
      <c r="B782" s="59">
        <v>20</v>
      </c>
      <c r="C782" s="58">
        <f t="shared" si="21"/>
        <v>54.75</v>
      </c>
      <c r="D782" s="63">
        <v>3</v>
      </c>
      <c r="E782" s="57">
        <v>2</v>
      </c>
      <c r="F782" s="57">
        <v>2</v>
      </c>
      <c r="G782" s="64">
        <f>'Regression Results'!$C$2*E782</f>
        <v>40.407399862965505</v>
      </c>
      <c r="H782" s="57">
        <f>LOOKUP(D782,'Regression Results'!$A$15:$A$17,'Regression Results'!$B$15:$B$17)+LOOKUP(D782,'Regression Results'!$A$15:$A$17,'Regression Results'!$C$15:$C$17)*F782+LOOKUP(D782,'Regression Results'!$A$15:$A$17,'Regression Results'!$D$15:$D$17)*F782*C782</f>
        <v>23.986932352142777</v>
      </c>
      <c r="I782" s="64">
        <f t="shared" si="22"/>
        <v>16.420467510822728</v>
      </c>
    </row>
    <row r="783" spans="1:9" x14ac:dyDescent="0.3">
      <c r="A783" s="59">
        <v>2</v>
      </c>
      <c r="B783" s="59">
        <v>21</v>
      </c>
      <c r="C783" s="58">
        <f t="shared" si="21"/>
        <v>54.541666666666664</v>
      </c>
      <c r="D783" s="63">
        <v>3</v>
      </c>
      <c r="E783" s="57">
        <v>2</v>
      </c>
      <c r="F783" s="57">
        <v>2</v>
      </c>
      <c r="G783" s="64">
        <f>'Regression Results'!$C$2*E783</f>
        <v>40.407399862965505</v>
      </c>
      <c r="H783" s="57">
        <f>LOOKUP(D783,'Regression Results'!$A$15:$A$17,'Regression Results'!$B$15:$B$17)+LOOKUP(D783,'Regression Results'!$A$15:$A$17,'Regression Results'!$C$15:$C$17)*F783+LOOKUP(D783,'Regression Results'!$A$15:$A$17,'Regression Results'!$D$15:$D$17)*F783*C783</f>
        <v>24.061694412322279</v>
      </c>
      <c r="I783" s="64">
        <f t="shared" si="22"/>
        <v>16.345705450643226</v>
      </c>
    </row>
    <row r="784" spans="1:9" x14ac:dyDescent="0.3">
      <c r="A784" s="59">
        <v>2</v>
      </c>
      <c r="B784" s="59">
        <v>22</v>
      </c>
      <c r="C784" s="58">
        <f t="shared" si="21"/>
        <v>53.291666666666664</v>
      </c>
      <c r="D784" s="63">
        <v>3</v>
      </c>
      <c r="E784" s="57">
        <v>2</v>
      </c>
      <c r="F784" s="57">
        <v>2</v>
      </c>
      <c r="G784" s="64">
        <f>'Regression Results'!$C$2*E784</f>
        <v>40.407399862965505</v>
      </c>
      <c r="H784" s="57">
        <f>LOOKUP(D784,'Regression Results'!$A$15:$A$17,'Regression Results'!$B$15:$B$17)+LOOKUP(D784,'Regression Results'!$A$15:$A$17,'Regression Results'!$C$15:$C$17)*F784+LOOKUP(D784,'Regression Results'!$A$15:$A$17,'Regression Results'!$D$15:$D$17)*F784*C784</f>
        <v>24.510266773399287</v>
      </c>
      <c r="I784" s="64">
        <f t="shared" si="22"/>
        <v>15.897133089566218</v>
      </c>
    </row>
    <row r="785" spans="1:9" x14ac:dyDescent="0.3">
      <c r="A785" s="59">
        <v>2</v>
      </c>
      <c r="B785" s="59">
        <v>23</v>
      </c>
      <c r="C785" s="58">
        <f t="shared" si="21"/>
        <v>52</v>
      </c>
      <c r="D785" s="63">
        <v>3</v>
      </c>
      <c r="E785" s="57">
        <v>2</v>
      </c>
      <c r="F785" s="57">
        <v>2</v>
      </c>
      <c r="G785" s="64">
        <f>'Regression Results'!$C$2*E785</f>
        <v>40.407399862965505</v>
      </c>
      <c r="H785" s="57">
        <f>LOOKUP(D785,'Regression Results'!$A$15:$A$17,'Regression Results'!$B$15:$B$17)+LOOKUP(D785,'Regression Results'!$A$15:$A$17,'Regression Results'!$C$15:$C$17)*F785+LOOKUP(D785,'Regression Results'!$A$15:$A$17,'Regression Results'!$D$15:$D$17)*F785*C785</f>
        <v>24.973791546512192</v>
      </c>
      <c r="I785" s="64">
        <f t="shared" si="22"/>
        <v>15.433608316453313</v>
      </c>
    </row>
    <row r="786" spans="1:9" x14ac:dyDescent="0.3">
      <c r="A786" s="59">
        <v>2</v>
      </c>
      <c r="B786" s="59">
        <v>24</v>
      </c>
      <c r="C786" s="58">
        <f t="shared" si="21"/>
        <v>54.333333333333336</v>
      </c>
      <c r="D786" s="63">
        <v>3</v>
      </c>
      <c r="E786" s="57">
        <v>2</v>
      </c>
      <c r="F786" s="57">
        <v>2</v>
      </c>
      <c r="G786" s="64">
        <f>'Regression Results'!$C$2*E786</f>
        <v>40.407399862965505</v>
      </c>
      <c r="H786" s="57">
        <f>LOOKUP(D786,'Regression Results'!$A$15:$A$17,'Regression Results'!$B$15:$B$17)+LOOKUP(D786,'Regression Results'!$A$15:$A$17,'Regression Results'!$C$15:$C$17)*F786+LOOKUP(D786,'Regression Results'!$A$15:$A$17,'Regression Results'!$D$15:$D$17)*F786*C786</f>
        <v>24.136456472501777</v>
      </c>
      <c r="I786" s="64">
        <f t="shared" si="22"/>
        <v>16.270943390463728</v>
      </c>
    </row>
    <row r="787" spans="1:9" x14ac:dyDescent="0.3">
      <c r="A787" s="59">
        <v>2</v>
      </c>
      <c r="B787" s="59">
        <v>25</v>
      </c>
      <c r="C787" s="58">
        <f t="shared" si="21"/>
        <v>54.583333333333336</v>
      </c>
      <c r="D787" s="63">
        <v>3</v>
      </c>
      <c r="E787" s="57">
        <v>2</v>
      </c>
      <c r="F787" s="57">
        <v>2</v>
      </c>
      <c r="G787" s="64">
        <f>'Regression Results'!$C$2*E787</f>
        <v>40.407399862965505</v>
      </c>
      <c r="H787" s="57">
        <f>LOOKUP(D787,'Regression Results'!$A$15:$A$17,'Regression Results'!$B$15:$B$17)+LOOKUP(D787,'Regression Results'!$A$15:$A$17,'Regression Results'!$C$15:$C$17)*F787+LOOKUP(D787,'Regression Results'!$A$15:$A$17,'Regression Results'!$D$15:$D$17)*F787*C787</f>
        <v>24.046742000286379</v>
      </c>
      <c r="I787" s="64">
        <f t="shared" si="22"/>
        <v>16.360657862679126</v>
      </c>
    </row>
    <row r="788" spans="1:9" x14ac:dyDescent="0.3">
      <c r="A788" s="59">
        <v>2</v>
      </c>
      <c r="B788" s="59">
        <v>26</v>
      </c>
      <c r="C788" s="58">
        <f t="shared" si="21"/>
        <v>61.625</v>
      </c>
      <c r="D788" s="63">
        <v>3</v>
      </c>
      <c r="E788" s="57">
        <v>2</v>
      </c>
      <c r="F788" s="57">
        <v>2</v>
      </c>
      <c r="G788" s="64">
        <f>'Regression Results'!$C$2*E788</f>
        <v>40.407399862965505</v>
      </c>
      <c r="H788" s="57">
        <f>LOOKUP(D788,'Regression Results'!$A$15:$A$17,'Regression Results'!$B$15:$B$17)+LOOKUP(D788,'Regression Results'!$A$15:$A$17,'Regression Results'!$C$15:$C$17)*F788+LOOKUP(D788,'Regression Results'!$A$15:$A$17,'Regression Results'!$D$15:$D$17)*F788*C788</f>
        <v>21.519784366219241</v>
      </c>
      <c r="I788" s="64">
        <f t="shared" si="22"/>
        <v>18.887615496746264</v>
      </c>
    </row>
    <row r="789" spans="1:9" x14ac:dyDescent="0.3">
      <c r="A789" s="59">
        <v>2</v>
      </c>
      <c r="B789" s="59">
        <v>27</v>
      </c>
      <c r="C789" s="58">
        <f t="shared" si="21"/>
        <v>63.541666666666664</v>
      </c>
      <c r="D789" s="63">
        <v>3</v>
      </c>
      <c r="E789" s="57">
        <v>2</v>
      </c>
      <c r="F789" s="57">
        <v>2</v>
      </c>
      <c r="G789" s="64">
        <f>'Regression Results'!$C$2*E789</f>
        <v>40.407399862965505</v>
      </c>
      <c r="H789" s="57">
        <f>LOOKUP(D789,'Regression Results'!$A$15:$A$17,'Regression Results'!$B$15:$B$17)+LOOKUP(D789,'Regression Results'!$A$15:$A$17,'Regression Results'!$C$15:$C$17)*F789+LOOKUP(D789,'Regression Results'!$A$15:$A$17,'Regression Results'!$D$15:$D$17)*F789*C789</f>
        <v>20.831973412567834</v>
      </c>
      <c r="I789" s="64">
        <f t="shared" si="22"/>
        <v>19.575426450397671</v>
      </c>
    </row>
    <row r="790" spans="1:9" x14ac:dyDescent="0.3">
      <c r="A790" s="59">
        <v>2</v>
      </c>
      <c r="B790" s="59">
        <v>28</v>
      </c>
      <c r="C790" s="58">
        <f t="shared" si="21"/>
        <v>57.583333333333336</v>
      </c>
      <c r="D790" s="63">
        <v>3</v>
      </c>
      <c r="E790" s="57">
        <v>2</v>
      </c>
      <c r="F790" s="57">
        <v>2</v>
      </c>
      <c r="G790" s="64">
        <f>'Regression Results'!$C$2*E790</f>
        <v>40.407399862965505</v>
      </c>
      <c r="H790" s="57">
        <f>LOOKUP(D790,'Regression Results'!$A$15:$A$17,'Regression Results'!$B$15:$B$17)+LOOKUP(D790,'Regression Results'!$A$15:$A$17,'Regression Results'!$C$15:$C$17)*F790+LOOKUP(D790,'Regression Results'!$A$15:$A$17,'Regression Results'!$D$15:$D$17)*F790*C790</f>
        <v>22.970168333701562</v>
      </c>
      <c r="I790" s="64">
        <f t="shared" si="22"/>
        <v>17.437231529263943</v>
      </c>
    </row>
    <row r="791" spans="1:9" x14ac:dyDescent="0.3">
      <c r="A791" s="59">
        <v>3</v>
      </c>
      <c r="B791" s="59">
        <v>1</v>
      </c>
      <c r="C791" s="58">
        <f t="shared" si="21"/>
        <v>58.416666666666664</v>
      </c>
      <c r="D791" s="63">
        <v>3</v>
      </c>
      <c r="E791" s="57">
        <v>2</v>
      </c>
      <c r="F791" s="57">
        <v>2</v>
      </c>
      <c r="G791" s="64">
        <f>'Regression Results'!$C$2*E791</f>
        <v>40.407399862965505</v>
      </c>
      <c r="H791" s="57">
        <f>LOOKUP(D791,'Regression Results'!$A$15:$A$17,'Regression Results'!$B$15:$B$17)+LOOKUP(D791,'Regression Results'!$A$15:$A$17,'Regression Results'!$C$15:$C$17)*F791+LOOKUP(D791,'Regression Results'!$A$15:$A$17,'Regression Results'!$D$15:$D$17)*F791*C791</f>
        <v>22.671120092983561</v>
      </c>
      <c r="I791" s="64">
        <f t="shared" si="22"/>
        <v>17.736279769981945</v>
      </c>
    </row>
    <row r="792" spans="1:9" x14ac:dyDescent="0.3">
      <c r="A792" s="59">
        <v>3</v>
      </c>
      <c r="B792" s="59">
        <v>2</v>
      </c>
      <c r="C792" s="58">
        <f t="shared" si="21"/>
        <v>59.166666666666664</v>
      </c>
      <c r="D792" s="63">
        <v>3</v>
      </c>
      <c r="E792" s="57">
        <v>2</v>
      </c>
      <c r="F792" s="57">
        <v>2</v>
      </c>
      <c r="G792" s="64">
        <f>'Regression Results'!$C$2*E792</f>
        <v>40.407399862965505</v>
      </c>
      <c r="H792" s="57">
        <f>LOOKUP(D792,'Regression Results'!$A$15:$A$17,'Regression Results'!$B$15:$B$17)+LOOKUP(D792,'Regression Results'!$A$15:$A$17,'Regression Results'!$C$15:$C$17)*F792+LOOKUP(D792,'Regression Results'!$A$15:$A$17,'Regression Results'!$D$15:$D$17)*F792*C792</f>
        <v>22.401976676337355</v>
      </c>
      <c r="I792" s="64">
        <f t="shared" si="22"/>
        <v>18.00542318662815</v>
      </c>
    </row>
    <row r="793" spans="1:9" x14ac:dyDescent="0.3">
      <c r="A793" s="59">
        <v>3</v>
      </c>
      <c r="B793" s="59">
        <v>3</v>
      </c>
      <c r="C793" s="58">
        <f t="shared" si="21"/>
        <v>59.916666666666664</v>
      </c>
      <c r="D793" s="63">
        <v>3</v>
      </c>
      <c r="E793" s="57">
        <v>2</v>
      </c>
      <c r="F793" s="57">
        <v>2</v>
      </c>
      <c r="G793" s="64">
        <f>'Regression Results'!$C$2*E793</f>
        <v>40.407399862965505</v>
      </c>
      <c r="H793" s="57">
        <f>LOOKUP(D793,'Regression Results'!$A$15:$A$17,'Regression Results'!$B$15:$B$17)+LOOKUP(D793,'Regression Results'!$A$15:$A$17,'Regression Results'!$C$15:$C$17)*F793+LOOKUP(D793,'Regression Results'!$A$15:$A$17,'Regression Results'!$D$15:$D$17)*F793*C793</f>
        <v>22.13283325969115</v>
      </c>
      <c r="I793" s="64">
        <f t="shared" si="22"/>
        <v>18.274566603274355</v>
      </c>
    </row>
    <row r="794" spans="1:9" x14ac:dyDescent="0.3">
      <c r="A794" s="59">
        <v>3</v>
      </c>
      <c r="B794" s="59">
        <v>4</v>
      </c>
      <c r="C794" s="58">
        <f t="shared" si="21"/>
        <v>62.625</v>
      </c>
      <c r="D794" s="63">
        <v>3</v>
      </c>
      <c r="E794" s="57">
        <v>2</v>
      </c>
      <c r="F794" s="57">
        <v>2</v>
      </c>
      <c r="G794" s="64">
        <f>'Regression Results'!$C$2*E794</f>
        <v>40.407399862965505</v>
      </c>
      <c r="H794" s="57">
        <f>LOOKUP(D794,'Regression Results'!$A$15:$A$17,'Regression Results'!$B$15:$B$17)+LOOKUP(D794,'Regression Results'!$A$15:$A$17,'Regression Results'!$C$15:$C$17)*F794+LOOKUP(D794,'Regression Results'!$A$15:$A$17,'Regression Results'!$D$15:$D$17)*F794*C794</f>
        <v>21.160926477357638</v>
      </c>
      <c r="I794" s="64">
        <f t="shared" si="22"/>
        <v>19.246473385607867</v>
      </c>
    </row>
    <row r="795" spans="1:9" x14ac:dyDescent="0.3">
      <c r="A795" s="59">
        <v>3</v>
      </c>
      <c r="B795" s="59">
        <v>5</v>
      </c>
      <c r="C795" s="58">
        <f t="shared" si="21"/>
        <v>63.041666666666664</v>
      </c>
      <c r="D795" s="63">
        <v>3</v>
      </c>
      <c r="E795" s="57">
        <v>2</v>
      </c>
      <c r="F795" s="57">
        <v>2</v>
      </c>
      <c r="G795" s="64">
        <f>'Regression Results'!$C$2*E795</f>
        <v>40.407399862965505</v>
      </c>
      <c r="H795" s="57">
        <f>LOOKUP(D795,'Regression Results'!$A$15:$A$17,'Regression Results'!$B$15:$B$17)+LOOKUP(D795,'Regression Results'!$A$15:$A$17,'Regression Results'!$C$15:$C$17)*F795+LOOKUP(D795,'Regression Results'!$A$15:$A$17,'Regression Results'!$D$15:$D$17)*F795*C795</f>
        <v>21.011402356998637</v>
      </c>
      <c r="I795" s="64">
        <f t="shared" si="22"/>
        <v>19.395997505966868</v>
      </c>
    </row>
    <row r="796" spans="1:9" x14ac:dyDescent="0.3">
      <c r="A796" s="59">
        <v>3</v>
      </c>
      <c r="B796" s="59">
        <v>6</v>
      </c>
      <c r="C796" s="58">
        <f t="shared" si="21"/>
        <v>66.083333333333329</v>
      </c>
      <c r="D796" s="63">
        <v>3</v>
      </c>
      <c r="E796" s="57">
        <v>2</v>
      </c>
      <c r="F796" s="57">
        <v>2</v>
      </c>
      <c r="G796" s="64">
        <f>'Regression Results'!$C$2*E796</f>
        <v>40.407399862965505</v>
      </c>
      <c r="H796" s="57">
        <f>LOOKUP(D796,'Regression Results'!$A$15:$A$17,'Regression Results'!$B$15:$B$17)+LOOKUP(D796,'Regression Results'!$A$15:$A$17,'Regression Results'!$C$15:$C$17)*F796+LOOKUP(D796,'Regression Results'!$A$15:$A$17,'Regression Results'!$D$15:$D$17)*F796*C796</f>
        <v>19.91987627837792</v>
      </c>
      <c r="I796" s="64">
        <f t="shared" si="22"/>
        <v>20.487523584587585</v>
      </c>
    </row>
    <row r="797" spans="1:9" x14ac:dyDescent="0.3">
      <c r="A797" s="59">
        <v>3</v>
      </c>
      <c r="B797" s="59">
        <v>7</v>
      </c>
      <c r="C797" s="58">
        <f t="shared" si="21"/>
        <v>66.541666666666671</v>
      </c>
      <c r="D797" s="63">
        <v>3</v>
      </c>
      <c r="E797" s="57">
        <v>2</v>
      </c>
      <c r="F797" s="57">
        <v>2</v>
      </c>
      <c r="G797" s="64">
        <f>'Regression Results'!$C$2*E797</f>
        <v>40.407399862965505</v>
      </c>
      <c r="H797" s="57">
        <f>LOOKUP(D797,'Regression Results'!$A$15:$A$17,'Regression Results'!$B$15:$B$17)+LOOKUP(D797,'Regression Results'!$A$15:$A$17,'Regression Results'!$C$15:$C$17)*F797+LOOKUP(D797,'Regression Results'!$A$15:$A$17,'Regression Results'!$D$15:$D$17)*F797*C797</f>
        <v>19.755399745983016</v>
      </c>
      <c r="I797" s="64">
        <f t="shared" si="22"/>
        <v>20.652000116982489</v>
      </c>
    </row>
    <row r="798" spans="1:9" x14ac:dyDescent="0.3">
      <c r="A798" s="59">
        <v>3</v>
      </c>
      <c r="B798" s="59">
        <v>8</v>
      </c>
      <c r="C798" s="58">
        <f t="shared" si="21"/>
        <v>69.541666666666671</v>
      </c>
      <c r="D798" s="63">
        <v>3</v>
      </c>
      <c r="E798" s="57">
        <v>2</v>
      </c>
      <c r="F798" s="57">
        <v>2</v>
      </c>
      <c r="G798" s="64">
        <f>'Regression Results'!$C$2*E798</f>
        <v>40.407399862965505</v>
      </c>
      <c r="H798" s="57">
        <f>LOOKUP(D798,'Regression Results'!$A$15:$A$17,'Regression Results'!$B$15:$B$17)+LOOKUP(D798,'Regression Results'!$A$15:$A$17,'Regression Results'!$C$15:$C$17)*F798+LOOKUP(D798,'Regression Results'!$A$15:$A$17,'Regression Results'!$D$15:$D$17)*F798*C798</f>
        <v>18.678826079398199</v>
      </c>
      <c r="I798" s="64">
        <f t="shared" si="22"/>
        <v>21.728573783567306</v>
      </c>
    </row>
    <row r="799" spans="1:9" x14ac:dyDescent="0.3">
      <c r="A799" s="59">
        <v>3</v>
      </c>
      <c r="B799" s="59">
        <v>9</v>
      </c>
      <c r="C799" s="58">
        <f t="shared" si="21"/>
        <v>71.541666666666671</v>
      </c>
      <c r="D799" s="63">
        <v>3</v>
      </c>
      <c r="E799" s="57">
        <v>2</v>
      </c>
      <c r="F799" s="57">
        <v>2</v>
      </c>
      <c r="G799" s="64">
        <f>'Regression Results'!$C$2*E799</f>
        <v>40.407399862965505</v>
      </c>
      <c r="H799" s="57">
        <f>LOOKUP(D799,'Regression Results'!$A$15:$A$17,'Regression Results'!$B$15:$B$17)+LOOKUP(D799,'Regression Results'!$A$15:$A$17,'Regression Results'!$C$15:$C$17)*F799+LOOKUP(D799,'Regression Results'!$A$15:$A$17,'Regression Results'!$D$15:$D$17)*F799*C799</f>
        <v>17.961110301674989</v>
      </c>
      <c r="I799" s="64">
        <f t="shared" si="22"/>
        <v>22.446289561290516</v>
      </c>
    </row>
    <row r="800" spans="1:9" x14ac:dyDescent="0.3">
      <c r="A800" s="59">
        <v>3</v>
      </c>
      <c r="B800" s="59">
        <v>10</v>
      </c>
      <c r="C800" s="58">
        <f t="shared" si="21"/>
        <v>66.5</v>
      </c>
      <c r="D800" s="63">
        <v>3</v>
      </c>
      <c r="E800" s="57">
        <v>2</v>
      </c>
      <c r="F800" s="57">
        <v>2</v>
      </c>
      <c r="G800" s="64">
        <f>'Regression Results'!$C$2*E800</f>
        <v>40.407399862965505</v>
      </c>
      <c r="H800" s="57">
        <f>LOOKUP(D800,'Regression Results'!$A$15:$A$17,'Regression Results'!$B$15:$B$17)+LOOKUP(D800,'Regression Results'!$A$15:$A$17,'Regression Results'!$C$15:$C$17)*F800+LOOKUP(D800,'Regression Results'!$A$15:$A$17,'Regression Results'!$D$15:$D$17)*F800*C800</f>
        <v>19.770352158018916</v>
      </c>
      <c r="I800" s="64">
        <f t="shared" si="22"/>
        <v>20.637047704946589</v>
      </c>
    </row>
    <row r="801" spans="1:9" x14ac:dyDescent="0.3">
      <c r="A801" s="59">
        <v>3</v>
      </c>
      <c r="B801" s="59">
        <v>11</v>
      </c>
      <c r="C801" s="58">
        <f t="shared" si="21"/>
        <v>63.958333333333336</v>
      </c>
      <c r="D801" s="63">
        <v>3</v>
      </c>
      <c r="E801" s="57">
        <v>2</v>
      </c>
      <c r="F801" s="57">
        <v>2</v>
      </c>
      <c r="G801" s="64">
        <f>'Regression Results'!$C$2*E801</f>
        <v>40.407399862965505</v>
      </c>
      <c r="H801" s="57">
        <f>LOOKUP(D801,'Regression Results'!$A$15:$A$17,'Regression Results'!$B$15:$B$17)+LOOKUP(D801,'Regression Results'!$A$15:$A$17,'Regression Results'!$C$15:$C$17)*F801+LOOKUP(D801,'Regression Results'!$A$15:$A$17,'Regression Results'!$D$15:$D$17)*F801*C801</f>
        <v>20.68244929220883</v>
      </c>
      <c r="I801" s="64">
        <f t="shared" si="22"/>
        <v>19.724950570756675</v>
      </c>
    </row>
    <row r="802" spans="1:9" x14ac:dyDescent="0.3">
      <c r="A802" s="59">
        <v>3</v>
      </c>
      <c r="B802" s="59">
        <v>12</v>
      </c>
      <c r="C802" s="58">
        <f t="shared" si="21"/>
        <v>66.875</v>
      </c>
      <c r="D802" s="63">
        <v>3</v>
      </c>
      <c r="E802" s="57">
        <v>2</v>
      </c>
      <c r="F802" s="57">
        <v>2</v>
      </c>
      <c r="G802" s="64">
        <f>'Regression Results'!$C$2*E802</f>
        <v>40.407399862965505</v>
      </c>
      <c r="H802" s="57">
        <f>LOOKUP(D802,'Regression Results'!$A$15:$A$17,'Regression Results'!$B$15:$B$17)+LOOKUP(D802,'Regression Results'!$A$15:$A$17,'Regression Results'!$C$15:$C$17)*F802+LOOKUP(D802,'Regression Results'!$A$15:$A$17,'Regression Results'!$D$15:$D$17)*F802*C802</f>
        <v>19.635780449695815</v>
      </c>
      <c r="I802" s="64">
        <f t="shared" si="22"/>
        <v>20.77161941326969</v>
      </c>
    </row>
    <row r="803" spans="1:9" x14ac:dyDescent="0.3">
      <c r="A803" s="59">
        <v>3</v>
      </c>
      <c r="B803" s="59">
        <v>13</v>
      </c>
      <c r="C803" s="58">
        <f t="shared" si="21"/>
        <v>63.5</v>
      </c>
      <c r="D803" s="63">
        <v>3</v>
      </c>
      <c r="E803" s="57">
        <v>2</v>
      </c>
      <c r="F803" s="57">
        <v>2</v>
      </c>
      <c r="G803" s="64">
        <f>'Regression Results'!$C$2*E803</f>
        <v>40.407399862965505</v>
      </c>
      <c r="H803" s="57">
        <f>LOOKUP(D803,'Regression Results'!$A$15:$A$17,'Regression Results'!$B$15:$B$17)+LOOKUP(D803,'Regression Results'!$A$15:$A$17,'Regression Results'!$C$15:$C$17)*F803+LOOKUP(D803,'Regression Results'!$A$15:$A$17,'Regression Results'!$D$15:$D$17)*F803*C803</f>
        <v>20.846925824603733</v>
      </c>
      <c r="I803" s="64">
        <f t="shared" si="22"/>
        <v>19.560474038361772</v>
      </c>
    </row>
    <row r="804" spans="1:9" x14ac:dyDescent="0.3">
      <c r="A804" s="59">
        <v>3</v>
      </c>
      <c r="B804" s="59">
        <v>14</v>
      </c>
      <c r="C804" s="58">
        <f t="shared" si="21"/>
        <v>62.791666666666664</v>
      </c>
      <c r="D804" s="63">
        <v>3</v>
      </c>
      <c r="E804" s="57">
        <v>2</v>
      </c>
      <c r="F804" s="57">
        <v>2</v>
      </c>
      <c r="G804" s="64">
        <f>'Regression Results'!$C$2*E804</f>
        <v>40.407399862965505</v>
      </c>
      <c r="H804" s="57">
        <f>LOOKUP(D804,'Regression Results'!$A$15:$A$17,'Regression Results'!$B$15:$B$17)+LOOKUP(D804,'Regression Results'!$A$15:$A$17,'Regression Results'!$C$15:$C$17)*F804+LOOKUP(D804,'Regression Results'!$A$15:$A$17,'Regression Results'!$D$15:$D$17)*F804*C804</f>
        <v>21.101116829214035</v>
      </c>
      <c r="I804" s="64">
        <f t="shared" si="22"/>
        <v>19.30628303375147</v>
      </c>
    </row>
    <row r="805" spans="1:9" x14ac:dyDescent="0.3">
      <c r="A805" s="59">
        <v>3</v>
      </c>
      <c r="B805" s="59">
        <v>15</v>
      </c>
      <c r="C805" s="58">
        <f t="shared" si="21"/>
        <v>66.208333333333329</v>
      </c>
      <c r="D805" s="63">
        <v>3</v>
      </c>
      <c r="E805" s="57">
        <v>2</v>
      </c>
      <c r="F805" s="57">
        <v>2</v>
      </c>
      <c r="G805" s="64">
        <f>'Regression Results'!$C$2*E805</f>
        <v>40.407399862965505</v>
      </c>
      <c r="H805" s="57">
        <f>LOOKUP(D805,'Regression Results'!$A$15:$A$17,'Regression Results'!$B$15:$B$17)+LOOKUP(D805,'Regression Results'!$A$15:$A$17,'Regression Results'!$C$15:$C$17)*F805+LOOKUP(D805,'Regression Results'!$A$15:$A$17,'Regression Results'!$D$15:$D$17)*F805*C805</f>
        <v>19.875019042270221</v>
      </c>
      <c r="I805" s="64">
        <f t="shared" si="22"/>
        <v>20.532380820695284</v>
      </c>
    </row>
    <row r="806" spans="1:9" x14ac:dyDescent="0.3">
      <c r="A806" s="59">
        <v>3</v>
      </c>
      <c r="B806" s="59">
        <v>16</v>
      </c>
      <c r="C806" s="58">
        <f t="shared" si="21"/>
        <v>72.458333333333329</v>
      </c>
      <c r="D806" s="63">
        <v>3</v>
      </c>
      <c r="E806" s="57">
        <v>2</v>
      </c>
      <c r="F806" s="57">
        <v>2</v>
      </c>
      <c r="G806" s="64">
        <f>'Regression Results'!$C$2*E806</f>
        <v>40.407399862965505</v>
      </c>
      <c r="H806" s="57">
        <f>LOOKUP(D806,'Regression Results'!$A$15:$A$17,'Regression Results'!$B$15:$B$17)+LOOKUP(D806,'Regression Results'!$A$15:$A$17,'Regression Results'!$C$15:$C$17)*F806+LOOKUP(D806,'Regression Results'!$A$15:$A$17,'Regression Results'!$D$15:$D$17)*F806*C806</f>
        <v>17.632157236885188</v>
      </c>
      <c r="I806" s="64">
        <f t="shared" si="22"/>
        <v>22.775242626080317</v>
      </c>
    </row>
    <row r="807" spans="1:9" x14ac:dyDescent="0.3">
      <c r="A807" s="59">
        <v>3</v>
      </c>
      <c r="B807" s="59">
        <v>17</v>
      </c>
      <c r="C807" s="58">
        <f t="shared" si="21"/>
        <v>66.625</v>
      </c>
      <c r="D807" s="63">
        <v>3</v>
      </c>
      <c r="E807" s="57">
        <v>2</v>
      </c>
      <c r="F807" s="57">
        <v>2</v>
      </c>
      <c r="G807" s="64">
        <f>'Regression Results'!$C$2*E807</f>
        <v>40.407399862965505</v>
      </c>
      <c r="H807" s="57">
        <f>LOOKUP(D807,'Regression Results'!$A$15:$A$17,'Regression Results'!$B$15:$B$17)+LOOKUP(D807,'Regression Results'!$A$15:$A$17,'Regression Results'!$C$15:$C$17)*F807+LOOKUP(D807,'Regression Results'!$A$15:$A$17,'Regression Results'!$D$15:$D$17)*F807*C807</f>
        <v>19.725494921911217</v>
      </c>
      <c r="I807" s="64">
        <f t="shared" si="22"/>
        <v>20.681904941054288</v>
      </c>
    </row>
    <row r="808" spans="1:9" x14ac:dyDescent="0.3">
      <c r="A808" s="59">
        <v>3</v>
      </c>
      <c r="B808" s="59">
        <v>18</v>
      </c>
      <c r="C808" s="58">
        <f t="shared" si="21"/>
        <v>63.916666666666664</v>
      </c>
      <c r="D808" s="63">
        <v>3</v>
      </c>
      <c r="E808" s="57">
        <v>2</v>
      </c>
      <c r="F808" s="57">
        <v>2</v>
      </c>
      <c r="G808" s="64">
        <f>'Regression Results'!$C$2*E808</f>
        <v>40.407399862965505</v>
      </c>
      <c r="H808" s="57">
        <f>LOOKUP(D808,'Regression Results'!$A$15:$A$17,'Regression Results'!$B$15:$B$17)+LOOKUP(D808,'Regression Results'!$A$15:$A$17,'Regression Results'!$C$15:$C$17)*F808+LOOKUP(D808,'Regression Results'!$A$15:$A$17,'Regression Results'!$D$15:$D$17)*F808*C808</f>
        <v>20.697401704244733</v>
      </c>
      <c r="I808" s="64">
        <f t="shared" si="22"/>
        <v>19.709998158720772</v>
      </c>
    </row>
    <row r="809" spans="1:9" x14ac:dyDescent="0.3">
      <c r="A809" s="59">
        <v>3</v>
      </c>
      <c r="B809" s="59">
        <v>19</v>
      </c>
      <c r="C809" s="58">
        <f t="shared" si="21"/>
        <v>63.75</v>
      </c>
      <c r="D809" s="63">
        <v>3</v>
      </c>
      <c r="E809" s="57">
        <v>2</v>
      </c>
      <c r="F809" s="57">
        <v>2</v>
      </c>
      <c r="G809" s="64">
        <f>'Regression Results'!$C$2*E809</f>
        <v>40.407399862965505</v>
      </c>
      <c r="H809" s="57">
        <f>LOOKUP(D809,'Regression Results'!$A$15:$A$17,'Regression Results'!$B$15:$B$17)+LOOKUP(D809,'Regression Results'!$A$15:$A$17,'Regression Results'!$C$15:$C$17)*F809+LOOKUP(D809,'Regression Results'!$A$15:$A$17,'Regression Results'!$D$15:$D$17)*F809*C809</f>
        <v>20.757211352388332</v>
      </c>
      <c r="I809" s="64">
        <f t="shared" si="22"/>
        <v>19.650188510577173</v>
      </c>
    </row>
    <row r="810" spans="1:9" x14ac:dyDescent="0.3">
      <c r="A810" s="59">
        <v>3</v>
      </c>
      <c r="B810" s="59">
        <v>20</v>
      </c>
      <c r="C810" s="58">
        <f t="shared" si="21"/>
        <v>62.291666666666664</v>
      </c>
      <c r="D810" s="63">
        <v>3</v>
      </c>
      <c r="E810" s="57">
        <v>2</v>
      </c>
      <c r="F810" s="57">
        <v>2</v>
      </c>
      <c r="G810" s="64">
        <f>'Regression Results'!$C$2*E810</f>
        <v>40.407399862965505</v>
      </c>
      <c r="H810" s="57">
        <f>LOOKUP(D810,'Regression Results'!$A$15:$A$17,'Regression Results'!$B$15:$B$17)+LOOKUP(D810,'Regression Results'!$A$15:$A$17,'Regression Results'!$C$15:$C$17)*F810+LOOKUP(D810,'Regression Results'!$A$15:$A$17,'Regression Results'!$D$15:$D$17)*F810*C810</f>
        <v>21.280545773644839</v>
      </c>
      <c r="I810" s="64">
        <f t="shared" si="22"/>
        <v>19.126854089320666</v>
      </c>
    </row>
    <row r="811" spans="1:9" x14ac:dyDescent="0.3">
      <c r="A811" s="59">
        <v>3</v>
      </c>
      <c r="B811" s="59">
        <v>21</v>
      </c>
      <c r="C811" s="58">
        <f t="shared" si="21"/>
        <v>62.75</v>
      </c>
      <c r="D811" s="63">
        <v>3</v>
      </c>
      <c r="E811" s="57">
        <v>2</v>
      </c>
      <c r="F811" s="57">
        <v>2</v>
      </c>
      <c r="G811" s="64">
        <f>'Regression Results'!$C$2*E811</f>
        <v>40.407399862965505</v>
      </c>
      <c r="H811" s="57">
        <f>LOOKUP(D811,'Regression Results'!$A$15:$A$17,'Regression Results'!$B$15:$B$17)+LOOKUP(D811,'Regression Results'!$A$15:$A$17,'Regression Results'!$C$15:$C$17)*F811+LOOKUP(D811,'Regression Results'!$A$15:$A$17,'Regression Results'!$D$15:$D$17)*F811*C811</f>
        <v>21.116069241249935</v>
      </c>
      <c r="I811" s="64">
        <f t="shared" si="22"/>
        <v>19.29133062171557</v>
      </c>
    </row>
    <row r="812" spans="1:9" x14ac:dyDescent="0.3">
      <c r="A812" s="59">
        <v>3</v>
      </c>
      <c r="B812" s="59">
        <v>22</v>
      </c>
      <c r="C812" s="58">
        <f t="shared" si="21"/>
        <v>61.083333333333336</v>
      </c>
      <c r="D812" s="63">
        <v>3</v>
      </c>
      <c r="E812" s="57">
        <v>2</v>
      </c>
      <c r="F812" s="57">
        <v>2</v>
      </c>
      <c r="G812" s="64">
        <f>'Regression Results'!$C$2*E812</f>
        <v>40.407399862965505</v>
      </c>
      <c r="H812" s="57">
        <f>LOOKUP(D812,'Regression Results'!$A$15:$A$17,'Regression Results'!$B$15:$B$17)+LOOKUP(D812,'Regression Results'!$A$15:$A$17,'Regression Results'!$C$15:$C$17)*F812+LOOKUP(D812,'Regression Results'!$A$15:$A$17,'Regression Results'!$D$15:$D$17)*F812*C812</f>
        <v>21.714165722685944</v>
      </c>
      <c r="I812" s="64">
        <f t="shared" si="22"/>
        <v>18.693234140279561</v>
      </c>
    </row>
    <row r="813" spans="1:9" x14ac:dyDescent="0.3">
      <c r="A813" s="59">
        <v>3</v>
      </c>
      <c r="B813" s="59">
        <v>23</v>
      </c>
      <c r="C813" s="58">
        <f t="shared" si="21"/>
        <v>61.833333333333336</v>
      </c>
      <c r="D813" s="63">
        <v>3</v>
      </c>
      <c r="E813" s="57">
        <v>2</v>
      </c>
      <c r="F813" s="57">
        <v>2</v>
      </c>
      <c r="G813" s="64">
        <f>'Regression Results'!$C$2*E813</f>
        <v>40.407399862965505</v>
      </c>
      <c r="H813" s="57">
        <f>LOOKUP(D813,'Regression Results'!$A$15:$A$17,'Regression Results'!$B$15:$B$17)+LOOKUP(D813,'Regression Results'!$A$15:$A$17,'Regression Results'!$C$15:$C$17)*F813+LOOKUP(D813,'Regression Results'!$A$15:$A$17,'Regression Results'!$D$15:$D$17)*F813*C813</f>
        <v>21.445022306039739</v>
      </c>
      <c r="I813" s="64">
        <f t="shared" si="22"/>
        <v>18.962377556925766</v>
      </c>
    </row>
    <row r="814" spans="1:9" x14ac:dyDescent="0.3">
      <c r="A814" s="59">
        <v>3</v>
      </c>
      <c r="B814" s="59">
        <v>24</v>
      </c>
      <c r="C814" s="58">
        <f t="shared" si="21"/>
        <v>62.375</v>
      </c>
      <c r="D814" s="63">
        <v>3</v>
      </c>
      <c r="E814" s="57">
        <v>2</v>
      </c>
      <c r="F814" s="57">
        <v>2</v>
      </c>
      <c r="G814" s="64">
        <f>'Regression Results'!$C$2*E814</f>
        <v>40.407399862965505</v>
      </c>
      <c r="H814" s="57">
        <f>LOOKUP(D814,'Regression Results'!$A$15:$A$17,'Regression Results'!$B$15:$B$17)+LOOKUP(D814,'Regression Results'!$A$15:$A$17,'Regression Results'!$C$15:$C$17)*F814+LOOKUP(D814,'Regression Results'!$A$15:$A$17,'Regression Results'!$D$15:$D$17)*F814*C814</f>
        <v>21.25064094957304</v>
      </c>
      <c r="I814" s="64">
        <f t="shared" si="22"/>
        <v>19.156758913392466</v>
      </c>
    </row>
    <row r="815" spans="1:9" x14ac:dyDescent="0.3">
      <c r="A815" s="59">
        <v>3</v>
      </c>
      <c r="B815" s="59">
        <v>25</v>
      </c>
      <c r="C815" s="58">
        <f t="shared" si="21"/>
        <v>62.208333333333336</v>
      </c>
      <c r="D815" s="63">
        <v>3</v>
      </c>
      <c r="E815" s="57">
        <v>2</v>
      </c>
      <c r="F815" s="57">
        <v>2</v>
      </c>
      <c r="G815" s="64">
        <f>'Regression Results'!$C$2*E815</f>
        <v>40.407399862965505</v>
      </c>
      <c r="H815" s="57">
        <f>LOOKUP(D815,'Regression Results'!$A$15:$A$17,'Regression Results'!$B$15:$B$17)+LOOKUP(D815,'Regression Results'!$A$15:$A$17,'Regression Results'!$C$15:$C$17)*F815+LOOKUP(D815,'Regression Results'!$A$15:$A$17,'Regression Results'!$D$15:$D$17)*F815*C815</f>
        <v>21.310450597716638</v>
      </c>
      <c r="I815" s="64">
        <f t="shared" si="22"/>
        <v>19.096949265248867</v>
      </c>
    </row>
    <row r="816" spans="1:9" x14ac:dyDescent="0.3">
      <c r="A816" s="59">
        <v>3</v>
      </c>
      <c r="B816" s="59">
        <v>26</v>
      </c>
      <c r="C816" s="58">
        <f t="shared" ref="C816:C879" si="23">C451</f>
        <v>62.375</v>
      </c>
      <c r="D816" s="63">
        <v>3</v>
      </c>
      <c r="E816" s="57">
        <v>2</v>
      </c>
      <c r="F816" s="57">
        <v>2</v>
      </c>
      <c r="G816" s="64">
        <f>'Regression Results'!$C$2*E816</f>
        <v>40.407399862965505</v>
      </c>
      <c r="H816" s="57">
        <f>LOOKUP(D816,'Regression Results'!$A$15:$A$17,'Regression Results'!$B$15:$B$17)+LOOKUP(D816,'Regression Results'!$A$15:$A$17,'Regression Results'!$C$15:$C$17)*F816+LOOKUP(D816,'Regression Results'!$A$15:$A$17,'Regression Results'!$D$15:$D$17)*F816*C816</f>
        <v>21.25064094957304</v>
      </c>
      <c r="I816" s="64">
        <f t="shared" si="22"/>
        <v>19.156758913392466</v>
      </c>
    </row>
    <row r="817" spans="1:9" x14ac:dyDescent="0.3">
      <c r="A817" s="59">
        <v>3</v>
      </c>
      <c r="B817" s="59">
        <v>27</v>
      </c>
      <c r="C817" s="58">
        <f t="shared" si="23"/>
        <v>61.208333333333336</v>
      </c>
      <c r="D817" s="63">
        <v>3</v>
      </c>
      <c r="E817" s="57">
        <v>2</v>
      </c>
      <c r="F817" s="57">
        <v>2</v>
      </c>
      <c r="G817" s="64">
        <f>'Regression Results'!$C$2*E817</f>
        <v>40.407399862965505</v>
      </c>
      <c r="H817" s="57">
        <f>LOOKUP(D817,'Regression Results'!$A$15:$A$17,'Regression Results'!$B$15:$B$17)+LOOKUP(D817,'Regression Results'!$A$15:$A$17,'Regression Results'!$C$15:$C$17)*F817+LOOKUP(D817,'Regression Results'!$A$15:$A$17,'Regression Results'!$D$15:$D$17)*F817*C817</f>
        <v>21.669308486578242</v>
      </c>
      <c r="I817" s="64">
        <f t="shared" si="22"/>
        <v>18.738091376387263</v>
      </c>
    </row>
    <row r="818" spans="1:9" x14ac:dyDescent="0.3">
      <c r="A818" s="59">
        <v>3</v>
      </c>
      <c r="B818" s="59">
        <v>28</v>
      </c>
      <c r="C818" s="58">
        <f t="shared" si="23"/>
        <v>61.916666666666664</v>
      </c>
      <c r="D818" s="63">
        <v>3</v>
      </c>
      <c r="E818" s="57">
        <v>2</v>
      </c>
      <c r="F818" s="57">
        <v>2</v>
      </c>
      <c r="G818" s="64">
        <f>'Regression Results'!$C$2*E818</f>
        <v>40.407399862965505</v>
      </c>
      <c r="H818" s="57">
        <f>LOOKUP(D818,'Regression Results'!$A$15:$A$17,'Regression Results'!$B$15:$B$17)+LOOKUP(D818,'Regression Results'!$A$15:$A$17,'Regression Results'!$C$15:$C$17)*F818+LOOKUP(D818,'Regression Results'!$A$15:$A$17,'Regression Results'!$D$15:$D$17)*F818*C818</f>
        <v>21.41511748196794</v>
      </c>
      <c r="I818" s="64">
        <f t="shared" si="22"/>
        <v>18.992282380997565</v>
      </c>
    </row>
    <row r="819" spans="1:9" x14ac:dyDescent="0.3">
      <c r="A819" s="59">
        <v>3</v>
      </c>
      <c r="B819" s="59">
        <v>29</v>
      </c>
      <c r="C819" s="58">
        <f t="shared" si="23"/>
        <v>63.125</v>
      </c>
      <c r="D819" s="63">
        <v>3</v>
      </c>
      <c r="E819" s="57">
        <v>2</v>
      </c>
      <c r="F819" s="57">
        <v>2</v>
      </c>
      <c r="G819" s="64">
        <f>'Regression Results'!$C$2*E819</f>
        <v>40.407399862965505</v>
      </c>
      <c r="H819" s="57">
        <f>LOOKUP(D819,'Regression Results'!$A$15:$A$17,'Regression Results'!$B$15:$B$17)+LOOKUP(D819,'Regression Results'!$A$15:$A$17,'Regression Results'!$C$15:$C$17)*F819+LOOKUP(D819,'Regression Results'!$A$15:$A$17,'Regression Results'!$D$15:$D$17)*F819*C819</f>
        <v>20.981497532926834</v>
      </c>
      <c r="I819" s="64">
        <f t="shared" si="22"/>
        <v>19.425902330038671</v>
      </c>
    </row>
    <row r="820" spans="1:9" x14ac:dyDescent="0.3">
      <c r="A820" s="59">
        <v>3</v>
      </c>
      <c r="B820" s="59">
        <v>30</v>
      </c>
      <c r="C820" s="58">
        <f t="shared" si="23"/>
        <v>62.541666666666664</v>
      </c>
      <c r="D820" s="63">
        <v>3</v>
      </c>
      <c r="E820" s="57">
        <v>2</v>
      </c>
      <c r="F820" s="57">
        <v>2</v>
      </c>
      <c r="G820" s="64">
        <f>'Regression Results'!$C$2*E820</f>
        <v>40.407399862965505</v>
      </c>
      <c r="H820" s="57">
        <f>LOOKUP(D820,'Regression Results'!$A$15:$A$17,'Regression Results'!$B$15:$B$17)+LOOKUP(D820,'Regression Results'!$A$15:$A$17,'Regression Results'!$C$15:$C$17)*F820+LOOKUP(D820,'Regression Results'!$A$15:$A$17,'Regression Results'!$D$15:$D$17)*F820*C820</f>
        <v>21.190831301429437</v>
      </c>
      <c r="I820" s="64">
        <f t="shared" si="22"/>
        <v>19.216568561536068</v>
      </c>
    </row>
    <row r="821" spans="1:9" x14ac:dyDescent="0.3">
      <c r="A821" s="59">
        <v>3</v>
      </c>
      <c r="B821" s="59">
        <v>31</v>
      </c>
      <c r="C821" s="58">
        <f t="shared" si="23"/>
        <v>60</v>
      </c>
      <c r="D821" s="63">
        <v>3</v>
      </c>
      <c r="E821" s="57">
        <v>2</v>
      </c>
      <c r="F821" s="57">
        <v>2</v>
      </c>
      <c r="G821" s="64">
        <f>'Regression Results'!$C$2*E821</f>
        <v>40.407399862965505</v>
      </c>
      <c r="H821" s="57">
        <f>LOOKUP(D821,'Regression Results'!$A$15:$A$17,'Regression Results'!$B$15:$B$17)+LOOKUP(D821,'Regression Results'!$A$15:$A$17,'Regression Results'!$C$15:$C$17)*F821+LOOKUP(D821,'Regression Results'!$A$15:$A$17,'Regression Results'!$D$15:$D$17)*F821*C821</f>
        <v>22.102928435619351</v>
      </c>
      <c r="I821" s="64">
        <f t="shared" si="22"/>
        <v>18.304471427346154</v>
      </c>
    </row>
    <row r="822" spans="1:9" x14ac:dyDescent="0.3">
      <c r="A822" s="59">
        <v>4</v>
      </c>
      <c r="B822" s="59">
        <v>1</v>
      </c>
      <c r="C822" s="58">
        <f t="shared" si="23"/>
        <v>68.291666666666671</v>
      </c>
      <c r="D822" s="63">
        <v>3</v>
      </c>
      <c r="E822" s="57">
        <v>2</v>
      </c>
      <c r="F822" s="57">
        <v>2</v>
      </c>
      <c r="G822" s="64">
        <f>'Regression Results'!$C$2*E822</f>
        <v>40.407399862965505</v>
      </c>
      <c r="H822" s="57">
        <f>LOOKUP(D822,'Regression Results'!$A$15:$A$17,'Regression Results'!$B$15:$B$17)+LOOKUP(D822,'Regression Results'!$A$15:$A$17,'Regression Results'!$C$15:$C$17)*F822+LOOKUP(D822,'Regression Results'!$A$15:$A$17,'Regression Results'!$D$15:$D$17)*F822*C822</f>
        <v>19.127398440475208</v>
      </c>
      <c r="I822" s="64">
        <f t="shared" si="22"/>
        <v>21.280001422490297</v>
      </c>
    </row>
    <row r="823" spans="1:9" x14ac:dyDescent="0.3">
      <c r="A823" s="59">
        <v>4</v>
      </c>
      <c r="B823" s="59">
        <v>2</v>
      </c>
      <c r="C823" s="58">
        <f t="shared" si="23"/>
        <v>61.458333333333336</v>
      </c>
      <c r="D823" s="63">
        <v>3</v>
      </c>
      <c r="E823" s="57">
        <v>2</v>
      </c>
      <c r="F823" s="57">
        <v>2</v>
      </c>
      <c r="G823" s="64">
        <f>'Regression Results'!$C$2*E823</f>
        <v>40.407399862965505</v>
      </c>
      <c r="H823" s="57">
        <f>LOOKUP(D823,'Regression Results'!$A$15:$A$17,'Regression Results'!$B$15:$B$17)+LOOKUP(D823,'Regression Results'!$A$15:$A$17,'Regression Results'!$C$15:$C$17)*F823+LOOKUP(D823,'Regression Results'!$A$15:$A$17,'Regression Results'!$D$15:$D$17)*F823*C823</f>
        <v>21.579594014362844</v>
      </c>
      <c r="I823" s="64">
        <f t="shared" si="22"/>
        <v>18.827805848602662</v>
      </c>
    </row>
    <row r="824" spans="1:9" x14ac:dyDescent="0.3">
      <c r="A824" s="59">
        <v>4</v>
      </c>
      <c r="B824" s="59">
        <v>3</v>
      </c>
      <c r="C824" s="58">
        <f t="shared" si="23"/>
        <v>60.25</v>
      </c>
      <c r="D824" s="63">
        <v>3</v>
      </c>
      <c r="E824" s="57">
        <v>2</v>
      </c>
      <c r="F824" s="57">
        <v>2</v>
      </c>
      <c r="G824" s="64">
        <f>'Regression Results'!$C$2*E824</f>
        <v>40.407399862965505</v>
      </c>
      <c r="H824" s="57">
        <f>LOOKUP(D824,'Regression Results'!$A$15:$A$17,'Regression Results'!$B$15:$B$17)+LOOKUP(D824,'Regression Results'!$A$15:$A$17,'Regression Results'!$C$15:$C$17)*F824+LOOKUP(D824,'Regression Results'!$A$15:$A$17,'Regression Results'!$D$15:$D$17)*F824*C824</f>
        <v>22.013213963403949</v>
      </c>
      <c r="I824" s="64">
        <f t="shared" si="22"/>
        <v>18.394185899561556</v>
      </c>
    </row>
    <row r="825" spans="1:9" x14ac:dyDescent="0.3">
      <c r="A825" s="59">
        <v>4</v>
      </c>
      <c r="B825" s="59">
        <v>4</v>
      </c>
      <c r="C825" s="58">
        <f t="shared" si="23"/>
        <v>61.25</v>
      </c>
      <c r="D825" s="63">
        <v>3</v>
      </c>
      <c r="E825" s="57">
        <v>2</v>
      </c>
      <c r="F825" s="57">
        <v>2</v>
      </c>
      <c r="G825" s="64">
        <f>'Regression Results'!$C$2*E825</f>
        <v>40.407399862965505</v>
      </c>
      <c r="H825" s="57">
        <f>LOOKUP(D825,'Regression Results'!$A$15:$A$17,'Regression Results'!$B$15:$B$17)+LOOKUP(D825,'Regression Results'!$A$15:$A$17,'Regression Results'!$C$15:$C$17)*F825+LOOKUP(D825,'Regression Results'!$A$15:$A$17,'Regression Results'!$D$15:$D$17)*F825*C825</f>
        <v>21.654356074542346</v>
      </c>
      <c r="I825" s="64">
        <f t="shared" si="22"/>
        <v>18.75304378842316</v>
      </c>
    </row>
    <row r="826" spans="1:9" x14ac:dyDescent="0.3">
      <c r="A826" s="59">
        <v>4</v>
      </c>
      <c r="B826" s="59">
        <v>5</v>
      </c>
      <c r="C826" s="58">
        <f t="shared" si="23"/>
        <v>61.291666666666664</v>
      </c>
      <c r="D826" s="63">
        <v>3</v>
      </c>
      <c r="E826" s="57">
        <v>2</v>
      </c>
      <c r="F826" s="57">
        <v>2</v>
      </c>
      <c r="G826" s="64">
        <f>'Regression Results'!$C$2*E826</f>
        <v>40.407399862965505</v>
      </c>
      <c r="H826" s="57">
        <f>LOOKUP(D826,'Regression Results'!$A$15:$A$17,'Regression Results'!$B$15:$B$17)+LOOKUP(D826,'Regression Results'!$A$15:$A$17,'Regression Results'!$C$15:$C$17)*F826+LOOKUP(D826,'Regression Results'!$A$15:$A$17,'Regression Results'!$D$15:$D$17)*F826*C826</f>
        <v>21.639403662506446</v>
      </c>
      <c r="I826" s="64">
        <f t="shared" si="22"/>
        <v>18.767996200459059</v>
      </c>
    </row>
    <row r="827" spans="1:9" x14ac:dyDescent="0.3">
      <c r="A827" s="59">
        <v>4</v>
      </c>
      <c r="B827" s="59">
        <v>6</v>
      </c>
      <c r="C827" s="58">
        <f t="shared" si="23"/>
        <v>61.875</v>
      </c>
      <c r="D827" s="63">
        <v>3</v>
      </c>
      <c r="E827" s="57">
        <v>2</v>
      </c>
      <c r="F827" s="57">
        <v>2</v>
      </c>
      <c r="G827" s="64">
        <f>'Regression Results'!$C$2*E827</f>
        <v>40.407399862965505</v>
      </c>
      <c r="H827" s="57">
        <f>LOOKUP(D827,'Regression Results'!$A$15:$A$17,'Regression Results'!$B$15:$B$17)+LOOKUP(D827,'Regression Results'!$A$15:$A$17,'Regression Results'!$C$15:$C$17)*F827+LOOKUP(D827,'Regression Results'!$A$15:$A$17,'Regression Results'!$D$15:$D$17)*F827*C827</f>
        <v>21.430069894003839</v>
      </c>
      <c r="I827" s="64">
        <f t="shared" si="22"/>
        <v>18.977329968961666</v>
      </c>
    </row>
    <row r="828" spans="1:9" x14ac:dyDescent="0.3">
      <c r="A828" s="59">
        <v>4</v>
      </c>
      <c r="B828" s="59">
        <v>7</v>
      </c>
      <c r="C828" s="58">
        <f t="shared" si="23"/>
        <v>57.791666666666664</v>
      </c>
      <c r="D828" s="63">
        <v>3</v>
      </c>
      <c r="E828" s="57">
        <v>2</v>
      </c>
      <c r="F828" s="57">
        <v>2</v>
      </c>
      <c r="G828" s="64">
        <f>'Regression Results'!$C$2*E828</f>
        <v>40.407399862965505</v>
      </c>
      <c r="H828" s="57">
        <f>LOOKUP(D828,'Regression Results'!$A$15:$A$17,'Regression Results'!$B$15:$B$17)+LOOKUP(D828,'Regression Results'!$A$15:$A$17,'Regression Results'!$C$15:$C$17)*F828+LOOKUP(D828,'Regression Results'!$A$15:$A$17,'Regression Results'!$D$15:$D$17)*F828*C828</f>
        <v>22.895406273522063</v>
      </c>
      <c r="I828" s="64">
        <f t="shared" si="22"/>
        <v>17.511993589443442</v>
      </c>
    </row>
    <row r="829" spans="1:9" x14ac:dyDescent="0.3">
      <c r="A829" s="59">
        <v>4</v>
      </c>
      <c r="B829" s="59">
        <v>8</v>
      </c>
      <c r="C829" s="58">
        <f t="shared" si="23"/>
        <v>52.708333333333336</v>
      </c>
      <c r="D829" s="63">
        <v>3</v>
      </c>
      <c r="E829" s="57">
        <v>2</v>
      </c>
      <c r="F829" s="57">
        <v>2</v>
      </c>
      <c r="G829" s="64">
        <f>'Regression Results'!$C$2*E829</f>
        <v>40.407399862965505</v>
      </c>
      <c r="H829" s="57">
        <f>LOOKUP(D829,'Regression Results'!$A$15:$A$17,'Regression Results'!$B$15:$B$17)+LOOKUP(D829,'Regression Results'!$A$15:$A$17,'Regression Results'!$C$15:$C$17)*F829+LOOKUP(D829,'Regression Results'!$A$15:$A$17,'Regression Results'!$D$15:$D$17)*F829*C829</f>
        <v>24.719600541901887</v>
      </c>
      <c r="I829" s="64">
        <f t="shared" si="22"/>
        <v>15.687799321063618</v>
      </c>
    </row>
    <row r="830" spans="1:9" x14ac:dyDescent="0.3">
      <c r="A830" s="59">
        <v>4</v>
      </c>
      <c r="B830" s="59">
        <v>9</v>
      </c>
      <c r="C830" s="58">
        <f t="shared" si="23"/>
        <v>53.25</v>
      </c>
      <c r="D830" s="63">
        <v>3</v>
      </c>
      <c r="E830" s="57">
        <v>2</v>
      </c>
      <c r="F830" s="57">
        <v>2</v>
      </c>
      <c r="G830" s="64">
        <f>'Regression Results'!$C$2*E830</f>
        <v>40.407399862965505</v>
      </c>
      <c r="H830" s="57">
        <f>LOOKUP(D830,'Regression Results'!$A$15:$A$17,'Regression Results'!$B$15:$B$17)+LOOKUP(D830,'Regression Results'!$A$15:$A$17,'Regression Results'!$C$15:$C$17)*F830+LOOKUP(D830,'Regression Results'!$A$15:$A$17,'Regression Results'!$D$15:$D$17)*F830*C830</f>
        <v>24.525219185435184</v>
      </c>
      <c r="I830" s="64">
        <f t="shared" si="22"/>
        <v>15.882180677530322</v>
      </c>
    </row>
    <row r="831" spans="1:9" x14ac:dyDescent="0.3">
      <c r="A831" s="59">
        <v>4</v>
      </c>
      <c r="B831" s="59">
        <v>10</v>
      </c>
      <c r="C831" s="58">
        <f t="shared" si="23"/>
        <v>56.708333333333336</v>
      </c>
      <c r="D831" s="63">
        <v>3</v>
      </c>
      <c r="E831" s="57">
        <v>2</v>
      </c>
      <c r="F831" s="57">
        <v>2</v>
      </c>
      <c r="G831" s="64">
        <f>'Regression Results'!$C$2*E831</f>
        <v>40.407399862965505</v>
      </c>
      <c r="H831" s="57">
        <f>LOOKUP(D831,'Regression Results'!$A$15:$A$17,'Regression Results'!$B$15:$B$17)+LOOKUP(D831,'Regression Results'!$A$15:$A$17,'Regression Results'!$C$15:$C$17)*F831+LOOKUP(D831,'Regression Results'!$A$15:$A$17,'Regression Results'!$D$15:$D$17)*F831*C831</f>
        <v>23.284168986455466</v>
      </c>
      <c r="I831" s="64">
        <f t="shared" si="22"/>
        <v>17.123230876510039</v>
      </c>
    </row>
    <row r="832" spans="1:9" x14ac:dyDescent="0.3">
      <c r="A832" s="59">
        <v>4</v>
      </c>
      <c r="B832" s="59">
        <v>11</v>
      </c>
      <c r="C832" s="58">
        <f t="shared" si="23"/>
        <v>60.166666666666664</v>
      </c>
      <c r="D832" s="63">
        <v>3</v>
      </c>
      <c r="E832" s="57">
        <v>2</v>
      </c>
      <c r="F832" s="57">
        <v>2</v>
      </c>
      <c r="G832" s="64">
        <f>'Regression Results'!$C$2*E832</f>
        <v>40.407399862965505</v>
      </c>
      <c r="H832" s="57">
        <f>LOOKUP(D832,'Regression Results'!$A$15:$A$17,'Regression Results'!$B$15:$B$17)+LOOKUP(D832,'Regression Results'!$A$15:$A$17,'Regression Results'!$C$15:$C$17)*F832+LOOKUP(D832,'Regression Results'!$A$15:$A$17,'Regression Results'!$D$15:$D$17)*F832*C832</f>
        <v>22.043118787475752</v>
      </c>
      <c r="I832" s="64">
        <f t="shared" si="22"/>
        <v>18.364281075489753</v>
      </c>
    </row>
    <row r="833" spans="1:9" x14ac:dyDescent="0.3">
      <c r="A833" s="59">
        <v>4</v>
      </c>
      <c r="B833" s="59">
        <v>12</v>
      </c>
      <c r="C833" s="58">
        <f t="shared" si="23"/>
        <v>59.083333333333336</v>
      </c>
      <c r="D833" s="63">
        <v>3</v>
      </c>
      <c r="E833" s="57">
        <v>2</v>
      </c>
      <c r="F833" s="57">
        <v>2</v>
      </c>
      <c r="G833" s="64">
        <f>'Regression Results'!$C$2*E833</f>
        <v>40.407399862965505</v>
      </c>
      <c r="H833" s="57">
        <f>LOOKUP(D833,'Regression Results'!$A$15:$A$17,'Regression Results'!$B$15:$B$17)+LOOKUP(D833,'Regression Results'!$A$15:$A$17,'Regression Results'!$C$15:$C$17)*F833+LOOKUP(D833,'Regression Results'!$A$15:$A$17,'Regression Results'!$D$15:$D$17)*F833*C833</f>
        <v>22.431881500409155</v>
      </c>
      <c r="I833" s="64">
        <f t="shared" si="22"/>
        <v>17.97551836255635</v>
      </c>
    </row>
    <row r="834" spans="1:9" x14ac:dyDescent="0.3">
      <c r="A834" s="59">
        <v>4</v>
      </c>
      <c r="B834" s="59">
        <v>13</v>
      </c>
      <c r="C834" s="58">
        <f t="shared" si="23"/>
        <v>57.958333333333336</v>
      </c>
      <c r="D834" s="63">
        <v>3</v>
      </c>
      <c r="E834" s="57">
        <v>2</v>
      </c>
      <c r="F834" s="57">
        <v>2</v>
      </c>
      <c r="G834" s="64">
        <f>'Regression Results'!$C$2*E834</f>
        <v>40.407399862965505</v>
      </c>
      <c r="H834" s="57">
        <f>LOOKUP(D834,'Regression Results'!$A$15:$A$17,'Regression Results'!$B$15:$B$17)+LOOKUP(D834,'Regression Results'!$A$15:$A$17,'Regression Results'!$C$15:$C$17)*F834+LOOKUP(D834,'Regression Results'!$A$15:$A$17,'Regression Results'!$D$15:$D$17)*F834*C834</f>
        <v>22.835596625378461</v>
      </c>
      <c r="I834" s="64">
        <f t="shared" si="22"/>
        <v>17.571803237587044</v>
      </c>
    </row>
    <row r="835" spans="1:9" x14ac:dyDescent="0.3">
      <c r="A835" s="59">
        <v>4</v>
      </c>
      <c r="B835" s="59">
        <v>14</v>
      </c>
      <c r="C835" s="58">
        <f t="shared" si="23"/>
        <v>62.583333333333336</v>
      </c>
      <c r="D835" s="63">
        <v>3</v>
      </c>
      <c r="E835" s="57">
        <v>2</v>
      </c>
      <c r="F835" s="57">
        <v>2</v>
      </c>
      <c r="G835" s="64">
        <f>'Regression Results'!$C$2*E835</f>
        <v>40.407399862965505</v>
      </c>
      <c r="H835" s="57">
        <f>LOOKUP(D835,'Regression Results'!$A$15:$A$17,'Regression Results'!$B$15:$B$17)+LOOKUP(D835,'Regression Results'!$A$15:$A$17,'Regression Results'!$C$15:$C$17)*F835+LOOKUP(D835,'Regression Results'!$A$15:$A$17,'Regression Results'!$D$15:$D$17)*F835*C835</f>
        <v>21.175878889393537</v>
      </c>
      <c r="I835" s="64">
        <f t="shared" ref="I835:I898" si="24">G835-H835</f>
        <v>19.231520973571968</v>
      </c>
    </row>
    <row r="836" spans="1:9" x14ac:dyDescent="0.3">
      <c r="A836" s="59">
        <v>4</v>
      </c>
      <c r="B836" s="59">
        <v>15</v>
      </c>
      <c r="C836" s="58">
        <f t="shared" si="23"/>
        <v>70.125</v>
      </c>
      <c r="D836" s="63">
        <v>3</v>
      </c>
      <c r="E836" s="57">
        <v>2</v>
      </c>
      <c r="F836" s="57">
        <v>2</v>
      </c>
      <c r="G836" s="64">
        <f>'Regression Results'!$C$2*E836</f>
        <v>40.407399862965505</v>
      </c>
      <c r="H836" s="57">
        <f>LOOKUP(D836,'Regression Results'!$A$15:$A$17,'Regression Results'!$B$15:$B$17)+LOOKUP(D836,'Regression Results'!$A$15:$A$17,'Regression Results'!$C$15:$C$17)*F836+LOOKUP(D836,'Regression Results'!$A$15:$A$17,'Regression Results'!$D$15:$D$17)*F836*C836</f>
        <v>18.4694923108956</v>
      </c>
      <c r="I836" s="64">
        <f t="shared" si="24"/>
        <v>21.937907552069905</v>
      </c>
    </row>
    <row r="837" spans="1:9" x14ac:dyDescent="0.3">
      <c r="A837" s="59">
        <v>4</v>
      </c>
      <c r="B837" s="59">
        <v>16</v>
      </c>
      <c r="C837" s="58">
        <f t="shared" si="23"/>
        <v>72.916666666666671</v>
      </c>
      <c r="D837" s="63">
        <v>3</v>
      </c>
      <c r="E837" s="57">
        <v>2</v>
      </c>
      <c r="F837" s="57">
        <v>2</v>
      </c>
      <c r="G837" s="64">
        <f>'Regression Results'!$C$2*E837</f>
        <v>40.407399862965505</v>
      </c>
      <c r="H837" s="57">
        <f>LOOKUP(D837,'Regression Results'!$A$15:$A$17,'Regression Results'!$B$15:$B$17)+LOOKUP(D837,'Regression Results'!$A$15:$A$17,'Regression Results'!$C$15:$C$17)*F837+LOOKUP(D837,'Regression Results'!$A$15:$A$17,'Regression Results'!$D$15:$D$17)*F837*C837</f>
        <v>17.467680704490281</v>
      </c>
      <c r="I837" s="64">
        <f t="shared" si="24"/>
        <v>22.939719158475224</v>
      </c>
    </row>
    <row r="838" spans="1:9" x14ac:dyDescent="0.3">
      <c r="A838" s="59">
        <v>4</v>
      </c>
      <c r="B838" s="59">
        <v>17</v>
      </c>
      <c r="C838" s="58">
        <f t="shared" si="23"/>
        <v>65.708333333333329</v>
      </c>
      <c r="D838" s="63">
        <v>3</v>
      </c>
      <c r="E838" s="57">
        <v>2</v>
      </c>
      <c r="F838" s="57">
        <v>2</v>
      </c>
      <c r="G838" s="64">
        <f>'Regression Results'!$C$2*E838</f>
        <v>40.407399862965505</v>
      </c>
      <c r="H838" s="57">
        <f>LOOKUP(D838,'Regression Results'!$A$15:$A$17,'Regression Results'!$B$15:$B$17)+LOOKUP(D838,'Regression Results'!$A$15:$A$17,'Regression Results'!$C$15:$C$17)*F838+LOOKUP(D838,'Regression Results'!$A$15:$A$17,'Regression Results'!$D$15:$D$17)*F838*C838</f>
        <v>20.054447986701025</v>
      </c>
      <c r="I838" s="64">
        <f t="shared" si="24"/>
        <v>20.352951876264481</v>
      </c>
    </row>
    <row r="839" spans="1:9" x14ac:dyDescent="0.3">
      <c r="A839" s="59">
        <v>4</v>
      </c>
      <c r="B839" s="59">
        <v>18</v>
      </c>
      <c r="C839" s="58">
        <f t="shared" si="23"/>
        <v>63.166666666666664</v>
      </c>
      <c r="D839" s="63">
        <v>3</v>
      </c>
      <c r="E839" s="57">
        <v>2</v>
      </c>
      <c r="F839" s="57">
        <v>2</v>
      </c>
      <c r="G839" s="64">
        <f>'Regression Results'!$C$2*E839</f>
        <v>40.407399862965505</v>
      </c>
      <c r="H839" s="57">
        <f>LOOKUP(D839,'Regression Results'!$A$15:$A$17,'Regression Results'!$B$15:$B$17)+LOOKUP(D839,'Regression Results'!$A$15:$A$17,'Regression Results'!$C$15:$C$17)*F839+LOOKUP(D839,'Regression Results'!$A$15:$A$17,'Regression Results'!$D$15:$D$17)*F839*C839</f>
        <v>20.966545120890935</v>
      </c>
      <c r="I839" s="64">
        <f t="shared" si="24"/>
        <v>19.440854742074571</v>
      </c>
    </row>
    <row r="840" spans="1:9" x14ac:dyDescent="0.3">
      <c r="A840" s="59">
        <v>4</v>
      </c>
      <c r="B840" s="59">
        <v>19</v>
      </c>
      <c r="C840" s="58">
        <f t="shared" si="23"/>
        <v>63.458333333333336</v>
      </c>
      <c r="D840" s="63">
        <v>3</v>
      </c>
      <c r="E840" s="57">
        <v>2</v>
      </c>
      <c r="F840" s="57">
        <v>2</v>
      </c>
      <c r="G840" s="64">
        <f>'Regression Results'!$C$2*E840</f>
        <v>40.407399862965505</v>
      </c>
      <c r="H840" s="57">
        <f>LOOKUP(D840,'Regression Results'!$A$15:$A$17,'Regression Results'!$B$15:$B$17)+LOOKUP(D840,'Regression Results'!$A$15:$A$17,'Regression Results'!$C$15:$C$17)*F840+LOOKUP(D840,'Regression Results'!$A$15:$A$17,'Regression Results'!$D$15:$D$17)*F840*C840</f>
        <v>20.861878236639633</v>
      </c>
      <c r="I840" s="64">
        <f t="shared" si="24"/>
        <v>19.545521626325872</v>
      </c>
    </row>
    <row r="841" spans="1:9" x14ac:dyDescent="0.3">
      <c r="A841" s="59">
        <v>4</v>
      </c>
      <c r="B841" s="59">
        <v>20</v>
      </c>
      <c r="C841" s="58">
        <f t="shared" si="23"/>
        <v>60.875</v>
      </c>
      <c r="D841" s="63">
        <v>3</v>
      </c>
      <c r="E841" s="57">
        <v>2</v>
      </c>
      <c r="F841" s="57">
        <v>2</v>
      </c>
      <c r="G841" s="64">
        <f>'Regression Results'!$C$2*E841</f>
        <v>40.407399862965505</v>
      </c>
      <c r="H841" s="57">
        <f>LOOKUP(D841,'Regression Results'!$A$15:$A$17,'Regression Results'!$B$15:$B$17)+LOOKUP(D841,'Regression Results'!$A$15:$A$17,'Regression Results'!$C$15:$C$17)*F841+LOOKUP(D841,'Regression Results'!$A$15:$A$17,'Regression Results'!$D$15:$D$17)*F841*C841</f>
        <v>21.788927782865446</v>
      </c>
      <c r="I841" s="64">
        <f t="shared" si="24"/>
        <v>18.618472080100059</v>
      </c>
    </row>
    <row r="842" spans="1:9" x14ac:dyDescent="0.3">
      <c r="A842" s="59">
        <v>4</v>
      </c>
      <c r="B842" s="59">
        <v>21</v>
      </c>
      <c r="C842" s="58">
        <f t="shared" si="23"/>
        <v>62.166666666666664</v>
      </c>
      <c r="D842" s="63">
        <v>3</v>
      </c>
      <c r="E842" s="57">
        <v>2</v>
      </c>
      <c r="F842" s="57">
        <v>2</v>
      </c>
      <c r="G842" s="64">
        <f>'Regression Results'!$C$2*E842</f>
        <v>40.407399862965505</v>
      </c>
      <c r="H842" s="57">
        <f>LOOKUP(D842,'Regression Results'!$A$15:$A$17,'Regression Results'!$B$15:$B$17)+LOOKUP(D842,'Regression Results'!$A$15:$A$17,'Regression Results'!$C$15:$C$17)*F842+LOOKUP(D842,'Regression Results'!$A$15:$A$17,'Regression Results'!$D$15:$D$17)*F842*C842</f>
        <v>21.325403009752542</v>
      </c>
      <c r="I842" s="64">
        <f t="shared" si="24"/>
        <v>19.081996853212964</v>
      </c>
    </row>
    <row r="843" spans="1:9" x14ac:dyDescent="0.3">
      <c r="A843" s="59">
        <v>4</v>
      </c>
      <c r="B843" s="59">
        <v>22</v>
      </c>
      <c r="C843" s="58">
        <f t="shared" si="23"/>
        <v>61</v>
      </c>
      <c r="D843" s="63">
        <v>3</v>
      </c>
      <c r="E843" s="57">
        <v>2</v>
      </c>
      <c r="F843" s="57">
        <v>2</v>
      </c>
      <c r="G843" s="64">
        <f>'Regression Results'!$C$2*E843</f>
        <v>40.407399862965505</v>
      </c>
      <c r="H843" s="57">
        <f>LOOKUP(D843,'Regression Results'!$A$15:$A$17,'Regression Results'!$B$15:$B$17)+LOOKUP(D843,'Regression Results'!$A$15:$A$17,'Regression Results'!$C$15:$C$17)*F843+LOOKUP(D843,'Regression Results'!$A$15:$A$17,'Regression Results'!$D$15:$D$17)*F843*C843</f>
        <v>21.744070546757744</v>
      </c>
      <c r="I843" s="64">
        <f t="shared" si="24"/>
        <v>18.663329316207761</v>
      </c>
    </row>
    <row r="844" spans="1:9" x14ac:dyDescent="0.3">
      <c r="A844" s="59">
        <v>4</v>
      </c>
      <c r="B844" s="59">
        <v>23</v>
      </c>
      <c r="C844" s="58">
        <f t="shared" si="23"/>
        <v>61.833333333333336</v>
      </c>
      <c r="D844" s="63">
        <v>3</v>
      </c>
      <c r="E844" s="57">
        <v>2</v>
      </c>
      <c r="F844" s="57">
        <v>2</v>
      </c>
      <c r="G844" s="64">
        <f>'Regression Results'!$C$2*E844</f>
        <v>40.407399862965505</v>
      </c>
      <c r="H844" s="57">
        <f>LOOKUP(D844,'Regression Results'!$A$15:$A$17,'Regression Results'!$B$15:$B$17)+LOOKUP(D844,'Regression Results'!$A$15:$A$17,'Regression Results'!$C$15:$C$17)*F844+LOOKUP(D844,'Regression Results'!$A$15:$A$17,'Regression Results'!$D$15:$D$17)*F844*C844</f>
        <v>21.445022306039739</v>
      </c>
      <c r="I844" s="64">
        <f t="shared" si="24"/>
        <v>18.962377556925766</v>
      </c>
    </row>
    <row r="845" spans="1:9" x14ac:dyDescent="0.3">
      <c r="A845" s="59">
        <v>4</v>
      </c>
      <c r="B845" s="59">
        <v>24</v>
      </c>
      <c r="C845" s="58">
        <f t="shared" si="23"/>
        <v>59.916666666666664</v>
      </c>
      <c r="D845" s="63">
        <v>3</v>
      </c>
      <c r="E845" s="57">
        <v>2</v>
      </c>
      <c r="F845" s="57">
        <v>2</v>
      </c>
      <c r="G845" s="64">
        <f>'Regression Results'!$C$2*E845</f>
        <v>40.407399862965505</v>
      </c>
      <c r="H845" s="57">
        <f>LOOKUP(D845,'Regression Results'!$A$15:$A$17,'Regression Results'!$B$15:$B$17)+LOOKUP(D845,'Regression Results'!$A$15:$A$17,'Regression Results'!$C$15:$C$17)*F845+LOOKUP(D845,'Regression Results'!$A$15:$A$17,'Regression Results'!$D$15:$D$17)*F845*C845</f>
        <v>22.13283325969115</v>
      </c>
      <c r="I845" s="64">
        <f t="shared" si="24"/>
        <v>18.274566603274355</v>
      </c>
    </row>
    <row r="846" spans="1:9" x14ac:dyDescent="0.3">
      <c r="A846" s="59">
        <v>4</v>
      </c>
      <c r="B846" s="59">
        <v>25</v>
      </c>
      <c r="C846" s="58">
        <f t="shared" si="23"/>
        <v>63.291666666666664</v>
      </c>
      <c r="D846" s="63">
        <v>3</v>
      </c>
      <c r="E846" s="57">
        <v>2</v>
      </c>
      <c r="F846" s="57">
        <v>2</v>
      </c>
      <c r="G846" s="64">
        <f>'Regression Results'!$C$2*E846</f>
        <v>40.407399862965505</v>
      </c>
      <c r="H846" s="57">
        <f>LOOKUP(D846,'Regression Results'!$A$15:$A$17,'Regression Results'!$B$15:$B$17)+LOOKUP(D846,'Regression Results'!$A$15:$A$17,'Regression Results'!$C$15:$C$17)*F846+LOOKUP(D846,'Regression Results'!$A$15:$A$17,'Regression Results'!$D$15:$D$17)*F846*C846</f>
        <v>20.921687884783235</v>
      </c>
      <c r="I846" s="64">
        <f t="shared" si="24"/>
        <v>19.48571197818227</v>
      </c>
    </row>
    <row r="847" spans="1:9" x14ac:dyDescent="0.3">
      <c r="A847" s="59">
        <v>4</v>
      </c>
      <c r="B847" s="59">
        <v>26</v>
      </c>
      <c r="C847" s="58">
        <f t="shared" si="23"/>
        <v>65.416666666666671</v>
      </c>
      <c r="D847" s="63">
        <v>3</v>
      </c>
      <c r="E847" s="57">
        <v>2</v>
      </c>
      <c r="F847" s="57">
        <v>2</v>
      </c>
      <c r="G847" s="64">
        <f>'Regression Results'!$C$2*E847</f>
        <v>40.407399862965505</v>
      </c>
      <c r="H847" s="57">
        <f>LOOKUP(D847,'Regression Results'!$A$15:$A$17,'Regression Results'!$B$15:$B$17)+LOOKUP(D847,'Regression Results'!$A$15:$A$17,'Regression Results'!$C$15:$C$17)*F847+LOOKUP(D847,'Regression Results'!$A$15:$A$17,'Regression Results'!$D$15:$D$17)*F847*C847</f>
        <v>20.159114870952322</v>
      </c>
      <c r="I847" s="64">
        <f t="shared" si="24"/>
        <v>20.248284992013183</v>
      </c>
    </row>
    <row r="848" spans="1:9" x14ac:dyDescent="0.3">
      <c r="A848" s="59">
        <v>4</v>
      </c>
      <c r="B848" s="59">
        <v>27</v>
      </c>
      <c r="C848" s="58">
        <f t="shared" si="23"/>
        <v>66.875</v>
      </c>
      <c r="D848" s="63">
        <v>3</v>
      </c>
      <c r="E848" s="57">
        <v>2</v>
      </c>
      <c r="F848" s="57">
        <v>2</v>
      </c>
      <c r="G848" s="64">
        <f>'Regression Results'!$C$2*E848</f>
        <v>40.407399862965505</v>
      </c>
      <c r="H848" s="57">
        <f>LOOKUP(D848,'Regression Results'!$A$15:$A$17,'Regression Results'!$B$15:$B$17)+LOOKUP(D848,'Regression Results'!$A$15:$A$17,'Regression Results'!$C$15:$C$17)*F848+LOOKUP(D848,'Regression Results'!$A$15:$A$17,'Regression Results'!$D$15:$D$17)*F848*C848</f>
        <v>19.635780449695815</v>
      </c>
      <c r="I848" s="64">
        <f t="shared" si="24"/>
        <v>20.77161941326969</v>
      </c>
    </row>
    <row r="849" spans="1:9" x14ac:dyDescent="0.3">
      <c r="A849" s="59">
        <v>4</v>
      </c>
      <c r="B849" s="59">
        <v>28</v>
      </c>
      <c r="C849" s="58">
        <f t="shared" si="23"/>
        <v>67.208333333333329</v>
      </c>
      <c r="D849" s="63">
        <v>3</v>
      </c>
      <c r="E849" s="57">
        <v>2</v>
      </c>
      <c r="F849" s="57">
        <v>2</v>
      </c>
      <c r="G849" s="64">
        <f>'Regression Results'!$C$2*E849</f>
        <v>40.407399862965505</v>
      </c>
      <c r="H849" s="57">
        <f>LOOKUP(D849,'Regression Results'!$A$15:$A$17,'Regression Results'!$B$15:$B$17)+LOOKUP(D849,'Regression Results'!$A$15:$A$17,'Regression Results'!$C$15:$C$17)*F849+LOOKUP(D849,'Regression Results'!$A$15:$A$17,'Regression Results'!$D$15:$D$17)*F849*C849</f>
        <v>19.516161153408614</v>
      </c>
      <c r="I849" s="64">
        <f t="shared" si="24"/>
        <v>20.891238709556891</v>
      </c>
    </row>
    <row r="850" spans="1:9" x14ac:dyDescent="0.3">
      <c r="A850" s="59">
        <v>4</v>
      </c>
      <c r="B850" s="59">
        <v>29</v>
      </c>
      <c r="C850" s="58">
        <f t="shared" si="23"/>
        <v>63.541666666666664</v>
      </c>
      <c r="D850" s="63">
        <v>3</v>
      </c>
      <c r="E850" s="57">
        <v>2</v>
      </c>
      <c r="F850" s="57">
        <v>2</v>
      </c>
      <c r="G850" s="64">
        <f>'Regression Results'!$C$2*E850</f>
        <v>40.407399862965505</v>
      </c>
      <c r="H850" s="57">
        <f>LOOKUP(D850,'Regression Results'!$A$15:$A$17,'Regression Results'!$B$15:$B$17)+LOOKUP(D850,'Regression Results'!$A$15:$A$17,'Regression Results'!$C$15:$C$17)*F850+LOOKUP(D850,'Regression Results'!$A$15:$A$17,'Regression Results'!$D$15:$D$17)*F850*C850</f>
        <v>20.831973412567834</v>
      </c>
      <c r="I850" s="64">
        <f t="shared" si="24"/>
        <v>19.575426450397671</v>
      </c>
    </row>
    <row r="851" spans="1:9" x14ac:dyDescent="0.3">
      <c r="A851" s="59">
        <v>4</v>
      </c>
      <c r="B851" s="59">
        <v>30</v>
      </c>
      <c r="C851" s="58">
        <f t="shared" si="23"/>
        <v>67.958333333333329</v>
      </c>
      <c r="D851" s="63">
        <v>3</v>
      </c>
      <c r="E851" s="57">
        <v>2</v>
      </c>
      <c r="F851" s="57">
        <v>2</v>
      </c>
      <c r="G851" s="64">
        <f>'Regression Results'!$C$2*E851</f>
        <v>40.407399862965505</v>
      </c>
      <c r="H851" s="57">
        <f>LOOKUP(D851,'Regression Results'!$A$15:$A$17,'Regression Results'!$B$15:$B$17)+LOOKUP(D851,'Regression Results'!$A$15:$A$17,'Regression Results'!$C$15:$C$17)*F851+LOOKUP(D851,'Regression Results'!$A$15:$A$17,'Regression Results'!$D$15:$D$17)*F851*C851</f>
        <v>19.247017736762412</v>
      </c>
      <c r="I851" s="64">
        <f t="shared" si="24"/>
        <v>21.160382126203093</v>
      </c>
    </row>
    <row r="852" spans="1:9" x14ac:dyDescent="0.3">
      <c r="A852" s="59">
        <v>5</v>
      </c>
      <c r="B852" s="59">
        <v>1</v>
      </c>
      <c r="C852" s="58">
        <f t="shared" si="23"/>
        <v>67.041666666666671</v>
      </c>
      <c r="D852" s="63">
        <v>3</v>
      </c>
      <c r="E852" s="57">
        <v>2</v>
      </c>
      <c r="F852" s="57">
        <v>2</v>
      </c>
      <c r="G852" s="64">
        <f>'Regression Results'!$C$2*E852</f>
        <v>40.407399862965505</v>
      </c>
      <c r="H852" s="57">
        <f>LOOKUP(D852,'Regression Results'!$A$15:$A$17,'Regression Results'!$B$15:$B$17)+LOOKUP(D852,'Regression Results'!$A$15:$A$17,'Regression Results'!$C$15:$C$17)*F852+LOOKUP(D852,'Regression Results'!$A$15:$A$17,'Regression Results'!$D$15:$D$17)*F852*C852</f>
        <v>19.575970801552213</v>
      </c>
      <c r="I852" s="64">
        <f t="shared" si="24"/>
        <v>20.831429061413292</v>
      </c>
    </row>
    <row r="853" spans="1:9" x14ac:dyDescent="0.3">
      <c r="A853" s="59">
        <v>5</v>
      </c>
      <c r="B853" s="59">
        <v>2</v>
      </c>
      <c r="C853" s="58">
        <f t="shared" si="23"/>
        <v>67.166666666666671</v>
      </c>
      <c r="D853" s="63">
        <v>3</v>
      </c>
      <c r="E853" s="57">
        <v>2</v>
      </c>
      <c r="F853" s="57">
        <v>2</v>
      </c>
      <c r="G853" s="64">
        <f>'Regression Results'!$C$2*E853</f>
        <v>40.407399862965505</v>
      </c>
      <c r="H853" s="57">
        <f>LOOKUP(D853,'Regression Results'!$A$15:$A$17,'Regression Results'!$B$15:$B$17)+LOOKUP(D853,'Regression Results'!$A$15:$A$17,'Regression Results'!$C$15:$C$17)*F853+LOOKUP(D853,'Regression Results'!$A$15:$A$17,'Regression Results'!$D$15:$D$17)*F853*C853</f>
        <v>19.53111356544451</v>
      </c>
      <c r="I853" s="64">
        <f t="shared" si="24"/>
        <v>20.876286297520995</v>
      </c>
    </row>
    <row r="854" spans="1:9" x14ac:dyDescent="0.3">
      <c r="A854" s="59">
        <v>5</v>
      </c>
      <c r="B854" s="59">
        <v>3</v>
      </c>
      <c r="C854" s="58">
        <f t="shared" si="23"/>
        <v>65.625</v>
      </c>
      <c r="D854" s="63">
        <v>3</v>
      </c>
      <c r="E854" s="57">
        <v>2</v>
      </c>
      <c r="F854" s="57">
        <v>2</v>
      </c>
      <c r="G854" s="64">
        <f>'Regression Results'!$C$2*E854</f>
        <v>40.407399862965505</v>
      </c>
      <c r="H854" s="57">
        <f>LOOKUP(D854,'Regression Results'!$A$15:$A$17,'Regression Results'!$B$15:$B$17)+LOOKUP(D854,'Regression Results'!$A$15:$A$17,'Regression Results'!$C$15:$C$17)*F854+LOOKUP(D854,'Regression Results'!$A$15:$A$17,'Regression Results'!$D$15:$D$17)*F854*C854</f>
        <v>20.08435281077282</v>
      </c>
      <c r="I854" s="64">
        <f t="shared" si="24"/>
        <v>20.323047052192685</v>
      </c>
    </row>
    <row r="855" spans="1:9" x14ac:dyDescent="0.3">
      <c r="A855" s="59">
        <v>5</v>
      </c>
      <c r="B855" s="59">
        <v>4</v>
      </c>
      <c r="C855" s="58">
        <f t="shared" si="23"/>
        <v>62.875</v>
      </c>
      <c r="D855" s="63">
        <v>3</v>
      </c>
      <c r="E855" s="57">
        <v>2</v>
      </c>
      <c r="F855" s="57">
        <v>2</v>
      </c>
      <c r="G855" s="64">
        <f>'Regression Results'!$C$2*E855</f>
        <v>40.407399862965505</v>
      </c>
      <c r="H855" s="57">
        <f>LOOKUP(D855,'Regression Results'!$A$15:$A$17,'Regression Results'!$B$15:$B$17)+LOOKUP(D855,'Regression Results'!$A$15:$A$17,'Regression Results'!$C$15:$C$17)*F855+LOOKUP(D855,'Regression Results'!$A$15:$A$17,'Regression Results'!$D$15:$D$17)*F855*C855</f>
        <v>21.071212005142236</v>
      </c>
      <c r="I855" s="64">
        <f t="shared" si="24"/>
        <v>19.336187857823269</v>
      </c>
    </row>
    <row r="856" spans="1:9" x14ac:dyDescent="0.3">
      <c r="A856" s="59">
        <v>5</v>
      </c>
      <c r="B856" s="59">
        <v>5</v>
      </c>
      <c r="C856" s="58">
        <f t="shared" si="23"/>
        <v>61.791666666666664</v>
      </c>
      <c r="D856" s="63">
        <v>3</v>
      </c>
      <c r="E856" s="57">
        <v>2</v>
      </c>
      <c r="F856" s="57">
        <v>2</v>
      </c>
      <c r="G856" s="64">
        <f>'Regression Results'!$C$2*E856</f>
        <v>40.407399862965505</v>
      </c>
      <c r="H856" s="57">
        <f>LOOKUP(D856,'Regression Results'!$A$15:$A$17,'Regression Results'!$B$15:$B$17)+LOOKUP(D856,'Regression Results'!$A$15:$A$17,'Regression Results'!$C$15:$C$17)*F856+LOOKUP(D856,'Regression Results'!$A$15:$A$17,'Regression Results'!$D$15:$D$17)*F856*C856</f>
        <v>21.459974718075642</v>
      </c>
      <c r="I856" s="64">
        <f t="shared" si="24"/>
        <v>18.947425144889863</v>
      </c>
    </row>
    <row r="857" spans="1:9" x14ac:dyDescent="0.3">
      <c r="A857" s="59">
        <v>5</v>
      </c>
      <c r="B857" s="59">
        <v>6</v>
      </c>
      <c r="C857" s="58">
        <f t="shared" si="23"/>
        <v>58.541666666666664</v>
      </c>
      <c r="D857" s="63">
        <v>3</v>
      </c>
      <c r="E857" s="57">
        <v>2</v>
      </c>
      <c r="F857" s="57">
        <v>2</v>
      </c>
      <c r="G857" s="64">
        <f>'Regression Results'!$C$2*E857</f>
        <v>40.407399862965505</v>
      </c>
      <c r="H857" s="57">
        <f>LOOKUP(D857,'Regression Results'!$A$15:$A$17,'Regression Results'!$B$15:$B$17)+LOOKUP(D857,'Regression Results'!$A$15:$A$17,'Regression Results'!$C$15:$C$17)*F857+LOOKUP(D857,'Regression Results'!$A$15:$A$17,'Regression Results'!$D$15:$D$17)*F857*C857</f>
        <v>22.626262856875858</v>
      </c>
      <c r="I857" s="64">
        <f t="shared" si="24"/>
        <v>17.781137006089647</v>
      </c>
    </row>
    <row r="858" spans="1:9" x14ac:dyDescent="0.3">
      <c r="A858" s="59">
        <v>5</v>
      </c>
      <c r="B858" s="59">
        <v>7</v>
      </c>
      <c r="C858" s="58">
        <f t="shared" si="23"/>
        <v>54.916666666666664</v>
      </c>
      <c r="D858" s="63">
        <v>3</v>
      </c>
      <c r="E858" s="57">
        <v>2</v>
      </c>
      <c r="F858" s="57">
        <v>2</v>
      </c>
      <c r="G858" s="64">
        <f>'Regression Results'!$C$2*E858</f>
        <v>40.407399862965505</v>
      </c>
      <c r="H858" s="57">
        <f>LOOKUP(D858,'Regression Results'!$A$15:$A$17,'Regression Results'!$B$15:$B$17)+LOOKUP(D858,'Regression Results'!$A$15:$A$17,'Regression Results'!$C$15:$C$17)*F858+LOOKUP(D858,'Regression Results'!$A$15:$A$17,'Regression Results'!$D$15:$D$17)*F858*C858</f>
        <v>23.927122703999178</v>
      </c>
      <c r="I858" s="64">
        <f t="shared" si="24"/>
        <v>16.480277158966327</v>
      </c>
    </row>
    <row r="859" spans="1:9" x14ac:dyDescent="0.3">
      <c r="A859" s="59">
        <v>5</v>
      </c>
      <c r="B859" s="59">
        <v>8</v>
      </c>
      <c r="C859" s="58">
        <f t="shared" si="23"/>
        <v>60.333333333333336</v>
      </c>
      <c r="D859" s="63">
        <v>3</v>
      </c>
      <c r="E859" s="57">
        <v>2</v>
      </c>
      <c r="F859" s="57">
        <v>2</v>
      </c>
      <c r="G859" s="64">
        <f>'Regression Results'!$C$2*E859</f>
        <v>40.407399862965505</v>
      </c>
      <c r="H859" s="57">
        <f>LOOKUP(D859,'Regression Results'!$A$15:$A$17,'Regression Results'!$B$15:$B$17)+LOOKUP(D859,'Regression Results'!$A$15:$A$17,'Regression Results'!$C$15:$C$17)*F859+LOOKUP(D859,'Regression Results'!$A$15:$A$17,'Regression Results'!$D$15:$D$17)*F859*C859</f>
        <v>21.98330913933215</v>
      </c>
      <c r="I859" s="64">
        <f t="shared" si="24"/>
        <v>18.424090723633356</v>
      </c>
    </row>
    <row r="860" spans="1:9" x14ac:dyDescent="0.3">
      <c r="A860" s="59">
        <v>5</v>
      </c>
      <c r="B860" s="59">
        <v>9</v>
      </c>
      <c r="C860" s="58">
        <f t="shared" si="23"/>
        <v>61.666666666666664</v>
      </c>
      <c r="D860" s="63">
        <v>3</v>
      </c>
      <c r="E860" s="57">
        <v>2</v>
      </c>
      <c r="F860" s="57">
        <v>2</v>
      </c>
      <c r="G860" s="64">
        <f>'Regression Results'!$C$2*E860</f>
        <v>40.407399862965505</v>
      </c>
      <c r="H860" s="57">
        <f>LOOKUP(D860,'Regression Results'!$A$15:$A$17,'Regression Results'!$B$15:$B$17)+LOOKUP(D860,'Regression Results'!$A$15:$A$17,'Regression Results'!$C$15:$C$17)*F860+LOOKUP(D860,'Regression Results'!$A$15:$A$17,'Regression Results'!$D$15:$D$17)*F860*C860</f>
        <v>21.504831954183341</v>
      </c>
      <c r="I860" s="64">
        <f t="shared" si="24"/>
        <v>18.902567908782164</v>
      </c>
    </row>
    <row r="861" spans="1:9" x14ac:dyDescent="0.3">
      <c r="A861" s="59">
        <v>5</v>
      </c>
      <c r="B861" s="59">
        <v>10</v>
      </c>
      <c r="C861" s="58">
        <f t="shared" si="23"/>
        <v>63.25</v>
      </c>
      <c r="D861" s="63">
        <v>3</v>
      </c>
      <c r="E861" s="57">
        <v>2</v>
      </c>
      <c r="F861" s="57">
        <v>2</v>
      </c>
      <c r="G861" s="64">
        <f>'Regression Results'!$C$2*E861</f>
        <v>40.407399862965505</v>
      </c>
      <c r="H861" s="57">
        <f>LOOKUP(D861,'Regression Results'!$A$15:$A$17,'Regression Results'!$B$15:$B$17)+LOOKUP(D861,'Regression Results'!$A$15:$A$17,'Regression Results'!$C$15:$C$17)*F861+LOOKUP(D861,'Regression Results'!$A$15:$A$17,'Regression Results'!$D$15:$D$17)*F861*C861</f>
        <v>20.936640296819135</v>
      </c>
      <c r="I861" s="64">
        <f t="shared" si="24"/>
        <v>19.47075956614637</v>
      </c>
    </row>
    <row r="862" spans="1:9" x14ac:dyDescent="0.3">
      <c r="A862" s="59">
        <v>5</v>
      </c>
      <c r="B862" s="59">
        <v>11</v>
      </c>
      <c r="C862" s="58">
        <f t="shared" si="23"/>
        <v>62.625</v>
      </c>
      <c r="D862" s="63">
        <v>3</v>
      </c>
      <c r="E862" s="57">
        <v>2</v>
      </c>
      <c r="F862" s="57">
        <v>2</v>
      </c>
      <c r="G862" s="64">
        <f>'Regression Results'!$C$2*E862</f>
        <v>40.407399862965505</v>
      </c>
      <c r="H862" s="57">
        <f>LOOKUP(D862,'Regression Results'!$A$15:$A$17,'Regression Results'!$B$15:$B$17)+LOOKUP(D862,'Regression Results'!$A$15:$A$17,'Regression Results'!$C$15:$C$17)*F862+LOOKUP(D862,'Regression Results'!$A$15:$A$17,'Regression Results'!$D$15:$D$17)*F862*C862</f>
        <v>21.160926477357638</v>
      </c>
      <c r="I862" s="64">
        <f t="shared" si="24"/>
        <v>19.246473385607867</v>
      </c>
    </row>
    <row r="863" spans="1:9" x14ac:dyDescent="0.3">
      <c r="A863" s="59">
        <v>5</v>
      </c>
      <c r="B863" s="59">
        <v>12</v>
      </c>
      <c r="C863" s="58">
        <f t="shared" si="23"/>
        <v>61.791666666666664</v>
      </c>
      <c r="D863" s="63">
        <v>3</v>
      </c>
      <c r="E863" s="57">
        <v>2</v>
      </c>
      <c r="F863" s="57">
        <v>2</v>
      </c>
      <c r="G863" s="64">
        <f>'Regression Results'!$C$2*E863</f>
        <v>40.407399862965505</v>
      </c>
      <c r="H863" s="57">
        <f>LOOKUP(D863,'Regression Results'!$A$15:$A$17,'Regression Results'!$B$15:$B$17)+LOOKUP(D863,'Regression Results'!$A$15:$A$17,'Regression Results'!$C$15:$C$17)*F863+LOOKUP(D863,'Regression Results'!$A$15:$A$17,'Regression Results'!$D$15:$D$17)*F863*C863</f>
        <v>21.459974718075642</v>
      </c>
      <c r="I863" s="64">
        <f t="shared" si="24"/>
        <v>18.947425144889863</v>
      </c>
    </row>
    <row r="864" spans="1:9" x14ac:dyDescent="0.3">
      <c r="A864" s="59">
        <v>5</v>
      </c>
      <c r="B864" s="59">
        <v>13</v>
      </c>
      <c r="C864" s="58">
        <f t="shared" si="23"/>
        <v>62.5</v>
      </c>
      <c r="D864" s="63">
        <v>3</v>
      </c>
      <c r="E864" s="57">
        <v>2</v>
      </c>
      <c r="F864" s="57">
        <v>2</v>
      </c>
      <c r="G864" s="64">
        <f>'Regression Results'!$C$2*E864</f>
        <v>40.407399862965505</v>
      </c>
      <c r="H864" s="57">
        <f>LOOKUP(D864,'Regression Results'!$A$15:$A$17,'Regression Results'!$B$15:$B$17)+LOOKUP(D864,'Regression Results'!$A$15:$A$17,'Regression Results'!$C$15:$C$17)*F864+LOOKUP(D864,'Regression Results'!$A$15:$A$17,'Regression Results'!$D$15:$D$17)*F864*C864</f>
        <v>21.205783713465337</v>
      </c>
      <c r="I864" s="64">
        <f t="shared" si="24"/>
        <v>19.201616149500168</v>
      </c>
    </row>
    <row r="865" spans="1:9" x14ac:dyDescent="0.3">
      <c r="A865" s="59">
        <v>5</v>
      </c>
      <c r="B865" s="59">
        <v>14</v>
      </c>
      <c r="C865" s="58">
        <f t="shared" si="23"/>
        <v>61.041666666666664</v>
      </c>
      <c r="D865" s="63">
        <v>3</v>
      </c>
      <c r="E865" s="57">
        <v>2</v>
      </c>
      <c r="F865" s="57">
        <v>2</v>
      </c>
      <c r="G865" s="64">
        <f>'Regression Results'!$C$2*E865</f>
        <v>40.407399862965505</v>
      </c>
      <c r="H865" s="57">
        <f>LOOKUP(D865,'Regression Results'!$A$15:$A$17,'Regression Results'!$B$15:$B$17)+LOOKUP(D865,'Regression Results'!$A$15:$A$17,'Regression Results'!$C$15:$C$17)*F865+LOOKUP(D865,'Regression Results'!$A$15:$A$17,'Regression Results'!$D$15:$D$17)*F865*C865</f>
        <v>21.729118134721848</v>
      </c>
      <c r="I865" s="64">
        <f t="shared" si="24"/>
        <v>18.678281728243658</v>
      </c>
    </row>
    <row r="866" spans="1:9" x14ac:dyDescent="0.3">
      <c r="A866" s="59">
        <v>5</v>
      </c>
      <c r="B866" s="59">
        <v>15</v>
      </c>
      <c r="C866" s="58">
        <f t="shared" si="23"/>
        <v>58.875</v>
      </c>
      <c r="D866" s="63">
        <v>3</v>
      </c>
      <c r="E866" s="57">
        <v>2</v>
      </c>
      <c r="F866" s="57">
        <v>2</v>
      </c>
      <c r="G866" s="64">
        <f>'Regression Results'!$C$2*E866</f>
        <v>40.407399862965505</v>
      </c>
      <c r="H866" s="57">
        <f>LOOKUP(D866,'Regression Results'!$A$15:$A$17,'Regression Results'!$B$15:$B$17)+LOOKUP(D866,'Regression Results'!$A$15:$A$17,'Regression Results'!$C$15:$C$17)*F866+LOOKUP(D866,'Regression Results'!$A$15:$A$17,'Regression Results'!$D$15:$D$17)*F866*C866</f>
        <v>22.506643560588657</v>
      </c>
      <c r="I866" s="64">
        <f t="shared" si="24"/>
        <v>17.900756302376848</v>
      </c>
    </row>
    <row r="867" spans="1:9" x14ac:dyDescent="0.3">
      <c r="A867" s="59">
        <v>5</v>
      </c>
      <c r="B867" s="59">
        <v>16</v>
      </c>
      <c r="C867" s="58">
        <f t="shared" si="23"/>
        <v>59.625</v>
      </c>
      <c r="D867" s="63">
        <v>3</v>
      </c>
      <c r="E867" s="57">
        <v>2</v>
      </c>
      <c r="F867" s="57">
        <v>2</v>
      </c>
      <c r="G867" s="64">
        <f>'Regression Results'!$C$2*E867</f>
        <v>40.407399862965505</v>
      </c>
      <c r="H867" s="57">
        <f>LOOKUP(D867,'Regression Results'!$A$15:$A$17,'Regression Results'!$B$15:$B$17)+LOOKUP(D867,'Regression Results'!$A$15:$A$17,'Regression Results'!$C$15:$C$17)*F867+LOOKUP(D867,'Regression Results'!$A$15:$A$17,'Regression Results'!$D$15:$D$17)*F867*C867</f>
        <v>22.237500143942452</v>
      </c>
      <c r="I867" s="64">
        <f t="shared" si="24"/>
        <v>18.169899719023054</v>
      </c>
    </row>
    <row r="868" spans="1:9" x14ac:dyDescent="0.3">
      <c r="A868" s="59">
        <v>5</v>
      </c>
      <c r="B868" s="59">
        <v>17</v>
      </c>
      <c r="C868" s="58">
        <f t="shared" si="23"/>
        <v>60.708333333333336</v>
      </c>
      <c r="D868" s="63">
        <v>3</v>
      </c>
      <c r="E868" s="57">
        <v>2</v>
      </c>
      <c r="F868" s="57">
        <v>2</v>
      </c>
      <c r="G868" s="64">
        <f>'Regression Results'!$C$2*E868</f>
        <v>40.407399862965505</v>
      </c>
      <c r="H868" s="57">
        <f>LOOKUP(D868,'Regression Results'!$A$15:$A$17,'Regression Results'!$B$15:$B$17)+LOOKUP(D868,'Regression Results'!$A$15:$A$17,'Regression Results'!$C$15:$C$17)*F868+LOOKUP(D868,'Regression Results'!$A$15:$A$17,'Regression Results'!$D$15:$D$17)*F868*C868</f>
        <v>21.848737431009045</v>
      </c>
      <c r="I868" s="64">
        <f t="shared" si="24"/>
        <v>18.55866243195646</v>
      </c>
    </row>
    <row r="869" spans="1:9" x14ac:dyDescent="0.3">
      <c r="A869" s="59">
        <v>5</v>
      </c>
      <c r="B869" s="59">
        <v>18</v>
      </c>
      <c r="C869" s="58">
        <f t="shared" si="23"/>
        <v>64.375</v>
      </c>
      <c r="D869" s="63">
        <v>3</v>
      </c>
      <c r="E869" s="57">
        <v>2</v>
      </c>
      <c r="F869" s="57">
        <v>2</v>
      </c>
      <c r="G869" s="64">
        <f>'Regression Results'!$C$2*E869</f>
        <v>40.407399862965505</v>
      </c>
      <c r="H869" s="57">
        <f>LOOKUP(D869,'Regression Results'!$A$15:$A$17,'Regression Results'!$B$15:$B$17)+LOOKUP(D869,'Regression Results'!$A$15:$A$17,'Regression Results'!$C$15:$C$17)*F869+LOOKUP(D869,'Regression Results'!$A$15:$A$17,'Regression Results'!$D$15:$D$17)*F869*C869</f>
        <v>20.532925171849829</v>
      </c>
      <c r="I869" s="64">
        <f t="shared" si="24"/>
        <v>19.874474691115676</v>
      </c>
    </row>
    <row r="870" spans="1:9" x14ac:dyDescent="0.3">
      <c r="A870" s="59">
        <v>5</v>
      </c>
      <c r="B870" s="59">
        <v>19</v>
      </c>
      <c r="C870" s="58">
        <f t="shared" si="23"/>
        <v>69.083333333333329</v>
      </c>
      <c r="D870" s="63">
        <v>3</v>
      </c>
      <c r="E870" s="57">
        <v>2</v>
      </c>
      <c r="F870" s="57">
        <v>2</v>
      </c>
      <c r="G870" s="64">
        <f>'Regression Results'!$C$2*E870</f>
        <v>40.407399862965505</v>
      </c>
      <c r="H870" s="57">
        <f>LOOKUP(D870,'Regression Results'!$A$15:$A$17,'Regression Results'!$B$15:$B$17)+LOOKUP(D870,'Regression Results'!$A$15:$A$17,'Regression Results'!$C$15:$C$17)*F870+LOOKUP(D870,'Regression Results'!$A$15:$A$17,'Regression Results'!$D$15:$D$17)*F870*C870</f>
        <v>18.843302611793106</v>
      </c>
      <c r="I870" s="64">
        <f t="shared" si="24"/>
        <v>21.564097251172399</v>
      </c>
    </row>
    <row r="871" spans="1:9" x14ac:dyDescent="0.3">
      <c r="A871" s="59">
        <v>5</v>
      </c>
      <c r="B871" s="59">
        <v>20</v>
      </c>
      <c r="C871" s="58">
        <f t="shared" si="23"/>
        <v>72.166666666666671</v>
      </c>
      <c r="D871" s="63">
        <v>3</v>
      </c>
      <c r="E871" s="57">
        <v>2</v>
      </c>
      <c r="F871" s="57">
        <v>2</v>
      </c>
      <c r="G871" s="64">
        <f>'Regression Results'!$C$2*E871</f>
        <v>40.407399862965505</v>
      </c>
      <c r="H871" s="57">
        <f>LOOKUP(D871,'Regression Results'!$A$15:$A$17,'Regression Results'!$B$15:$B$17)+LOOKUP(D871,'Regression Results'!$A$15:$A$17,'Regression Results'!$C$15:$C$17)*F871+LOOKUP(D871,'Regression Results'!$A$15:$A$17,'Regression Results'!$D$15:$D$17)*F871*C871</f>
        <v>17.736824121136486</v>
      </c>
      <c r="I871" s="64">
        <f t="shared" si="24"/>
        <v>22.670575741829019</v>
      </c>
    </row>
    <row r="872" spans="1:9" x14ac:dyDescent="0.3">
      <c r="A872" s="59">
        <v>5</v>
      </c>
      <c r="B872" s="59">
        <v>21</v>
      </c>
      <c r="C872" s="58">
        <f t="shared" si="23"/>
        <v>65.791666666666671</v>
      </c>
      <c r="D872" s="63">
        <v>3</v>
      </c>
      <c r="E872" s="57">
        <v>2</v>
      </c>
      <c r="F872" s="57">
        <v>2</v>
      </c>
      <c r="G872" s="64">
        <f>'Regression Results'!$C$2*E872</f>
        <v>40.407399862965505</v>
      </c>
      <c r="H872" s="57">
        <f>LOOKUP(D872,'Regression Results'!$A$15:$A$17,'Regression Results'!$B$15:$B$17)+LOOKUP(D872,'Regression Results'!$A$15:$A$17,'Regression Results'!$C$15:$C$17)*F872+LOOKUP(D872,'Regression Results'!$A$15:$A$17,'Regression Results'!$D$15:$D$17)*F872*C872</f>
        <v>20.024543162629218</v>
      </c>
      <c r="I872" s="64">
        <f t="shared" si="24"/>
        <v>20.382856700336287</v>
      </c>
    </row>
    <row r="873" spans="1:9" x14ac:dyDescent="0.3">
      <c r="A873" s="59">
        <v>5</v>
      </c>
      <c r="B873" s="59">
        <v>22</v>
      </c>
      <c r="C873" s="58">
        <f t="shared" si="23"/>
        <v>56.625</v>
      </c>
      <c r="D873" s="63">
        <v>3</v>
      </c>
      <c r="E873" s="57">
        <v>2</v>
      </c>
      <c r="F873" s="57">
        <v>2</v>
      </c>
      <c r="G873" s="64">
        <f>'Regression Results'!$C$2*E873</f>
        <v>40.407399862965505</v>
      </c>
      <c r="H873" s="57">
        <f>LOOKUP(D873,'Regression Results'!$A$15:$A$17,'Regression Results'!$B$15:$B$17)+LOOKUP(D873,'Regression Results'!$A$15:$A$17,'Regression Results'!$C$15:$C$17)*F873+LOOKUP(D873,'Regression Results'!$A$15:$A$17,'Regression Results'!$D$15:$D$17)*F873*C873</f>
        <v>23.314073810527269</v>
      </c>
      <c r="I873" s="64">
        <f t="shared" si="24"/>
        <v>17.093326052438236</v>
      </c>
    </row>
    <row r="874" spans="1:9" x14ac:dyDescent="0.3">
      <c r="A874" s="59">
        <v>5</v>
      </c>
      <c r="B874" s="59">
        <v>23</v>
      </c>
      <c r="C874" s="58">
        <f t="shared" si="23"/>
        <v>63.166666666666664</v>
      </c>
      <c r="D874" s="63">
        <v>3</v>
      </c>
      <c r="E874" s="57">
        <v>2</v>
      </c>
      <c r="F874" s="57">
        <v>2</v>
      </c>
      <c r="G874" s="64">
        <f>'Regression Results'!$C$2*E874</f>
        <v>40.407399862965505</v>
      </c>
      <c r="H874" s="57">
        <f>LOOKUP(D874,'Regression Results'!$A$15:$A$17,'Regression Results'!$B$15:$B$17)+LOOKUP(D874,'Regression Results'!$A$15:$A$17,'Regression Results'!$C$15:$C$17)*F874+LOOKUP(D874,'Regression Results'!$A$15:$A$17,'Regression Results'!$D$15:$D$17)*F874*C874</f>
        <v>20.966545120890935</v>
      </c>
      <c r="I874" s="64">
        <f t="shared" si="24"/>
        <v>19.440854742074571</v>
      </c>
    </row>
    <row r="875" spans="1:9" x14ac:dyDescent="0.3">
      <c r="A875" s="59">
        <v>5</v>
      </c>
      <c r="B875" s="59">
        <v>24</v>
      </c>
      <c r="C875" s="58">
        <f t="shared" si="23"/>
        <v>61.833333333333336</v>
      </c>
      <c r="D875" s="63">
        <v>3</v>
      </c>
      <c r="E875" s="57">
        <v>2</v>
      </c>
      <c r="F875" s="57">
        <v>2</v>
      </c>
      <c r="G875" s="64">
        <f>'Regression Results'!$C$2*E875</f>
        <v>40.407399862965505</v>
      </c>
      <c r="H875" s="57">
        <f>LOOKUP(D875,'Regression Results'!$A$15:$A$17,'Regression Results'!$B$15:$B$17)+LOOKUP(D875,'Regression Results'!$A$15:$A$17,'Regression Results'!$C$15:$C$17)*F875+LOOKUP(D875,'Regression Results'!$A$15:$A$17,'Regression Results'!$D$15:$D$17)*F875*C875</f>
        <v>21.445022306039739</v>
      </c>
      <c r="I875" s="64">
        <f t="shared" si="24"/>
        <v>18.962377556925766</v>
      </c>
    </row>
    <row r="876" spans="1:9" x14ac:dyDescent="0.3">
      <c r="A876" s="59">
        <v>5</v>
      </c>
      <c r="B876" s="59">
        <v>25</v>
      </c>
      <c r="C876" s="58">
        <f t="shared" si="23"/>
        <v>62.666666666666664</v>
      </c>
      <c r="D876" s="63">
        <v>3</v>
      </c>
      <c r="E876" s="57">
        <v>2</v>
      </c>
      <c r="F876" s="57">
        <v>2</v>
      </c>
      <c r="G876" s="64">
        <f>'Regression Results'!$C$2*E876</f>
        <v>40.407399862965505</v>
      </c>
      <c r="H876" s="57">
        <f>LOOKUP(D876,'Regression Results'!$A$15:$A$17,'Regression Results'!$B$15:$B$17)+LOOKUP(D876,'Regression Results'!$A$15:$A$17,'Regression Results'!$C$15:$C$17)*F876+LOOKUP(D876,'Regression Results'!$A$15:$A$17,'Regression Results'!$D$15:$D$17)*F876*C876</f>
        <v>21.145974065321738</v>
      </c>
      <c r="I876" s="64">
        <f t="shared" si="24"/>
        <v>19.261425797643767</v>
      </c>
    </row>
    <row r="877" spans="1:9" x14ac:dyDescent="0.3">
      <c r="A877" s="59">
        <v>5</v>
      </c>
      <c r="B877" s="59">
        <v>26</v>
      </c>
      <c r="C877" s="58">
        <f t="shared" si="23"/>
        <v>63.958333333333336</v>
      </c>
      <c r="D877" s="63">
        <v>3</v>
      </c>
      <c r="E877" s="57">
        <v>2</v>
      </c>
      <c r="F877" s="57">
        <v>2</v>
      </c>
      <c r="G877" s="64">
        <f>'Regression Results'!$C$2*E877</f>
        <v>40.407399862965505</v>
      </c>
      <c r="H877" s="57">
        <f>LOOKUP(D877,'Regression Results'!$A$15:$A$17,'Regression Results'!$B$15:$B$17)+LOOKUP(D877,'Regression Results'!$A$15:$A$17,'Regression Results'!$C$15:$C$17)*F877+LOOKUP(D877,'Regression Results'!$A$15:$A$17,'Regression Results'!$D$15:$D$17)*F877*C877</f>
        <v>20.68244929220883</v>
      </c>
      <c r="I877" s="64">
        <f t="shared" si="24"/>
        <v>19.724950570756675</v>
      </c>
    </row>
    <row r="878" spans="1:9" x14ac:dyDescent="0.3">
      <c r="A878" s="59">
        <v>5</v>
      </c>
      <c r="B878" s="59">
        <v>27</v>
      </c>
      <c r="C878" s="58">
        <f t="shared" si="23"/>
        <v>62.666666666666664</v>
      </c>
      <c r="D878" s="63">
        <v>3</v>
      </c>
      <c r="E878" s="57">
        <v>2</v>
      </c>
      <c r="F878" s="57">
        <v>2</v>
      </c>
      <c r="G878" s="64">
        <f>'Regression Results'!$C$2*E878</f>
        <v>40.407399862965505</v>
      </c>
      <c r="H878" s="57">
        <f>LOOKUP(D878,'Regression Results'!$A$15:$A$17,'Regression Results'!$B$15:$B$17)+LOOKUP(D878,'Regression Results'!$A$15:$A$17,'Regression Results'!$C$15:$C$17)*F878+LOOKUP(D878,'Regression Results'!$A$15:$A$17,'Regression Results'!$D$15:$D$17)*F878*C878</f>
        <v>21.145974065321738</v>
      </c>
      <c r="I878" s="64">
        <f t="shared" si="24"/>
        <v>19.261425797643767</v>
      </c>
    </row>
    <row r="879" spans="1:9" x14ac:dyDescent="0.3">
      <c r="A879" s="59">
        <v>5</v>
      </c>
      <c r="B879" s="59">
        <v>28</v>
      </c>
      <c r="C879" s="58">
        <f t="shared" si="23"/>
        <v>64.166666666666671</v>
      </c>
      <c r="D879" s="63">
        <v>3</v>
      </c>
      <c r="E879" s="57">
        <v>2</v>
      </c>
      <c r="F879" s="57">
        <v>2</v>
      </c>
      <c r="G879" s="64">
        <f>'Regression Results'!$C$2*E879</f>
        <v>40.407399862965505</v>
      </c>
      <c r="H879" s="57">
        <f>LOOKUP(D879,'Regression Results'!$A$15:$A$17,'Regression Results'!$B$15:$B$17)+LOOKUP(D879,'Regression Results'!$A$15:$A$17,'Regression Results'!$C$15:$C$17)*F879+LOOKUP(D879,'Regression Results'!$A$15:$A$17,'Regression Results'!$D$15:$D$17)*F879*C879</f>
        <v>20.607687232029328</v>
      </c>
      <c r="I879" s="64">
        <f t="shared" si="24"/>
        <v>19.799712630936178</v>
      </c>
    </row>
    <row r="880" spans="1:9" x14ac:dyDescent="0.3">
      <c r="A880" s="59">
        <v>5</v>
      </c>
      <c r="B880" s="59">
        <v>29</v>
      </c>
      <c r="C880" s="58">
        <f t="shared" ref="C880:C943" si="25">C515</f>
        <v>63.208333333333336</v>
      </c>
      <c r="D880" s="63">
        <v>3</v>
      </c>
      <c r="E880" s="57">
        <v>2</v>
      </c>
      <c r="F880" s="57">
        <v>2</v>
      </c>
      <c r="G880" s="64">
        <f>'Regression Results'!$C$2*E880</f>
        <v>40.407399862965505</v>
      </c>
      <c r="H880" s="57">
        <f>LOOKUP(D880,'Regression Results'!$A$15:$A$17,'Regression Results'!$B$15:$B$17)+LOOKUP(D880,'Regression Results'!$A$15:$A$17,'Regression Results'!$C$15:$C$17)*F880+LOOKUP(D880,'Regression Results'!$A$15:$A$17,'Regression Results'!$D$15:$D$17)*F880*C880</f>
        <v>20.951592708855035</v>
      </c>
      <c r="I880" s="64">
        <f t="shared" si="24"/>
        <v>19.45580715411047</v>
      </c>
    </row>
    <row r="881" spans="1:9" x14ac:dyDescent="0.3">
      <c r="A881" s="59">
        <v>5</v>
      </c>
      <c r="B881" s="59">
        <v>30</v>
      </c>
      <c r="C881" s="58">
        <f t="shared" si="25"/>
        <v>62.541666666666664</v>
      </c>
      <c r="D881" s="63">
        <v>3</v>
      </c>
      <c r="E881" s="57">
        <v>2</v>
      </c>
      <c r="F881" s="57">
        <v>2</v>
      </c>
      <c r="G881" s="64">
        <f>'Regression Results'!$C$2*E881</f>
        <v>40.407399862965505</v>
      </c>
      <c r="H881" s="57">
        <f>LOOKUP(D881,'Regression Results'!$A$15:$A$17,'Regression Results'!$B$15:$B$17)+LOOKUP(D881,'Regression Results'!$A$15:$A$17,'Regression Results'!$C$15:$C$17)*F881+LOOKUP(D881,'Regression Results'!$A$15:$A$17,'Regression Results'!$D$15:$D$17)*F881*C881</f>
        <v>21.190831301429437</v>
      </c>
      <c r="I881" s="64">
        <f t="shared" si="24"/>
        <v>19.216568561536068</v>
      </c>
    </row>
    <row r="882" spans="1:9" x14ac:dyDescent="0.3">
      <c r="A882" s="59">
        <v>5</v>
      </c>
      <c r="B882" s="59">
        <v>31</v>
      </c>
      <c r="C882" s="58">
        <f t="shared" si="25"/>
        <v>62.125</v>
      </c>
      <c r="D882" s="63">
        <v>3</v>
      </c>
      <c r="E882" s="57">
        <v>2</v>
      </c>
      <c r="F882" s="57">
        <v>2</v>
      </c>
      <c r="G882" s="64">
        <f>'Regression Results'!$C$2*E882</f>
        <v>40.407399862965505</v>
      </c>
      <c r="H882" s="57">
        <f>LOOKUP(D882,'Regression Results'!$A$15:$A$17,'Regression Results'!$B$15:$B$17)+LOOKUP(D882,'Regression Results'!$A$15:$A$17,'Regression Results'!$C$15:$C$17)*F882+LOOKUP(D882,'Regression Results'!$A$15:$A$17,'Regression Results'!$D$15:$D$17)*F882*C882</f>
        <v>21.340355421788441</v>
      </c>
      <c r="I882" s="64">
        <f t="shared" si="24"/>
        <v>19.067044441177064</v>
      </c>
    </row>
    <row r="883" spans="1:9" x14ac:dyDescent="0.3">
      <c r="A883" s="59">
        <v>6</v>
      </c>
      <c r="B883" s="59">
        <v>1</v>
      </c>
      <c r="C883" s="58">
        <f t="shared" si="25"/>
        <v>70</v>
      </c>
      <c r="D883" s="63">
        <v>3</v>
      </c>
      <c r="E883" s="57">
        <v>2</v>
      </c>
      <c r="F883" s="57">
        <v>2</v>
      </c>
      <c r="G883" s="64">
        <f>'Regression Results'!$C$2*E883</f>
        <v>40.407399862965505</v>
      </c>
      <c r="H883" s="57">
        <f>LOOKUP(D883,'Regression Results'!$A$15:$A$17,'Regression Results'!$B$15:$B$17)+LOOKUP(D883,'Regression Results'!$A$15:$A$17,'Regression Results'!$C$15:$C$17)*F883+LOOKUP(D883,'Regression Results'!$A$15:$A$17,'Regression Results'!$D$15:$D$17)*F883*C883</f>
        <v>18.514349547003299</v>
      </c>
      <c r="I883" s="64">
        <f t="shared" si="24"/>
        <v>21.893050315962206</v>
      </c>
    </row>
    <row r="884" spans="1:9" x14ac:dyDescent="0.3">
      <c r="A884" s="59">
        <v>6</v>
      </c>
      <c r="B884" s="59">
        <v>2</v>
      </c>
      <c r="C884" s="58">
        <f t="shared" si="25"/>
        <v>68.041666666666671</v>
      </c>
      <c r="D884" s="63">
        <v>3</v>
      </c>
      <c r="E884" s="57">
        <v>2</v>
      </c>
      <c r="F884" s="57">
        <v>2</v>
      </c>
      <c r="G884" s="64">
        <f>'Regression Results'!$C$2*E884</f>
        <v>40.407399862965505</v>
      </c>
      <c r="H884" s="57">
        <f>LOOKUP(D884,'Regression Results'!$A$15:$A$17,'Regression Results'!$B$15:$B$17)+LOOKUP(D884,'Regression Results'!$A$15:$A$17,'Regression Results'!$C$15:$C$17)*F884+LOOKUP(D884,'Regression Results'!$A$15:$A$17,'Regression Results'!$D$15:$D$17)*F884*C884</f>
        <v>19.217112912690606</v>
      </c>
      <c r="I884" s="64">
        <f t="shared" si="24"/>
        <v>21.190286950274899</v>
      </c>
    </row>
    <row r="885" spans="1:9" x14ac:dyDescent="0.3">
      <c r="A885" s="59">
        <v>6</v>
      </c>
      <c r="B885" s="59">
        <v>3</v>
      </c>
      <c r="C885" s="58">
        <f t="shared" si="25"/>
        <v>69.041666666666671</v>
      </c>
      <c r="D885" s="63">
        <v>3</v>
      </c>
      <c r="E885" s="57">
        <v>2</v>
      </c>
      <c r="F885" s="57">
        <v>2</v>
      </c>
      <c r="G885" s="64">
        <f>'Regression Results'!$C$2*E885</f>
        <v>40.407399862965505</v>
      </c>
      <c r="H885" s="57">
        <f>LOOKUP(D885,'Regression Results'!$A$15:$A$17,'Regression Results'!$B$15:$B$17)+LOOKUP(D885,'Regression Results'!$A$15:$A$17,'Regression Results'!$C$15:$C$17)*F885+LOOKUP(D885,'Regression Results'!$A$15:$A$17,'Regression Results'!$D$15:$D$17)*F885*C885</f>
        <v>18.858255023829003</v>
      </c>
      <c r="I885" s="64">
        <f t="shared" si="24"/>
        <v>21.549144839136503</v>
      </c>
    </row>
    <row r="886" spans="1:9" x14ac:dyDescent="0.3">
      <c r="A886" s="59">
        <v>6</v>
      </c>
      <c r="B886" s="59">
        <v>4</v>
      </c>
      <c r="C886" s="58">
        <f t="shared" si="25"/>
        <v>68.083333333333329</v>
      </c>
      <c r="D886" s="63">
        <v>3</v>
      </c>
      <c r="E886" s="57">
        <v>2</v>
      </c>
      <c r="F886" s="57">
        <v>2</v>
      </c>
      <c r="G886" s="64">
        <f>'Regression Results'!$C$2*E886</f>
        <v>40.407399862965505</v>
      </c>
      <c r="H886" s="57">
        <f>LOOKUP(D886,'Regression Results'!$A$15:$A$17,'Regression Results'!$B$15:$B$17)+LOOKUP(D886,'Regression Results'!$A$15:$A$17,'Regression Results'!$C$15:$C$17)*F886+LOOKUP(D886,'Regression Results'!$A$15:$A$17,'Regression Results'!$D$15:$D$17)*F886*C886</f>
        <v>19.20216050065471</v>
      </c>
      <c r="I886" s="64">
        <f t="shared" si="24"/>
        <v>21.205239362310795</v>
      </c>
    </row>
    <row r="887" spans="1:9" x14ac:dyDescent="0.3">
      <c r="A887" s="59">
        <v>6</v>
      </c>
      <c r="B887" s="59">
        <v>5</v>
      </c>
      <c r="C887" s="58">
        <f t="shared" si="25"/>
        <v>65.791666666666671</v>
      </c>
      <c r="D887" s="63">
        <v>3</v>
      </c>
      <c r="E887" s="57">
        <v>2</v>
      </c>
      <c r="F887" s="57">
        <v>2</v>
      </c>
      <c r="G887" s="64">
        <f>'Regression Results'!$C$2*E887</f>
        <v>40.407399862965505</v>
      </c>
      <c r="H887" s="57">
        <f>LOOKUP(D887,'Regression Results'!$A$15:$A$17,'Regression Results'!$B$15:$B$17)+LOOKUP(D887,'Regression Results'!$A$15:$A$17,'Regression Results'!$C$15:$C$17)*F887+LOOKUP(D887,'Regression Results'!$A$15:$A$17,'Regression Results'!$D$15:$D$17)*F887*C887</f>
        <v>20.024543162629218</v>
      </c>
      <c r="I887" s="64">
        <f t="shared" si="24"/>
        <v>20.382856700336287</v>
      </c>
    </row>
    <row r="888" spans="1:9" x14ac:dyDescent="0.3">
      <c r="A888" s="59">
        <v>6</v>
      </c>
      <c r="B888" s="59">
        <v>6</v>
      </c>
      <c r="C888" s="58">
        <f t="shared" si="25"/>
        <v>64.708333333333329</v>
      </c>
      <c r="D888" s="63">
        <v>3</v>
      </c>
      <c r="E888" s="57">
        <v>2</v>
      </c>
      <c r="F888" s="57">
        <v>2</v>
      </c>
      <c r="G888" s="64">
        <f>'Regression Results'!$C$2*E888</f>
        <v>40.407399862965505</v>
      </c>
      <c r="H888" s="57">
        <f>LOOKUP(D888,'Regression Results'!$A$15:$A$17,'Regression Results'!$B$15:$B$17)+LOOKUP(D888,'Regression Results'!$A$15:$A$17,'Regression Results'!$C$15:$C$17)*F888+LOOKUP(D888,'Regression Results'!$A$15:$A$17,'Regression Results'!$D$15:$D$17)*F888*C888</f>
        <v>20.413305875562628</v>
      </c>
      <c r="I888" s="64">
        <f t="shared" si="24"/>
        <v>19.994093987402877</v>
      </c>
    </row>
    <row r="889" spans="1:9" x14ac:dyDescent="0.3">
      <c r="A889" s="59">
        <v>6</v>
      </c>
      <c r="B889" s="59">
        <v>7</v>
      </c>
      <c r="C889" s="58">
        <f t="shared" si="25"/>
        <v>65.958333333333329</v>
      </c>
      <c r="D889" s="63">
        <v>3</v>
      </c>
      <c r="E889" s="57">
        <v>2</v>
      </c>
      <c r="F889" s="57">
        <v>2</v>
      </c>
      <c r="G889" s="64">
        <f>'Regression Results'!$C$2*E889</f>
        <v>40.407399862965505</v>
      </c>
      <c r="H889" s="57">
        <f>LOOKUP(D889,'Regression Results'!$A$15:$A$17,'Regression Results'!$B$15:$B$17)+LOOKUP(D889,'Regression Results'!$A$15:$A$17,'Regression Results'!$C$15:$C$17)*F889+LOOKUP(D889,'Regression Results'!$A$15:$A$17,'Regression Results'!$D$15:$D$17)*F889*C889</f>
        <v>19.964733514485623</v>
      </c>
      <c r="I889" s="64">
        <f t="shared" si="24"/>
        <v>20.442666348479882</v>
      </c>
    </row>
    <row r="890" spans="1:9" x14ac:dyDescent="0.3">
      <c r="A890" s="59">
        <v>6</v>
      </c>
      <c r="B890" s="59">
        <v>8</v>
      </c>
      <c r="C890" s="58">
        <f t="shared" si="25"/>
        <v>66.625</v>
      </c>
      <c r="D890" s="63">
        <v>3</v>
      </c>
      <c r="E890" s="57">
        <v>2</v>
      </c>
      <c r="F890" s="57">
        <v>2</v>
      </c>
      <c r="G890" s="64">
        <f>'Regression Results'!$C$2*E890</f>
        <v>40.407399862965505</v>
      </c>
      <c r="H890" s="57">
        <f>LOOKUP(D890,'Regression Results'!$A$15:$A$17,'Regression Results'!$B$15:$B$17)+LOOKUP(D890,'Regression Results'!$A$15:$A$17,'Regression Results'!$C$15:$C$17)*F890+LOOKUP(D890,'Regression Results'!$A$15:$A$17,'Regression Results'!$D$15:$D$17)*F890*C890</f>
        <v>19.725494921911217</v>
      </c>
      <c r="I890" s="64">
        <f t="shared" si="24"/>
        <v>20.681904941054288</v>
      </c>
    </row>
    <row r="891" spans="1:9" x14ac:dyDescent="0.3">
      <c r="A891" s="59">
        <v>6</v>
      </c>
      <c r="B891" s="59">
        <v>9</v>
      </c>
      <c r="C891" s="58">
        <f t="shared" si="25"/>
        <v>66.958333333333329</v>
      </c>
      <c r="D891" s="63">
        <v>3</v>
      </c>
      <c r="E891" s="57">
        <v>2</v>
      </c>
      <c r="F891" s="57">
        <v>2</v>
      </c>
      <c r="G891" s="64">
        <f>'Regression Results'!$C$2*E891</f>
        <v>40.407399862965505</v>
      </c>
      <c r="H891" s="57">
        <f>LOOKUP(D891,'Regression Results'!$A$15:$A$17,'Regression Results'!$B$15:$B$17)+LOOKUP(D891,'Regression Results'!$A$15:$A$17,'Regression Results'!$C$15:$C$17)*F891+LOOKUP(D891,'Regression Results'!$A$15:$A$17,'Regression Results'!$D$15:$D$17)*F891*C891</f>
        <v>19.605875625624016</v>
      </c>
      <c r="I891" s="64">
        <f t="shared" si="24"/>
        <v>20.801524237341489</v>
      </c>
    </row>
    <row r="892" spans="1:9" x14ac:dyDescent="0.3">
      <c r="A892" s="59">
        <v>6</v>
      </c>
      <c r="B892" s="59">
        <v>10</v>
      </c>
      <c r="C892" s="58">
        <f t="shared" si="25"/>
        <v>68.5</v>
      </c>
      <c r="D892" s="63">
        <v>3</v>
      </c>
      <c r="E892" s="57">
        <v>2</v>
      </c>
      <c r="F892" s="57">
        <v>2</v>
      </c>
      <c r="G892" s="64">
        <f>'Regression Results'!$C$2*E892</f>
        <v>40.407399862965505</v>
      </c>
      <c r="H892" s="57">
        <f>LOOKUP(D892,'Regression Results'!$A$15:$A$17,'Regression Results'!$B$15:$B$17)+LOOKUP(D892,'Regression Results'!$A$15:$A$17,'Regression Results'!$C$15:$C$17)*F892+LOOKUP(D892,'Regression Results'!$A$15:$A$17,'Regression Results'!$D$15:$D$17)*F892*C892</f>
        <v>19.052636380295706</v>
      </c>
      <c r="I892" s="64">
        <f t="shared" si="24"/>
        <v>21.354763482669799</v>
      </c>
    </row>
    <row r="893" spans="1:9" x14ac:dyDescent="0.3">
      <c r="A893" s="59">
        <v>6</v>
      </c>
      <c r="B893" s="59">
        <v>11</v>
      </c>
      <c r="C893" s="58">
        <f t="shared" si="25"/>
        <v>69.291666666666671</v>
      </c>
      <c r="D893" s="63">
        <v>3</v>
      </c>
      <c r="E893" s="57">
        <v>2</v>
      </c>
      <c r="F893" s="57">
        <v>2</v>
      </c>
      <c r="G893" s="64">
        <f>'Regression Results'!$C$2*E893</f>
        <v>40.407399862965505</v>
      </c>
      <c r="H893" s="57">
        <f>LOOKUP(D893,'Regression Results'!$A$15:$A$17,'Regression Results'!$B$15:$B$17)+LOOKUP(D893,'Regression Results'!$A$15:$A$17,'Regression Results'!$C$15:$C$17)*F893+LOOKUP(D893,'Regression Results'!$A$15:$A$17,'Regression Results'!$D$15:$D$17)*F893*C893</f>
        <v>18.768540551613601</v>
      </c>
      <c r="I893" s="64">
        <f t="shared" si="24"/>
        <v>21.638859311351904</v>
      </c>
    </row>
    <row r="894" spans="1:9" x14ac:dyDescent="0.3">
      <c r="A894" s="59">
        <v>6</v>
      </c>
      <c r="B894" s="59">
        <v>12</v>
      </c>
      <c r="C894" s="58">
        <f t="shared" si="25"/>
        <v>66.625</v>
      </c>
      <c r="D894" s="63">
        <v>3</v>
      </c>
      <c r="E894" s="57">
        <v>2</v>
      </c>
      <c r="F894" s="57">
        <v>2</v>
      </c>
      <c r="G894" s="64">
        <f>'Regression Results'!$C$2*E894</f>
        <v>40.407399862965505</v>
      </c>
      <c r="H894" s="57">
        <f>LOOKUP(D894,'Regression Results'!$A$15:$A$17,'Regression Results'!$B$15:$B$17)+LOOKUP(D894,'Regression Results'!$A$15:$A$17,'Regression Results'!$C$15:$C$17)*F894+LOOKUP(D894,'Regression Results'!$A$15:$A$17,'Regression Results'!$D$15:$D$17)*F894*C894</f>
        <v>19.725494921911217</v>
      </c>
      <c r="I894" s="64">
        <f t="shared" si="24"/>
        <v>20.681904941054288</v>
      </c>
    </row>
    <row r="895" spans="1:9" x14ac:dyDescent="0.3">
      <c r="A895" s="59">
        <v>6</v>
      </c>
      <c r="B895" s="59">
        <v>13</v>
      </c>
      <c r="C895" s="58">
        <f t="shared" si="25"/>
        <v>67.625</v>
      </c>
      <c r="D895" s="63">
        <v>3</v>
      </c>
      <c r="E895" s="57">
        <v>2</v>
      </c>
      <c r="F895" s="57">
        <v>2</v>
      </c>
      <c r="G895" s="64">
        <f>'Regression Results'!$C$2*E895</f>
        <v>40.407399862965505</v>
      </c>
      <c r="H895" s="57">
        <f>LOOKUP(D895,'Regression Results'!$A$15:$A$17,'Regression Results'!$B$15:$B$17)+LOOKUP(D895,'Regression Results'!$A$15:$A$17,'Regression Results'!$C$15:$C$17)*F895+LOOKUP(D895,'Regression Results'!$A$15:$A$17,'Regression Results'!$D$15:$D$17)*F895*C895</f>
        <v>19.36663703304961</v>
      </c>
      <c r="I895" s="64">
        <f t="shared" si="24"/>
        <v>21.040762829915895</v>
      </c>
    </row>
    <row r="896" spans="1:9" x14ac:dyDescent="0.3">
      <c r="A896" s="59">
        <v>6</v>
      </c>
      <c r="B896" s="59">
        <v>14</v>
      </c>
      <c r="C896" s="58">
        <f t="shared" si="25"/>
        <v>68.125</v>
      </c>
      <c r="D896" s="63">
        <v>3</v>
      </c>
      <c r="E896" s="57">
        <v>2</v>
      </c>
      <c r="F896" s="57">
        <v>2</v>
      </c>
      <c r="G896" s="64">
        <f>'Regression Results'!$C$2*E896</f>
        <v>40.407399862965505</v>
      </c>
      <c r="H896" s="57">
        <f>LOOKUP(D896,'Regression Results'!$A$15:$A$17,'Regression Results'!$B$15:$B$17)+LOOKUP(D896,'Regression Results'!$A$15:$A$17,'Regression Results'!$C$15:$C$17)*F896+LOOKUP(D896,'Regression Results'!$A$15:$A$17,'Regression Results'!$D$15:$D$17)*F896*C896</f>
        <v>19.18720808861881</v>
      </c>
      <c r="I896" s="64">
        <f t="shared" si="24"/>
        <v>21.220191774346695</v>
      </c>
    </row>
    <row r="897" spans="1:9" x14ac:dyDescent="0.3">
      <c r="A897" s="59">
        <v>6</v>
      </c>
      <c r="B897" s="59">
        <v>15</v>
      </c>
      <c r="C897" s="58">
        <f t="shared" si="25"/>
        <v>67.291666666666671</v>
      </c>
      <c r="D897" s="63">
        <v>3</v>
      </c>
      <c r="E897" s="57">
        <v>2</v>
      </c>
      <c r="F897" s="57">
        <v>2</v>
      </c>
      <c r="G897" s="64">
        <f>'Regression Results'!$C$2*E897</f>
        <v>40.407399862965505</v>
      </c>
      <c r="H897" s="57">
        <f>LOOKUP(D897,'Regression Results'!$A$15:$A$17,'Regression Results'!$B$15:$B$17)+LOOKUP(D897,'Regression Results'!$A$15:$A$17,'Regression Results'!$C$15:$C$17)*F897+LOOKUP(D897,'Regression Results'!$A$15:$A$17,'Regression Results'!$D$15:$D$17)*F897*C897</f>
        <v>19.486256329336811</v>
      </c>
      <c r="I897" s="64">
        <f t="shared" si="24"/>
        <v>20.921143533628694</v>
      </c>
    </row>
    <row r="898" spans="1:9" x14ac:dyDescent="0.3">
      <c r="A898" s="59">
        <v>6</v>
      </c>
      <c r="B898" s="59">
        <v>16</v>
      </c>
      <c r="C898" s="58">
        <f t="shared" si="25"/>
        <v>67.875</v>
      </c>
      <c r="D898" s="63">
        <v>3</v>
      </c>
      <c r="E898" s="57">
        <v>2</v>
      </c>
      <c r="F898" s="57">
        <v>2</v>
      </c>
      <c r="G898" s="64">
        <f>'Regression Results'!$C$2*E898</f>
        <v>40.407399862965505</v>
      </c>
      <c r="H898" s="57">
        <f>LOOKUP(D898,'Regression Results'!$A$15:$A$17,'Regression Results'!$B$15:$B$17)+LOOKUP(D898,'Regression Results'!$A$15:$A$17,'Regression Results'!$C$15:$C$17)*F898+LOOKUP(D898,'Regression Results'!$A$15:$A$17,'Regression Results'!$D$15:$D$17)*F898*C898</f>
        <v>19.276922560834208</v>
      </c>
      <c r="I898" s="64">
        <f t="shared" si="24"/>
        <v>21.130477302131297</v>
      </c>
    </row>
    <row r="899" spans="1:9" x14ac:dyDescent="0.3">
      <c r="A899" s="59">
        <v>6</v>
      </c>
      <c r="B899" s="59">
        <v>17</v>
      </c>
      <c r="C899" s="58">
        <f t="shared" si="25"/>
        <v>69.708333333333329</v>
      </c>
      <c r="D899" s="63">
        <v>3</v>
      </c>
      <c r="E899" s="57">
        <v>2</v>
      </c>
      <c r="F899" s="57">
        <v>2</v>
      </c>
      <c r="G899" s="64">
        <f>'Regression Results'!$C$2*E899</f>
        <v>40.407399862965505</v>
      </c>
      <c r="H899" s="57">
        <f>LOOKUP(D899,'Regression Results'!$A$15:$A$17,'Regression Results'!$B$15:$B$17)+LOOKUP(D899,'Regression Results'!$A$15:$A$17,'Regression Results'!$C$15:$C$17)*F899+LOOKUP(D899,'Regression Results'!$A$15:$A$17,'Regression Results'!$D$15:$D$17)*F899*C899</f>
        <v>18.619016431254604</v>
      </c>
      <c r="I899" s="64">
        <f t="shared" ref="I899:I962" si="26">G899-H899</f>
        <v>21.788383431710901</v>
      </c>
    </row>
    <row r="900" spans="1:9" x14ac:dyDescent="0.3">
      <c r="A900" s="59">
        <v>6</v>
      </c>
      <c r="B900" s="59">
        <v>18</v>
      </c>
      <c r="C900" s="58">
        <f t="shared" si="25"/>
        <v>70.75</v>
      </c>
      <c r="D900" s="63">
        <v>3</v>
      </c>
      <c r="E900" s="57">
        <v>2</v>
      </c>
      <c r="F900" s="57">
        <v>2</v>
      </c>
      <c r="G900" s="64">
        <f>'Regression Results'!$C$2*E900</f>
        <v>40.407399862965505</v>
      </c>
      <c r="H900" s="57">
        <f>LOOKUP(D900,'Regression Results'!$A$15:$A$17,'Regression Results'!$B$15:$B$17)+LOOKUP(D900,'Regression Results'!$A$15:$A$17,'Regression Results'!$C$15:$C$17)*F900+LOOKUP(D900,'Regression Results'!$A$15:$A$17,'Regression Results'!$D$15:$D$17)*F900*C900</f>
        <v>18.245206130357094</v>
      </c>
      <c r="I900" s="64">
        <f t="shared" si="26"/>
        <v>22.162193732608412</v>
      </c>
    </row>
    <row r="901" spans="1:9" x14ac:dyDescent="0.3">
      <c r="A901" s="59">
        <v>6</v>
      </c>
      <c r="B901" s="59">
        <v>19</v>
      </c>
      <c r="C901" s="58">
        <f t="shared" si="25"/>
        <v>71.708333333333329</v>
      </c>
      <c r="D901" s="63">
        <v>3</v>
      </c>
      <c r="E901" s="57">
        <v>2</v>
      </c>
      <c r="F901" s="57">
        <v>2</v>
      </c>
      <c r="G901" s="64">
        <f>'Regression Results'!$C$2*E901</f>
        <v>40.407399862965505</v>
      </c>
      <c r="H901" s="57">
        <f>LOOKUP(D901,'Regression Results'!$A$15:$A$17,'Regression Results'!$B$15:$B$17)+LOOKUP(D901,'Regression Results'!$A$15:$A$17,'Regression Results'!$C$15:$C$17)*F901+LOOKUP(D901,'Regression Results'!$A$15:$A$17,'Regression Results'!$D$15:$D$17)*F901*C901</f>
        <v>17.901300653531393</v>
      </c>
      <c r="I901" s="64">
        <f t="shared" si="26"/>
        <v>22.506099209434112</v>
      </c>
    </row>
    <row r="902" spans="1:9" x14ac:dyDescent="0.3">
      <c r="A902" s="59">
        <v>6</v>
      </c>
      <c r="B902" s="59">
        <v>20</v>
      </c>
      <c r="C902" s="58">
        <f t="shared" si="25"/>
        <v>73.125</v>
      </c>
      <c r="D902" s="63">
        <v>3</v>
      </c>
      <c r="E902" s="57">
        <v>2</v>
      </c>
      <c r="F902" s="57">
        <v>2</v>
      </c>
      <c r="G902" s="64">
        <f>'Regression Results'!$C$2*E902</f>
        <v>40.407399862965505</v>
      </c>
      <c r="H902" s="57">
        <f>LOOKUP(D902,'Regression Results'!$A$15:$A$17,'Regression Results'!$B$15:$B$17)+LOOKUP(D902,'Regression Results'!$A$15:$A$17,'Regression Results'!$C$15:$C$17)*F902+LOOKUP(D902,'Regression Results'!$A$15:$A$17,'Regression Results'!$D$15:$D$17)*F902*C902</f>
        <v>17.392918644310782</v>
      </c>
      <c r="I902" s="64">
        <f t="shared" si="26"/>
        <v>23.014481218654723</v>
      </c>
    </row>
    <row r="903" spans="1:9" x14ac:dyDescent="0.3">
      <c r="A903" s="59">
        <v>6</v>
      </c>
      <c r="B903" s="59">
        <v>21</v>
      </c>
      <c r="C903" s="58">
        <f t="shared" si="25"/>
        <v>71.416666666666671</v>
      </c>
      <c r="D903" s="63">
        <v>3</v>
      </c>
      <c r="E903" s="57">
        <v>2</v>
      </c>
      <c r="F903" s="57">
        <v>2</v>
      </c>
      <c r="G903" s="64">
        <f>'Regression Results'!$C$2*E903</f>
        <v>40.407399862965505</v>
      </c>
      <c r="H903" s="57">
        <f>LOOKUP(D903,'Regression Results'!$A$15:$A$17,'Regression Results'!$B$15:$B$17)+LOOKUP(D903,'Regression Results'!$A$15:$A$17,'Regression Results'!$C$15:$C$17)*F903+LOOKUP(D903,'Regression Results'!$A$15:$A$17,'Regression Results'!$D$15:$D$17)*F903*C903</f>
        <v>18.005967537782691</v>
      </c>
      <c r="I903" s="64">
        <f t="shared" si="26"/>
        <v>22.401432325182814</v>
      </c>
    </row>
    <row r="904" spans="1:9" x14ac:dyDescent="0.3">
      <c r="A904" s="59">
        <v>6</v>
      </c>
      <c r="B904" s="59">
        <v>22</v>
      </c>
      <c r="C904" s="58">
        <f t="shared" si="25"/>
        <v>70.083333333333329</v>
      </c>
      <c r="D904" s="63">
        <v>3</v>
      </c>
      <c r="E904" s="57">
        <v>2</v>
      </c>
      <c r="F904" s="57">
        <v>2</v>
      </c>
      <c r="G904" s="64">
        <f>'Regression Results'!$C$2*E904</f>
        <v>40.407399862965505</v>
      </c>
      <c r="H904" s="57">
        <f>LOOKUP(D904,'Regression Results'!$A$15:$A$17,'Regression Results'!$B$15:$B$17)+LOOKUP(D904,'Regression Results'!$A$15:$A$17,'Regression Results'!$C$15:$C$17)*F904+LOOKUP(D904,'Regression Results'!$A$15:$A$17,'Regression Results'!$D$15:$D$17)*F904*C904</f>
        <v>18.484444722931499</v>
      </c>
      <c r="I904" s="64">
        <f t="shared" si="26"/>
        <v>21.922955140034006</v>
      </c>
    </row>
    <row r="905" spans="1:9" x14ac:dyDescent="0.3">
      <c r="A905" s="59">
        <v>6</v>
      </c>
      <c r="B905" s="59">
        <v>23</v>
      </c>
      <c r="C905" s="58">
        <f t="shared" si="25"/>
        <v>67.958333333333329</v>
      </c>
      <c r="D905" s="63">
        <v>3</v>
      </c>
      <c r="E905" s="57">
        <v>2</v>
      </c>
      <c r="F905" s="57">
        <v>2</v>
      </c>
      <c r="G905" s="64">
        <f>'Regression Results'!$C$2*E905</f>
        <v>40.407399862965505</v>
      </c>
      <c r="H905" s="57">
        <f>LOOKUP(D905,'Regression Results'!$A$15:$A$17,'Regression Results'!$B$15:$B$17)+LOOKUP(D905,'Regression Results'!$A$15:$A$17,'Regression Results'!$C$15:$C$17)*F905+LOOKUP(D905,'Regression Results'!$A$15:$A$17,'Regression Results'!$D$15:$D$17)*F905*C905</f>
        <v>19.247017736762412</v>
      </c>
      <c r="I905" s="64">
        <f t="shared" si="26"/>
        <v>21.160382126203093</v>
      </c>
    </row>
    <row r="906" spans="1:9" x14ac:dyDescent="0.3">
      <c r="A906" s="59">
        <v>6</v>
      </c>
      <c r="B906" s="59">
        <v>24</v>
      </c>
      <c r="C906" s="58">
        <f t="shared" si="25"/>
        <v>69.791666666666671</v>
      </c>
      <c r="D906" s="63">
        <v>3</v>
      </c>
      <c r="E906" s="57">
        <v>2</v>
      </c>
      <c r="F906" s="57">
        <v>2</v>
      </c>
      <c r="G906" s="64">
        <f>'Regression Results'!$C$2*E906</f>
        <v>40.407399862965505</v>
      </c>
      <c r="H906" s="57">
        <f>LOOKUP(D906,'Regression Results'!$A$15:$A$17,'Regression Results'!$B$15:$B$17)+LOOKUP(D906,'Regression Results'!$A$15:$A$17,'Regression Results'!$C$15:$C$17)*F906+LOOKUP(D906,'Regression Results'!$A$15:$A$17,'Regression Results'!$D$15:$D$17)*F906*C906</f>
        <v>18.589111607182797</v>
      </c>
      <c r="I906" s="64">
        <f t="shared" si="26"/>
        <v>21.818288255782708</v>
      </c>
    </row>
    <row r="907" spans="1:9" x14ac:dyDescent="0.3">
      <c r="A907" s="59">
        <v>6</v>
      </c>
      <c r="B907" s="59">
        <v>25</v>
      </c>
      <c r="C907" s="58">
        <f t="shared" si="25"/>
        <v>68.875</v>
      </c>
      <c r="D907" s="63">
        <v>3</v>
      </c>
      <c r="E907" s="57">
        <v>2</v>
      </c>
      <c r="F907" s="57">
        <v>2</v>
      </c>
      <c r="G907" s="64">
        <f>'Regression Results'!$C$2*E907</f>
        <v>40.407399862965505</v>
      </c>
      <c r="H907" s="57">
        <f>LOOKUP(D907,'Regression Results'!$A$15:$A$17,'Regression Results'!$B$15:$B$17)+LOOKUP(D907,'Regression Results'!$A$15:$A$17,'Regression Results'!$C$15:$C$17)*F907+LOOKUP(D907,'Regression Results'!$A$15:$A$17,'Regression Results'!$D$15:$D$17)*F907*C907</f>
        <v>18.918064671972605</v>
      </c>
      <c r="I907" s="64">
        <f t="shared" si="26"/>
        <v>21.4893351909929</v>
      </c>
    </row>
    <row r="908" spans="1:9" x14ac:dyDescent="0.3">
      <c r="A908" s="59">
        <v>6</v>
      </c>
      <c r="B908" s="59">
        <v>26</v>
      </c>
      <c r="C908" s="58">
        <f t="shared" si="25"/>
        <v>71.666666666666671</v>
      </c>
      <c r="D908" s="63">
        <v>3</v>
      </c>
      <c r="E908" s="57">
        <v>2</v>
      </c>
      <c r="F908" s="57">
        <v>2</v>
      </c>
      <c r="G908" s="64">
        <f>'Regression Results'!$C$2*E908</f>
        <v>40.407399862965505</v>
      </c>
      <c r="H908" s="57">
        <f>LOOKUP(D908,'Regression Results'!$A$15:$A$17,'Regression Results'!$B$15:$B$17)+LOOKUP(D908,'Regression Results'!$A$15:$A$17,'Regression Results'!$C$15:$C$17)*F908+LOOKUP(D908,'Regression Results'!$A$15:$A$17,'Regression Results'!$D$15:$D$17)*F908*C908</f>
        <v>17.91625306556729</v>
      </c>
      <c r="I908" s="64">
        <f t="shared" si="26"/>
        <v>22.491146797398216</v>
      </c>
    </row>
    <row r="909" spans="1:9" x14ac:dyDescent="0.3">
      <c r="A909" s="59">
        <v>6</v>
      </c>
      <c r="B909" s="59">
        <v>27</v>
      </c>
      <c r="C909" s="58">
        <f t="shared" si="25"/>
        <v>72.375</v>
      </c>
      <c r="D909" s="63">
        <v>3</v>
      </c>
      <c r="E909" s="57">
        <v>2</v>
      </c>
      <c r="F909" s="57">
        <v>2</v>
      </c>
      <c r="G909" s="64">
        <f>'Regression Results'!$C$2*E909</f>
        <v>40.407399862965505</v>
      </c>
      <c r="H909" s="57">
        <f>LOOKUP(D909,'Regression Results'!$A$15:$A$17,'Regression Results'!$B$15:$B$17)+LOOKUP(D909,'Regression Results'!$A$15:$A$17,'Regression Results'!$C$15:$C$17)*F909+LOOKUP(D909,'Regression Results'!$A$15:$A$17,'Regression Results'!$D$15:$D$17)*F909*C909</f>
        <v>17.662062060956988</v>
      </c>
      <c r="I909" s="64">
        <f t="shared" si="26"/>
        <v>22.745337802008518</v>
      </c>
    </row>
    <row r="910" spans="1:9" x14ac:dyDescent="0.3">
      <c r="A910" s="59">
        <v>6</v>
      </c>
      <c r="B910" s="59">
        <v>28</v>
      </c>
      <c r="C910" s="58">
        <f t="shared" si="25"/>
        <v>72.083333333333329</v>
      </c>
      <c r="D910" s="63">
        <v>3</v>
      </c>
      <c r="E910" s="57">
        <v>2</v>
      </c>
      <c r="F910" s="57">
        <v>2</v>
      </c>
      <c r="G910" s="64">
        <f>'Regression Results'!$C$2*E910</f>
        <v>40.407399862965505</v>
      </c>
      <c r="H910" s="57">
        <f>LOOKUP(D910,'Regression Results'!$A$15:$A$17,'Regression Results'!$B$15:$B$17)+LOOKUP(D910,'Regression Results'!$A$15:$A$17,'Regression Results'!$C$15:$C$17)*F910+LOOKUP(D910,'Regression Results'!$A$15:$A$17,'Regression Results'!$D$15:$D$17)*F910*C910</f>
        <v>17.766728945208289</v>
      </c>
      <c r="I910" s="64">
        <f t="shared" si="26"/>
        <v>22.640670917757216</v>
      </c>
    </row>
    <row r="911" spans="1:9" x14ac:dyDescent="0.3">
      <c r="A911" s="59">
        <v>6</v>
      </c>
      <c r="B911" s="59">
        <v>29</v>
      </c>
      <c r="C911" s="58">
        <f t="shared" si="25"/>
        <v>72.375</v>
      </c>
      <c r="D911" s="63">
        <v>3</v>
      </c>
      <c r="E911" s="57">
        <v>2</v>
      </c>
      <c r="F911" s="57">
        <v>2</v>
      </c>
      <c r="G911" s="64">
        <f>'Regression Results'!$C$2*E911</f>
        <v>40.407399862965505</v>
      </c>
      <c r="H911" s="57">
        <f>LOOKUP(D911,'Regression Results'!$A$15:$A$17,'Regression Results'!$B$15:$B$17)+LOOKUP(D911,'Regression Results'!$A$15:$A$17,'Regression Results'!$C$15:$C$17)*F911+LOOKUP(D911,'Regression Results'!$A$15:$A$17,'Regression Results'!$D$15:$D$17)*F911*C911</f>
        <v>17.662062060956988</v>
      </c>
      <c r="I911" s="64">
        <f t="shared" si="26"/>
        <v>22.745337802008518</v>
      </c>
    </row>
    <row r="912" spans="1:9" x14ac:dyDescent="0.3">
      <c r="A912" s="59">
        <v>6</v>
      </c>
      <c r="B912" s="59">
        <v>30</v>
      </c>
      <c r="C912" s="58">
        <f t="shared" si="25"/>
        <v>76.166666666666671</v>
      </c>
      <c r="D912" s="63">
        <v>3</v>
      </c>
      <c r="E912" s="57">
        <v>2</v>
      </c>
      <c r="F912" s="57">
        <v>2</v>
      </c>
      <c r="G912" s="64">
        <f>'Regression Results'!$C$2*E912</f>
        <v>40.407399862965505</v>
      </c>
      <c r="H912" s="57">
        <f>LOOKUP(D912,'Regression Results'!$A$15:$A$17,'Regression Results'!$B$15:$B$17)+LOOKUP(D912,'Regression Results'!$A$15:$A$17,'Regression Results'!$C$15:$C$17)*F912+LOOKUP(D912,'Regression Results'!$A$15:$A$17,'Regression Results'!$D$15:$D$17)*F912*C912</f>
        <v>16.301392565690065</v>
      </c>
      <c r="I912" s="64">
        <f t="shared" si="26"/>
        <v>24.10600729727544</v>
      </c>
    </row>
    <row r="913" spans="1:9" x14ac:dyDescent="0.3">
      <c r="A913" s="59">
        <v>7</v>
      </c>
      <c r="B913" s="59">
        <v>1</v>
      </c>
      <c r="C913" s="58">
        <f t="shared" si="25"/>
        <v>74.208333333333329</v>
      </c>
      <c r="D913" s="63">
        <v>3</v>
      </c>
      <c r="E913" s="57">
        <v>2</v>
      </c>
      <c r="F913" s="57">
        <v>2</v>
      </c>
      <c r="G913" s="64">
        <f>'Regression Results'!$C$2*E913</f>
        <v>40.407399862965505</v>
      </c>
      <c r="H913" s="57">
        <f>LOOKUP(D913,'Regression Results'!$A$15:$A$17,'Regression Results'!$B$15:$B$17)+LOOKUP(D913,'Regression Results'!$A$15:$A$17,'Regression Results'!$C$15:$C$17)*F913+LOOKUP(D913,'Regression Results'!$A$15:$A$17,'Regression Results'!$D$15:$D$17)*F913*C913</f>
        <v>17.00415593137738</v>
      </c>
      <c r="I913" s="64">
        <f t="shared" si="26"/>
        <v>23.403243931588126</v>
      </c>
    </row>
    <row r="914" spans="1:9" x14ac:dyDescent="0.3">
      <c r="A914" s="59">
        <v>7</v>
      </c>
      <c r="B914" s="59">
        <v>2</v>
      </c>
      <c r="C914" s="58">
        <f t="shared" si="25"/>
        <v>70.041666666666671</v>
      </c>
      <c r="D914" s="63">
        <v>3</v>
      </c>
      <c r="E914" s="57">
        <v>2</v>
      </c>
      <c r="F914" s="57">
        <v>2</v>
      </c>
      <c r="G914" s="64">
        <f>'Regression Results'!$C$2*E914</f>
        <v>40.407399862965505</v>
      </c>
      <c r="H914" s="57">
        <f>LOOKUP(D914,'Regression Results'!$A$15:$A$17,'Regression Results'!$B$15:$B$17)+LOOKUP(D914,'Regression Results'!$A$15:$A$17,'Regression Results'!$C$15:$C$17)*F914+LOOKUP(D914,'Regression Results'!$A$15:$A$17,'Regression Results'!$D$15:$D$17)*F914*C914</f>
        <v>18.499397134967396</v>
      </c>
      <c r="I914" s="64">
        <f t="shared" si="26"/>
        <v>21.90800272799811</v>
      </c>
    </row>
    <row r="915" spans="1:9" x14ac:dyDescent="0.3">
      <c r="A915" s="59">
        <v>7</v>
      </c>
      <c r="B915" s="59">
        <v>3</v>
      </c>
      <c r="C915" s="58">
        <f t="shared" si="25"/>
        <v>69.25</v>
      </c>
      <c r="D915" s="63">
        <v>3</v>
      </c>
      <c r="E915" s="57">
        <v>2</v>
      </c>
      <c r="F915" s="57">
        <v>2</v>
      </c>
      <c r="G915" s="64">
        <f>'Regression Results'!$C$2*E915</f>
        <v>40.407399862965505</v>
      </c>
      <c r="H915" s="57">
        <f>LOOKUP(D915,'Regression Results'!$A$15:$A$17,'Regression Results'!$B$15:$B$17)+LOOKUP(D915,'Regression Results'!$A$15:$A$17,'Regression Results'!$C$15:$C$17)*F915+LOOKUP(D915,'Regression Results'!$A$15:$A$17,'Regression Results'!$D$15:$D$17)*F915*C915</f>
        <v>18.783492963649504</v>
      </c>
      <c r="I915" s="64">
        <f t="shared" si="26"/>
        <v>21.623906899316001</v>
      </c>
    </row>
    <row r="916" spans="1:9" x14ac:dyDescent="0.3">
      <c r="A916" s="59">
        <v>7</v>
      </c>
      <c r="B916" s="59">
        <v>4</v>
      </c>
      <c r="C916" s="58">
        <f t="shared" si="25"/>
        <v>70.541666666666671</v>
      </c>
      <c r="D916" s="63">
        <v>3</v>
      </c>
      <c r="E916" s="57">
        <v>2</v>
      </c>
      <c r="F916" s="57">
        <v>2</v>
      </c>
      <c r="G916" s="64">
        <f>'Regression Results'!$C$2*E916</f>
        <v>40.407399862965505</v>
      </c>
      <c r="H916" s="57">
        <f>LOOKUP(D916,'Regression Results'!$A$15:$A$17,'Regression Results'!$B$15:$B$17)+LOOKUP(D916,'Regression Results'!$A$15:$A$17,'Regression Results'!$C$15:$C$17)*F916+LOOKUP(D916,'Regression Results'!$A$15:$A$17,'Regression Results'!$D$15:$D$17)*F916*C916</f>
        <v>18.319968190536596</v>
      </c>
      <c r="I916" s="64">
        <f t="shared" si="26"/>
        <v>22.087431672428909</v>
      </c>
    </row>
    <row r="917" spans="1:9" x14ac:dyDescent="0.3">
      <c r="A917" s="59">
        <v>7</v>
      </c>
      <c r="B917" s="59">
        <v>5</v>
      </c>
      <c r="C917" s="58">
        <f t="shared" si="25"/>
        <v>73.5</v>
      </c>
      <c r="D917" s="63">
        <v>3</v>
      </c>
      <c r="E917" s="57">
        <v>2</v>
      </c>
      <c r="F917" s="57">
        <v>2</v>
      </c>
      <c r="G917" s="64">
        <f>'Regression Results'!$C$2*E917</f>
        <v>40.407399862965505</v>
      </c>
      <c r="H917" s="57">
        <f>LOOKUP(D917,'Regression Results'!$A$15:$A$17,'Regression Results'!$B$15:$B$17)+LOOKUP(D917,'Regression Results'!$A$15:$A$17,'Regression Results'!$C$15:$C$17)*F917+LOOKUP(D917,'Regression Results'!$A$15:$A$17,'Regression Results'!$D$15:$D$17)*F917*C917</f>
        <v>17.258346935987682</v>
      </c>
      <c r="I917" s="64">
        <f t="shared" si="26"/>
        <v>23.149052926977824</v>
      </c>
    </row>
    <row r="918" spans="1:9" x14ac:dyDescent="0.3">
      <c r="A918" s="59">
        <v>7</v>
      </c>
      <c r="B918" s="59">
        <v>6</v>
      </c>
      <c r="C918" s="58">
        <f t="shared" si="25"/>
        <v>75.791666666666671</v>
      </c>
      <c r="D918" s="63">
        <v>3</v>
      </c>
      <c r="E918" s="57">
        <v>2</v>
      </c>
      <c r="F918" s="57">
        <v>2</v>
      </c>
      <c r="G918" s="64">
        <f>'Regression Results'!$C$2*E918</f>
        <v>40.407399862965505</v>
      </c>
      <c r="H918" s="57">
        <f>LOOKUP(D918,'Regression Results'!$A$15:$A$17,'Regression Results'!$B$15:$B$17)+LOOKUP(D918,'Regression Results'!$A$15:$A$17,'Regression Results'!$C$15:$C$17)*F918+LOOKUP(D918,'Regression Results'!$A$15:$A$17,'Regression Results'!$D$15:$D$17)*F918*C918</f>
        <v>16.435964274013166</v>
      </c>
      <c r="I918" s="64">
        <f t="shared" si="26"/>
        <v>23.971435588952339</v>
      </c>
    </row>
    <row r="919" spans="1:9" x14ac:dyDescent="0.3">
      <c r="A919" s="59">
        <v>7</v>
      </c>
      <c r="B919" s="59">
        <v>7</v>
      </c>
      <c r="C919" s="58">
        <f t="shared" si="25"/>
        <v>74.125</v>
      </c>
      <c r="D919" s="63">
        <v>3</v>
      </c>
      <c r="E919" s="57">
        <v>2</v>
      </c>
      <c r="F919" s="57">
        <v>2</v>
      </c>
      <c r="G919" s="64">
        <f>'Regression Results'!$C$2*E919</f>
        <v>40.407399862965505</v>
      </c>
      <c r="H919" s="57">
        <f>LOOKUP(D919,'Regression Results'!$A$15:$A$17,'Regression Results'!$B$15:$B$17)+LOOKUP(D919,'Regression Results'!$A$15:$A$17,'Regression Results'!$C$15:$C$17)*F919+LOOKUP(D919,'Regression Results'!$A$15:$A$17,'Regression Results'!$D$15:$D$17)*F919*C919</f>
        <v>17.034060755449179</v>
      </c>
      <c r="I919" s="64">
        <f t="shared" si="26"/>
        <v>23.373339107516326</v>
      </c>
    </row>
    <row r="920" spans="1:9" x14ac:dyDescent="0.3">
      <c r="A920" s="59">
        <v>7</v>
      </c>
      <c r="B920" s="59">
        <v>8</v>
      </c>
      <c r="C920" s="58">
        <f t="shared" si="25"/>
        <v>72.25</v>
      </c>
      <c r="D920" s="63">
        <v>3</v>
      </c>
      <c r="E920" s="57">
        <v>2</v>
      </c>
      <c r="F920" s="57">
        <v>2</v>
      </c>
      <c r="G920" s="64">
        <f>'Regression Results'!$C$2*E920</f>
        <v>40.407399862965505</v>
      </c>
      <c r="H920" s="57">
        <f>LOOKUP(D920,'Regression Results'!$A$15:$A$17,'Regression Results'!$B$15:$B$17)+LOOKUP(D920,'Regression Results'!$A$15:$A$17,'Regression Results'!$C$15:$C$17)*F920+LOOKUP(D920,'Regression Results'!$A$15:$A$17,'Regression Results'!$D$15:$D$17)*F920*C920</f>
        <v>17.706919297064687</v>
      </c>
      <c r="I920" s="64">
        <f t="shared" si="26"/>
        <v>22.700480565900818</v>
      </c>
    </row>
    <row r="921" spans="1:9" x14ac:dyDescent="0.3">
      <c r="A921" s="59">
        <v>7</v>
      </c>
      <c r="B921" s="59">
        <v>9</v>
      </c>
      <c r="C921" s="58">
        <f t="shared" si="25"/>
        <v>69.666666666666671</v>
      </c>
      <c r="D921" s="63">
        <v>3</v>
      </c>
      <c r="E921" s="57">
        <v>2</v>
      </c>
      <c r="F921" s="57">
        <v>2</v>
      </c>
      <c r="G921" s="64">
        <f>'Regression Results'!$C$2*E921</f>
        <v>40.407399862965505</v>
      </c>
      <c r="H921" s="57">
        <f>LOOKUP(D921,'Regression Results'!$A$15:$A$17,'Regression Results'!$B$15:$B$17)+LOOKUP(D921,'Regression Results'!$A$15:$A$17,'Regression Results'!$C$15:$C$17)*F921+LOOKUP(D921,'Regression Results'!$A$15:$A$17,'Regression Results'!$D$15:$D$17)*F921*C921</f>
        <v>18.6339688432905</v>
      </c>
      <c r="I921" s="64">
        <f t="shared" si="26"/>
        <v>21.773431019675005</v>
      </c>
    </row>
    <row r="922" spans="1:9" x14ac:dyDescent="0.3">
      <c r="A922" s="59">
        <v>7</v>
      </c>
      <c r="B922" s="59">
        <v>10</v>
      </c>
      <c r="C922" s="58">
        <f t="shared" si="25"/>
        <v>70.083333333333329</v>
      </c>
      <c r="D922" s="63">
        <v>3</v>
      </c>
      <c r="E922" s="57">
        <v>2</v>
      </c>
      <c r="F922" s="57">
        <v>2</v>
      </c>
      <c r="G922" s="64">
        <f>'Regression Results'!$C$2*E922</f>
        <v>40.407399862965505</v>
      </c>
      <c r="H922" s="57">
        <f>LOOKUP(D922,'Regression Results'!$A$15:$A$17,'Regression Results'!$B$15:$B$17)+LOOKUP(D922,'Regression Results'!$A$15:$A$17,'Regression Results'!$C$15:$C$17)*F922+LOOKUP(D922,'Regression Results'!$A$15:$A$17,'Regression Results'!$D$15:$D$17)*F922*C922</f>
        <v>18.484444722931499</v>
      </c>
      <c r="I922" s="64">
        <f t="shared" si="26"/>
        <v>21.922955140034006</v>
      </c>
    </row>
    <row r="923" spans="1:9" x14ac:dyDescent="0.3">
      <c r="A923" s="59">
        <v>7</v>
      </c>
      <c r="B923" s="59">
        <v>11</v>
      </c>
      <c r="C923" s="58">
        <f t="shared" si="25"/>
        <v>70.041666666666671</v>
      </c>
      <c r="D923" s="63">
        <v>3</v>
      </c>
      <c r="E923" s="57">
        <v>2</v>
      </c>
      <c r="F923" s="57">
        <v>2</v>
      </c>
      <c r="G923" s="64">
        <f>'Regression Results'!$C$2*E923</f>
        <v>40.407399862965505</v>
      </c>
      <c r="H923" s="57">
        <f>LOOKUP(D923,'Regression Results'!$A$15:$A$17,'Regression Results'!$B$15:$B$17)+LOOKUP(D923,'Regression Results'!$A$15:$A$17,'Regression Results'!$C$15:$C$17)*F923+LOOKUP(D923,'Regression Results'!$A$15:$A$17,'Regression Results'!$D$15:$D$17)*F923*C923</f>
        <v>18.499397134967396</v>
      </c>
      <c r="I923" s="64">
        <f t="shared" si="26"/>
        <v>21.90800272799811</v>
      </c>
    </row>
    <row r="924" spans="1:9" x14ac:dyDescent="0.3">
      <c r="A924" s="59">
        <v>7</v>
      </c>
      <c r="B924" s="59">
        <v>12</v>
      </c>
      <c r="C924" s="58">
        <f t="shared" si="25"/>
        <v>69.25</v>
      </c>
      <c r="D924" s="63">
        <v>3</v>
      </c>
      <c r="E924" s="57">
        <v>2</v>
      </c>
      <c r="F924" s="57">
        <v>2</v>
      </c>
      <c r="G924" s="64">
        <f>'Regression Results'!$C$2*E924</f>
        <v>40.407399862965505</v>
      </c>
      <c r="H924" s="57">
        <f>LOOKUP(D924,'Regression Results'!$A$15:$A$17,'Regression Results'!$B$15:$B$17)+LOOKUP(D924,'Regression Results'!$A$15:$A$17,'Regression Results'!$C$15:$C$17)*F924+LOOKUP(D924,'Regression Results'!$A$15:$A$17,'Regression Results'!$D$15:$D$17)*F924*C924</f>
        <v>18.783492963649504</v>
      </c>
      <c r="I924" s="64">
        <f t="shared" si="26"/>
        <v>21.623906899316001</v>
      </c>
    </row>
    <row r="925" spans="1:9" x14ac:dyDescent="0.3">
      <c r="A925" s="59">
        <v>7</v>
      </c>
      <c r="B925" s="59">
        <v>13</v>
      </c>
      <c r="C925" s="58">
        <f t="shared" si="25"/>
        <v>69.25</v>
      </c>
      <c r="D925" s="63">
        <v>3</v>
      </c>
      <c r="E925" s="57">
        <v>2</v>
      </c>
      <c r="F925" s="57">
        <v>2</v>
      </c>
      <c r="G925" s="64">
        <f>'Regression Results'!$C$2*E925</f>
        <v>40.407399862965505</v>
      </c>
      <c r="H925" s="57">
        <f>LOOKUP(D925,'Regression Results'!$A$15:$A$17,'Regression Results'!$B$15:$B$17)+LOOKUP(D925,'Regression Results'!$A$15:$A$17,'Regression Results'!$C$15:$C$17)*F925+LOOKUP(D925,'Regression Results'!$A$15:$A$17,'Regression Results'!$D$15:$D$17)*F925*C925</f>
        <v>18.783492963649504</v>
      </c>
      <c r="I925" s="64">
        <f t="shared" si="26"/>
        <v>21.623906899316001</v>
      </c>
    </row>
    <row r="926" spans="1:9" x14ac:dyDescent="0.3">
      <c r="A926" s="59">
        <v>7</v>
      </c>
      <c r="B926" s="59">
        <v>14</v>
      </c>
      <c r="C926" s="58">
        <f t="shared" si="25"/>
        <v>66.875</v>
      </c>
      <c r="D926" s="63">
        <v>3</v>
      </c>
      <c r="E926" s="57">
        <v>2</v>
      </c>
      <c r="F926" s="57">
        <v>2</v>
      </c>
      <c r="G926" s="64">
        <f>'Regression Results'!$C$2*E926</f>
        <v>40.407399862965505</v>
      </c>
      <c r="H926" s="57">
        <f>LOOKUP(D926,'Regression Results'!$A$15:$A$17,'Regression Results'!$B$15:$B$17)+LOOKUP(D926,'Regression Results'!$A$15:$A$17,'Regression Results'!$C$15:$C$17)*F926+LOOKUP(D926,'Regression Results'!$A$15:$A$17,'Regression Results'!$D$15:$D$17)*F926*C926</f>
        <v>19.635780449695815</v>
      </c>
      <c r="I926" s="64">
        <f t="shared" si="26"/>
        <v>20.77161941326969</v>
      </c>
    </row>
    <row r="927" spans="1:9" x14ac:dyDescent="0.3">
      <c r="A927" s="59">
        <v>7</v>
      </c>
      <c r="B927" s="59">
        <v>15</v>
      </c>
      <c r="C927" s="58">
        <f t="shared" si="25"/>
        <v>67.625</v>
      </c>
      <c r="D927" s="63">
        <v>3</v>
      </c>
      <c r="E927" s="57">
        <v>2</v>
      </c>
      <c r="F927" s="57">
        <v>2</v>
      </c>
      <c r="G927" s="64">
        <f>'Regression Results'!$C$2*E927</f>
        <v>40.407399862965505</v>
      </c>
      <c r="H927" s="57">
        <f>LOOKUP(D927,'Regression Results'!$A$15:$A$17,'Regression Results'!$B$15:$B$17)+LOOKUP(D927,'Regression Results'!$A$15:$A$17,'Regression Results'!$C$15:$C$17)*F927+LOOKUP(D927,'Regression Results'!$A$15:$A$17,'Regression Results'!$D$15:$D$17)*F927*C927</f>
        <v>19.36663703304961</v>
      </c>
      <c r="I927" s="64">
        <f t="shared" si="26"/>
        <v>21.040762829915895</v>
      </c>
    </row>
    <row r="928" spans="1:9" x14ac:dyDescent="0.3">
      <c r="A928" s="59">
        <v>7</v>
      </c>
      <c r="B928" s="59">
        <v>16</v>
      </c>
      <c r="C928" s="58">
        <f t="shared" si="25"/>
        <v>68.25</v>
      </c>
      <c r="D928" s="63">
        <v>3</v>
      </c>
      <c r="E928" s="57">
        <v>2</v>
      </c>
      <c r="F928" s="57">
        <v>2</v>
      </c>
      <c r="G928" s="64">
        <f>'Regression Results'!$C$2*E928</f>
        <v>40.407399862965505</v>
      </c>
      <c r="H928" s="57">
        <f>LOOKUP(D928,'Regression Results'!$A$15:$A$17,'Regression Results'!$B$15:$B$17)+LOOKUP(D928,'Regression Results'!$A$15:$A$17,'Regression Results'!$C$15:$C$17)*F928+LOOKUP(D928,'Regression Results'!$A$15:$A$17,'Regression Results'!$D$15:$D$17)*F928*C928</f>
        <v>19.142350852511107</v>
      </c>
      <c r="I928" s="64">
        <f t="shared" si="26"/>
        <v>21.265049010454398</v>
      </c>
    </row>
    <row r="929" spans="1:9" x14ac:dyDescent="0.3">
      <c r="A929" s="59">
        <v>7</v>
      </c>
      <c r="B929" s="59">
        <v>17</v>
      </c>
      <c r="C929" s="58">
        <f t="shared" si="25"/>
        <v>69.291666666666671</v>
      </c>
      <c r="D929" s="63">
        <v>3</v>
      </c>
      <c r="E929" s="57">
        <v>2</v>
      </c>
      <c r="F929" s="57">
        <v>2</v>
      </c>
      <c r="G929" s="64">
        <f>'Regression Results'!$C$2*E929</f>
        <v>40.407399862965505</v>
      </c>
      <c r="H929" s="57">
        <f>LOOKUP(D929,'Regression Results'!$A$15:$A$17,'Regression Results'!$B$15:$B$17)+LOOKUP(D929,'Regression Results'!$A$15:$A$17,'Regression Results'!$C$15:$C$17)*F929+LOOKUP(D929,'Regression Results'!$A$15:$A$17,'Regression Results'!$D$15:$D$17)*F929*C929</f>
        <v>18.768540551613601</v>
      </c>
      <c r="I929" s="64">
        <f t="shared" si="26"/>
        <v>21.638859311351904</v>
      </c>
    </row>
    <row r="930" spans="1:9" x14ac:dyDescent="0.3">
      <c r="A930" s="59">
        <v>7</v>
      </c>
      <c r="B930" s="59">
        <v>18</v>
      </c>
      <c r="C930" s="58">
        <f t="shared" si="25"/>
        <v>71.958333333333329</v>
      </c>
      <c r="D930" s="63">
        <v>3</v>
      </c>
      <c r="E930" s="57">
        <v>2</v>
      </c>
      <c r="F930" s="57">
        <v>2</v>
      </c>
      <c r="G930" s="64">
        <f>'Regression Results'!$C$2*E930</f>
        <v>40.407399862965505</v>
      </c>
      <c r="H930" s="57">
        <f>LOOKUP(D930,'Regression Results'!$A$15:$A$17,'Regression Results'!$B$15:$B$17)+LOOKUP(D930,'Regression Results'!$A$15:$A$17,'Regression Results'!$C$15:$C$17)*F930+LOOKUP(D930,'Regression Results'!$A$15:$A$17,'Regression Results'!$D$15:$D$17)*F930*C930</f>
        <v>17.811586181315992</v>
      </c>
      <c r="I930" s="64">
        <f t="shared" si="26"/>
        <v>22.595813681649513</v>
      </c>
    </row>
    <row r="931" spans="1:9" x14ac:dyDescent="0.3">
      <c r="A931" s="59">
        <v>7</v>
      </c>
      <c r="B931" s="59">
        <v>19</v>
      </c>
      <c r="C931" s="58">
        <f t="shared" si="25"/>
        <v>71.541666666666671</v>
      </c>
      <c r="D931" s="63">
        <v>3</v>
      </c>
      <c r="E931" s="57">
        <v>2</v>
      </c>
      <c r="F931" s="57">
        <v>2</v>
      </c>
      <c r="G931" s="64">
        <f>'Regression Results'!$C$2*E931</f>
        <v>40.407399862965505</v>
      </c>
      <c r="H931" s="57">
        <f>LOOKUP(D931,'Regression Results'!$A$15:$A$17,'Regression Results'!$B$15:$B$17)+LOOKUP(D931,'Regression Results'!$A$15:$A$17,'Regression Results'!$C$15:$C$17)*F931+LOOKUP(D931,'Regression Results'!$A$15:$A$17,'Regression Results'!$D$15:$D$17)*F931*C931</f>
        <v>17.961110301674989</v>
      </c>
      <c r="I931" s="64">
        <f t="shared" si="26"/>
        <v>22.446289561290516</v>
      </c>
    </row>
    <row r="932" spans="1:9" x14ac:dyDescent="0.3">
      <c r="A932" s="59">
        <v>7</v>
      </c>
      <c r="B932" s="59">
        <v>20</v>
      </c>
      <c r="C932" s="58">
        <f t="shared" si="25"/>
        <v>68.5</v>
      </c>
      <c r="D932" s="63">
        <v>3</v>
      </c>
      <c r="E932" s="57">
        <v>2</v>
      </c>
      <c r="F932" s="57">
        <v>2</v>
      </c>
      <c r="G932" s="64">
        <f>'Regression Results'!$C$2*E932</f>
        <v>40.407399862965505</v>
      </c>
      <c r="H932" s="57">
        <f>LOOKUP(D932,'Regression Results'!$A$15:$A$17,'Regression Results'!$B$15:$B$17)+LOOKUP(D932,'Regression Results'!$A$15:$A$17,'Regression Results'!$C$15:$C$17)*F932+LOOKUP(D932,'Regression Results'!$A$15:$A$17,'Regression Results'!$D$15:$D$17)*F932*C932</f>
        <v>19.052636380295706</v>
      </c>
      <c r="I932" s="64">
        <f t="shared" si="26"/>
        <v>21.354763482669799</v>
      </c>
    </row>
    <row r="933" spans="1:9" x14ac:dyDescent="0.3">
      <c r="A933" s="59">
        <v>7</v>
      </c>
      <c r="B933" s="59">
        <v>21</v>
      </c>
      <c r="C933" s="58">
        <f t="shared" si="25"/>
        <v>67.416666666666671</v>
      </c>
      <c r="D933" s="63">
        <v>3</v>
      </c>
      <c r="E933" s="57">
        <v>2</v>
      </c>
      <c r="F933" s="57">
        <v>2</v>
      </c>
      <c r="G933" s="64">
        <f>'Regression Results'!$C$2*E933</f>
        <v>40.407399862965505</v>
      </c>
      <c r="H933" s="57">
        <f>LOOKUP(D933,'Regression Results'!$A$15:$A$17,'Regression Results'!$B$15:$B$17)+LOOKUP(D933,'Regression Results'!$A$15:$A$17,'Regression Results'!$C$15:$C$17)*F933+LOOKUP(D933,'Regression Results'!$A$15:$A$17,'Regression Results'!$D$15:$D$17)*F933*C933</f>
        <v>19.441399093229112</v>
      </c>
      <c r="I933" s="64">
        <f t="shared" si="26"/>
        <v>20.966000769736393</v>
      </c>
    </row>
    <row r="934" spans="1:9" x14ac:dyDescent="0.3">
      <c r="A934" s="59">
        <v>7</v>
      </c>
      <c r="B934" s="59">
        <v>22</v>
      </c>
      <c r="C934" s="58">
        <f t="shared" si="25"/>
        <v>68.166666666666671</v>
      </c>
      <c r="D934" s="63">
        <v>3</v>
      </c>
      <c r="E934" s="57">
        <v>2</v>
      </c>
      <c r="F934" s="57">
        <v>2</v>
      </c>
      <c r="G934" s="64">
        <f>'Regression Results'!$C$2*E934</f>
        <v>40.407399862965505</v>
      </c>
      <c r="H934" s="57">
        <f>LOOKUP(D934,'Regression Results'!$A$15:$A$17,'Regression Results'!$B$15:$B$17)+LOOKUP(D934,'Regression Results'!$A$15:$A$17,'Regression Results'!$C$15:$C$17)*F934+LOOKUP(D934,'Regression Results'!$A$15:$A$17,'Regression Results'!$D$15:$D$17)*F934*C934</f>
        <v>19.172255676582907</v>
      </c>
      <c r="I934" s="64">
        <f t="shared" si="26"/>
        <v>21.235144186382598</v>
      </c>
    </row>
    <row r="935" spans="1:9" x14ac:dyDescent="0.3">
      <c r="A935" s="59">
        <v>7</v>
      </c>
      <c r="B935" s="59">
        <v>23</v>
      </c>
      <c r="C935" s="58">
        <f t="shared" si="25"/>
        <v>68.541666666666671</v>
      </c>
      <c r="D935" s="63">
        <v>3</v>
      </c>
      <c r="E935" s="57">
        <v>2</v>
      </c>
      <c r="F935" s="57">
        <v>2</v>
      </c>
      <c r="G935" s="64">
        <f>'Regression Results'!$C$2*E935</f>
        <v>40.407399862965505</v>
      </c>
      <c r="H935" s="57">
        <f>LOOKUP(D935,'Regression Results'!$A$15:$A$17,'Regression Results'!$B$15:$B$17)+LOOKUP(D935,'Regression Results'!$A$15:$A$17,'Regression Results'!$C$15:$C$17)*F935+LOOKUP(D935,'Regression Results'!$A$15:$A$17,'Regression Results'!$D$15:$D$17)*F935*C935</f>
        <v>19.037683968259806</v>
      </c>
      <c r="I935" s="64">
        <f t="shared" si="26"/>
        <v>21.369715894705699</v>
      </c>
    </row>
    <row r="936" spans="1:9" x14ac:dyDescent="0.3">
      <c r="A936" s="59">
        <v>7</v>
      </c>
      <c r="B936" s="59">
        <v>24</v>
      </c>
      <c r="C936" s="58">
        <f t="shared" si="25"/>
        <v>67.416666666666671</v>
      </c>
      <c r="D936" s="63">
        <v>3</v>
      </c>
      <c r="E936" s="57">
        <v>2</v>
      </c>
      <c r="F936" s="57">
        <v>2</v>
      </c>
      <c r="G936" s="64">
        <f>'Regression Results'!$C$2*E936</f>
        <v>40.407399862965505</v>
      </c>
      <c r="H936" s="57">
        <f>LOOKUP(D936,'Regression Results'!$A$15:$A$17,'Regression Results'!$B$15:$B$17)+LOOKUP(D936,'Regression Results'!$A$15:$A$17,'Regression Results'!$C$15:$C$17)*F936+LOOKUP(D936,'Regression Results'!$A$15:$A$17,'Regression Results'!$D$15:$D$17)*F936*C936</f>
        <v>19.441399093229112</v>
      </c>
      <c r="I936" s="64">
        <f t="shared" si="26"/>
        <v>20.966000769736393</v>
      </c>
    </row>
    <row r="937" spans="1:9" x14ac:dyDescent="0.3">
      <c r="A937" s="59">
        <v>7</v>
      </c>
      <c r="B937" s="59">
        <v>25</v>
      </c>
      <c r="C937" s="58">
        <f t="shared" si="25"/>
        <v>71.541666666666671</v>
      </c>
      <c r="D937" s="63">
        <v>3</v>
      </c>
      <c r="E937" s="57">
        <v>2</v>
      </c>
      <c r="F937" s="57">
        <v>2</v>
      </c>
      <c r="G937" s="64">
        <f>'Regression Results'!$C$2*E937</f>
        <v>40.407399862965505</v>
      </c>
      <c r="H937" s="57">
        <f>LOOKUP(D937,'Regression Results'!$A$15:$A$17,'Regression Results'!$B$15:$B$17)+LOOKUP(D937,'Regression Results'!$A$15:$A$17,'Regression Results'!$C$15:$C$17)*F937+LOOKUP(D937,'Regression Results'!$A$15:$A$17,'Regression Results'!$D$15:$D$17)*F937*C937</f>
        <v>17.961110301674989</v>
      </c>
      <c r="I937" s="64">
        <f t="shared" si="26"/>
        <v>22.446289561290516</v>
      </c>
    </row>
    <row r="938" spans="1:9" x14ac:dyDescent="0.3">
      <c r="A938" s="59">
        <v>7</v>
      </c>
      <c r="B938" s="59">
        <v>26</v>
      </c>
      <c r="C938" s="58">
        <f t="shared" si="25"/>
        <v>72.333333333333329</v>
      </c>
      <c r="D938" s="63">
        <v>3</v>
      </c>
      <c r="E938" s="57">
        <v>2</v>
      </c>
      <c r="F938" s="57">
        <v>2</v>
      </c>
      <c r="G938" s="64">
        <f>'Regression Results'!$C$2*E938</f>
        <v>40.407399862965505</v>
      </c>
      <c r="H938" s="57">
        <f>LOOKUP(D938,'Regression Results'!$A$15:$A$17,'Regression Results'!$B$15:$B$17)+LOOKUP(D938,'Regression Results'!$A$15:$A$17,'Regression Results'!$C$15:$C$17)*F938+LOOKUP(D938,'Regression Results'!$A$15:$A$17,'Regression Results'!$D$15:$D$17)*F938*C938</f>
        <v>17.677014472992887</v>
      </c>
      <c r="I938" s="64">
        <f t="shared" si="26"/>
        <v>22.730385389972618</v>
      </c>
    </row>
    <row r="939" spans="1:9" x14ac:dyDescent="0.3">
      <c r="A939" s="59">
        <v>7</v>
      </c>
      <c r="B939" s="59">
        <v>27</v>
      </c>
      <c r="C939" s="58">
        <f t="shared" si="25"/>
        <v>71</v>
      </c>
      <c r="D939" s="63">
        <v>3</v>
      </c>
      <c r="E939" s="57">
        <v>2</v>
      </c>
      <c r="F939" s="57">
        <v>2</v>
      </c>
      <c r="G939" s="64">
        <f>'Regression Results'!$C$2*E939</f>
        <v>40.407399862965505</v>
      </c>
      <c r="H939" s="57">
        <f>LOOKUP(D939,'Regression Results'!$A$15:$A$17,'Regression Results'!$B$15:$B$17)+LOOKUP(D939,'Regression Results'!$A$15:$A$17,'Regression Results'!$C$15:$C$17)*F939+LOOKUP(D939,'Regression Results'!$A$15:$A$17,'Regression Results'!$D$15:$D$17)*F939*C939</f>
        <v>18.155491658141695</v>
      </c>
      <c r="I939" s="64">
        <f t="shared" si="26"/>
        <v>22.25190820482381</v>
      </c>
    </row>
    <row r="940" spans="1:9" x14ac:dyDescent="0.3">
      <c r="A940" s="59">
        <v>7</v>
      </c>
      <c r="B940" s="59">
        <v>28</v>
      </c>
      <c r="C940" s="58">
        <f t="shared" si="25"/>
        <v>71.666666666666671</v>
      </c>
      <c r="D940" s="63">
        <v>3</v>
      </c>
      <c r="E940" s="57">
        <v>2</v>
      </c>
      <c r="F940" s="57">
        <v>2</v>
      </c>
      <c r="G940" s="64">
        <f>'Regression Results'!$C$2*E940</f>
        <v>40.407399862965505</v>
      </c>
      <c r="H940" s="57">
        <f>LOOKUP(D940,'Regression Results'!$A$15:$A$17,'Regression Results'!$B$15:$B$17)+LOOKUP(D940,'Regression Results'!$A$15:$A$17,'Regression Results'!$C$15:$C$17)*F940+LOOKUP(D940,'Regression Results'!$A$15:$A$17,'Regression Results'!$D$15:$D$17)*F940*C940</f>
        <v>17.91625306556729</v>
      </c>
      <c r="I940" s="64">
        <f t="shared" si="26"/>
        <v>22.491146797398216</v>
      </c>
    </row>
    <row r="941" spans="1:9" x14ac:dyDescent="0.3">
      <c r="A941" s="59">
        <v>7</v>
      </c>
      <c r="B941" s="59">
        <v>29</v>
      </c>
      <c r="C941" s="58">
        <f t="shared" si="25"/>
        <v>68.958333333333329</v>
      </c>
      <c r="D941" s="63">
        <v>3</v>
      </c>
      <c r="E941" s="57">
        <v>2</v>
      </c>
      <c r="F941" s="57">
        <v>2</v>
      </c>
      <c r="G941" s="64">
        <f>'Regression Results'!$C$2*E941</f>
        <v>40.407399862965505</v>
      </c>
      <c r="H941" s="57">
        <f>LOOKUP(D941,'Regression Results'!$A$15:$A$17,'Regression Results'!$B$15:$B$17)+LOOKUP(D941,'Regression Results'!$A$15:$A$17,'Regression Results'!$C$15:$C$17)*F941+LOOKUP(D941,'Regression Results'!$A$15:$A$17,'Regression Results'!$D$15:$D$17)*F941*C941</f>
        <v>18.888159847900805</v>
      </c>
      <c r="I941" s="64">
        <f t="shared" si="26"/>
        <v>21.5192400150647</v>
      </c>
    </row>
    <row r="942" spans="1:9" x14ac:dyDescent="0.3">
      <c r="A942" s="59">
        <v>7</v>
      </c>
      <c r="B942" s="59">
        <v>30</v>
      </c>
      <c r="C942" s="58">
        <f t="shared" si="25"/>
        <v>67.5</v>
      </c>
      <c r="D942" s="63">
        <v>3</v>
      </c>
      <c r="E942" s="57">
        <v>2</v>
      </c>
      <c r="F942" s="57">
        <v>2</v>
      </c>
      <c r="G942" s="64">
        <f>'Regression Results'!$C$2*E942</f>
        <v>40.407399862965505</v>
      </c>
      <c r="H942" s="57">
        <f>LOOKUP(D942,'Regression Results'!$A$15:$A$17,'Regression Results'!$B$15:$B$17)+LOOKUP(D942,'Regression Results'!$A$15:$A$17,'Regression Results'!$C$15:$C$17)*F942+LOOKUP(D942,'Regression Results'!$A$15:$A$17,'Regression Results'!$D$15:$D$17)*F942*C942</f>
        <v>19.411494269157313</v>
      </c>
      <c r="I942" s="64">
        <f t="shared" si="26"/>
        <v>20.995905593808192</v>
      </c>
    </row>
    <row r="943" spans="1:9" x14ac:dyDescent="0.3">
      <c r="A943" s="59">
        <v>7</v>
      </c>
      <c r="B943" s="59">
        <v>31</v>
      </c>
      <c r="C943" s="58">
        <f t="shared" si="25"/>
        <v>69.791666666666671</v>
      </c>
      <c r="D943" s="63">
        <v>3</v>
      </c>
      <c r="E943" s="57">
        <v>2</v>
      </c>
      <c r="F943" s="57">
        <v>2</v>
      </c>
      <c r="G943" s="64">
        <f>'Regression Results'!$C$2*E943</f>
        <v>40.407399862965505</v>
      </c>
      <c r="H943" s="57">
        <f>LOOKUP(D943,'Regression Results'!$A$15:$A$17,'Regression Results'!$B$15:$B$17)+LOOKUP(D943,'Regression Results'!$A$15:$A$17,'Regression Results'!$C$15:$C$17)*F943+LOOKUP(D943,'Regression Results'!$A$15:$A$17,'Regression Results'!$D$15:$D$17)*F943*C943</f>
        <v>18.589111607182797</v>
      </c>
      <c r="I943" s="64">
        <f t="shared" si="26"/>
        <v>21.818288255782708</v>
      </c>
    </row>
    <row r="944" spans="1:9" x14ac:dyDescent="0.3">
      <c r="A944" s="59">
        <v>8</v>
      </c>
      <c r="B944" s="59">
        <v>1</v>
      </c>
      <c r="C944" s="58">
        <f t="shared" ref="C944:C1007" si="27">C579</f>
        <v>69.916666666666671</v>
      </c>
      <c r="D944" s="63">
        <v>3</v>
      </c>
      <c r="E944" s="57">
        <v>2</v>
      </c>
      <c r="F944" s="57">
        <v>2</v>
      </c>
      <c r="G944" s="64">
        <f>'Regression Results'!$C$2*E944</f>
        <v>40.407399862965505</v>
      </c>
      <c r="H944" s="57">
        <f>LOOKUP(D944,'Regression Results'!$A$15:$A$17,'Regression Results'!$B$15:$B$17)+LOOKUP(D944,'Regression Results'!$A$15:$A$17,'Regression Results'!$C$15:$C$17)*F944+LOOKUP(D944,'Regression Results'!$A$15:$A$17,'Regression Results'!$D$15:$D$17)*F944*C944</f>
        <v>18.544254371075098</v>
      </c>
      <c r="I944" s="64">
        <f t="shared" si="26"/>
        <v>21.863145491890407</v>
      </c>
    </row>
    <row r="945" spans="1:9" x14ac:dyDescent="0.3">
      <c r="A945" s="59">
        <v>8</v>
      </c>
      <c r="B945" s="59">
        <v>2</v>
      </c>
      <c r="C945" s="58">
        <f t="shared" si="27"/>
        <v>71.125</v>
      </c>
      <c r="D945" s="63">
        <v>3</v>
      </c>
      <c r="E945" s="57">
        <v>2</v>
      </c>
      <c r="F945" s="57">
        <v>2</v>
      </c>
      <c r="G945" s="64">
        <f>'Regression Results'!$C$2*E945</f>
        <v>40.407399862965505</v>
      </c>
      <c r="H945" s="57">
        <f>LOOKUP(D945,'Regression Results'!$A$15:$A$17,'Regression Results'!$B$15:$B$17)+LOOKUP(D945,'Regression Results'!$A$15:$A$17,'Regression Results'!$C$15:$C$17)*F945+LOOKUP(D945,'Regression Results'!$A$15:$A$17,'Regression Results'!$D$15:$D$17)*F945*C945</f>
        <v>18.110634422033993</v>
      </c>
      <c r="I945" s="64">
        <f t="shared" si="26"/>
        <v>22.296765440931512</v>
      </c>
    </row>
    <row r="946" spans="1:9" x14ac:dyDescent="0.3">
      <c r="A946" s="59">
        <v>8</v>
      </c>
      <c r="B946" s="59">
        <v>3</v>
      </c>
      <c r="C946" s="58">
        <f t="shared" si="27"/>
        <v>71.333333333333329</v>
      </c>
      <c r="D946" s="63">
        <v>3</v>
      </c>
      <c r="E946" s="57">
        <v>2</v>
      </c>
      <c r="F946" s="57">
        <v>2</v>
      </c>
      <c r="G946" s="64">
        <f>'Regression Results'!$C$2*E946</f>
        <v>40.407399862965505</v>
      </c>
      <c r="H946" s="57">
        <f>LOOKUP(D946,'Regression Results'!$A$15:$A$17,'Regression Results'!$B$15:$B$17)+LOOKUP(D946,'Regression Results'!$A$15:$A$17,'Regression Results'!$C$15:$C$17)*F946+LOOKUP(D946,'Regression Results'!$A$15:$A$17,'Regression Results'!$D$15:$D$17)*F946*C946</f>
        <v>18.035872361854494</v>
      </c>
      <c r="I946" s="64">
        <f t="shared" si="26"/>
        <v>22.371527501111011</v>
      </c>
    </row>
    <row r="947" spans="1:9" x14ac:dyDescent="0.3">
      <c r="A947" s="59">
        <v>8</v>
      </c>
      <c r="B947" s="59">
        <v>4</v>
      </c>
      <c r="C947" s="58">
        <f t="shared" si="27"/>
        <v>71.125</v>
      </c>
      <c r="D947" s="63">
        <v>3</v>
      </c>
      <c r="E947" s="57">
        <v>2</v>
      </c>
      <c r="F947" s="57">
        <v>2</v>
      </c>
      <c r="G947" s="64">
        <f>'Regression Results'!$C$2*E947</f>
        <v>40.407399862965505</v>
      </c>
      <c r="H947" s="57">
        <f>LOOKUP(D947,'Regression Results'!$A$15:$A$17,'Regression Results'!$B$15:$B$17)+LOOKUP(D947,'Regression Results'!$A$15:$A$17,'Regression Results'!$C$15:$C$17)*F947+LOOKUP(D947,'Regression Results'!$A$15:$A$17,'Regression Results'!$D$15:$D$17)*F947*C947</f>
        <v>18.110634422033993</v>
      </c>
      <c r="I947" s="64">
        <f t="shared" si="26"/>
        <v>22.296765440931512</v>
      </c>
    </row>
    <row r="948" spans="1:9" x14ac:dyDescent="0.3">
      <c r="A948" s="59">
        <v>8</v>
      </c>
      <c r="B948" s="59">
        <v>5</v>
      </c>
      <c r="C948" s="58">
        <f t="shared" si="27"/>
        <v>72.125</v>
      </c>
      <c r="D948" s="63">
        <v>3</v>
      </c>
      <c r="E948" s="57">
        <v>2</v>
      </c>
      <c r="F948" s="57">
        <v>2</v>
      </c>
      <c r="G948" s="64">
        <f>'Regression Results'!$C$2*E948</f>
        <v>40.407399862965505</v>
      </c>
      <c r="H948" s="57">
        <f>LOOKUP(D948,'Regression Results'!$A$15:$A$17,'Regression Results'!$B$15:$B$17)+LOOKUP(D948,'Regression Results'!$A$15:$A$17,'Regression Results'!$C$15:$C$17)*F948+LOOKUP(D948,'Regression Results'!$A$15:$A$17,'Regression Results'!$D$15:$D$17)*F948*C948</f>
        <v>17.751776533172389</v>
      </c>
      <c r="I948" s="64">
        <f t="shared" si="26"/>
        <v>22.655623329793116</v>
      </c>
    </row>
    <row r="949" spans="1:9" x14ac:dyDescent="0.3">
      <c r="A949" s="59">
        <v>8</v>
      </c>
      <c r="B949" s="59">
        <v>6</v>
      </c>
      <c r="C949" s="58">
        <f t="shared" si="27"/>
        <v>72.833333333333329</v>
      </c>
      <c r="D949" s="63">
        <v>3</v>
      </c>
      <c r="E949" s="57">
        <v>2</v>
      </c>
      <c r="F949" s="57">
        <v>2</v>
      </c>
      <c r="G949" s="64">
        <f>'Regression Results'!$C$2*E949</f>
        <v>40.407399862965505</v>
      </c>
      <c r="H949" s="57">
        <f>LOOKUP(D949,'Regression Results'!$A$15:$A$17,'Regression Results'!$B$15:$B$17)+LOOKUP(D949,'Regression Results'!$A$15:$A$17,'Regression Results'!$C$15:$C$17)*F949+LOOKUP(D949,'Regression Results'!$A$15:$A$17,'Regression Results'!$D$15:$D$17)*F949*C949</f>
        <v>17.497585528562087</v>
      </c>
      <c r="I949" s="64">
        <f t="shared" si="26"/>
        <v>22.909814334403418</v>
      </c>
    </row>
    <row r="950" spans="1:9" x14ac:dyDescent="0.3">
      <c r="A950" s="59">
        <v>8</v>
      </c>
      <c r="B950" s="59">
        <v>7</v>
      </c>
      <c r="C950" s="58">
        <f t="shared" si="27"/>
        <v>73.333333333333329</v>
      </c>
      <c r="D950" s="63">
        <v>3</v>
      </c>
      <c r="E950" s="57">
        <v>2</v>
      </c>
      <c r="F950" s="57">
        <v>2</v>
      </c>
      <c r="G950" s="64">
        <f>'Regression Results'!$C$2*E950</f>
        <v>40.407399862965505</v>
      </c>
      <c r="H950" s="57">
        <f>LOOKUP(D950,'Regression Results'!$A$15:$A$17,'Regression Results'!$B$15:$B$17)+LOOKUP(D950,'Regression Results'!$A$15:$A$17,'Regression Results'!$C$15:$C$17)*F950+LOOKUP(D950,'Regression Results'!$A$15:$A$17,'Regression Results'!$D$15:$D$17)*F950*C950</f>
        <v>17.318156584131284</v>
      </c>
      <c r="I950" s="64">
        <f t="shared" si="26"/>
        <v>23.089243278834221</v>
      </c>
    </row>
    <row r="951" spans="1:9" x14ac:dyDescent="0.3">
      <c r="A951" s="59">
        <v>8</v>
      </c>
      <c r="B951" s="59">
        <v>8</v>
      </c>
      <c r="C951" s="58">
        <f t="shared" si="27"/>
        <v>72.333333333333329</v>
      </c>
      <c r="D951" s="63">
        <v>3</v>
      </c>
      <c r="E951" s="57">
        <v>2</v>
      </c>
      <c r="F951" s="57">
        <v>2</v>
      </c>
      <c r="G951" s="64">
        <f>'Regression Results'!$C$2*E951</f>
        <v>40.407399862965505</v>
      </c>
      <c r="H951" s="57">
        <f>LOOKUP(D951,'Regression Results'!$A$15:$A$17,'Regression Results'!$B$15:$B$17)+LOOKUP(D951,'Regression Results'!$A$15:$A$17,'Regression Results'!$C$15:$C$17)*F951+LOOKUP(D951,'Regression Results'!$A$15:$A$17,'Regression Results'!$D$15:$D$17)*F951*C951</f>
        <v>17.677014472992887</v>
      </c>
      <c r="I951" s="64">
        <f t="shared" si="26"/>
        <v>22.730385389972618</v>
      </c>
    </row>
    <row r="952" spans="1:9" x14ac:dyDescent="0.3">
      <c r="A952" s="59">
        <v>8</v>
      </c>
      <c r="B952" s="59">
        <v>9</v>
      </c>
      <c r="C952" s="58">
        <f t="shared" si="27"/>
        <v>71.125</v>
      </c>
      <c r="D952" s="63">
        <v>3</v>
      </c>
      <c r="E952" s="57">
        <v>2</v>
      </c>
      <c r="F952" s="57">
        <v>2</v>
      </c>
      <c r="G952" s="64">
        <f>'Regression Results'!$C$2*E952</f>
        <v>40.407399862965505</v>
      </c>
      <c r="H952" s="57">
        <f>LOOKUP(D952,'Regression Results'!$A$15:$A$17,'Regression Results'!$B$15:$B$17)+LOOKUP(D952,'Regression Results'!$A$15:$A$17,'Regression Results'!$C$15:$C$17)*F952+LOOKUP(D952,'Regression Results'!$A$15:$A$17,'Regression Results'!$D$15:$D$17)*F952*C952</f>
        <v>18.110634422033993</v>
      </c>
      <c r="I952" s="64">
        <f t="shared" si="26"/>
        <v>22.296765440931512</v>
      </c>
    </row>
    <row r="953" spans="1:9" x14ac:dyDescent="0.3">
      <c r="A953" s="59">
        <v>8</v>
      </c>
      <c r="B953" s="59">
        <v>10</v>
      </c>
      <c r="C953" s="58">
        <f t="shared" si="27"/>
        <v>70.416666666666671</v>
      </c>
      <c r="D953" s="63">
        <v>3</v>
      </c>
      <c r="E953" s="57">
        <v>2</v>
      </c>
      <c r="F953" s="57">
        <v>2</v>
      </c>
      <c r="G953" s="64">
        <f>'Regression Results'!$C$2*E953</f>
        <v>40.407399862965505</v>
      </c>
      <c r="H953" s="57">
        <f>LOOKUP(D953,'Regression Results'!$A$15:$A$17,'Regression Results'!$B$15:$B$17)+LOOKUP(D953,'Regression Results'!$A$15:$A$17,'Regression Results'!$C$15:$C$17)*F953+LOOKUP(D953,'Regression Results'!$A$15:$A$17,'Regression Results'!$D$15:$D$17)*F953*C953</f>
        <v>18.364825426644295</v>
      </c>
      <c r="I953" s="64">
        <f t="shared" si="26"/>
        <v>22.04257443632121</v>
      </c>
    </row>
    <row r="954" spans="1:9" x14ac:dyDescent="0.3">
      <c r="A954" s="59">
        <v>8</v>
      </c>
      <c r="B954" s="59">
        <v>11</v>
      </c>
      <c r="C954" s="58">
        <f t="shared" si="27"/>
        <v>69.75</v>
      </c>
      <c r="D954" s="63">
        <v>3</v>
      </c>
      <c r="E954" s="57">
        <v>2</v>
      </c>
      <c r="F954" s="57">
        <v>2</v>
      </c>
      <c r="G954" s="64">
        <f>'Regression Results'!$C$2*E954</f>
        <v>40.407399862965505</v>
      </c>
      <c r="H954" s="57">
        <f>LOOKUP(D954,'Regression Results'!$A$15:$A$17,'Regression Results'!$B$15:$B$17)+LOOKUP(D954,'Regression Results'!$A$15:$A$17,'Regression Results'!$C$15:$C$17)*F954+LOOKUP(D954,'Regression Results'!$A$15:$A$17,'Regression Results'!$D$15:$D$17)*F954*C954</f>
        <v>18.604064019218701</v>
      </c>
      <c r="I954" s="64">
        <f t="shared" si="26"/>
        <v>21.803335843746805</v>
      </c>
    </row>
    <row r="955" spans="1:9" x14ac:dyDescent="0.3">
      <c r="A955" s="59">
        <v>8</v>
      </c>
      <c r="B955" s="59">
        <v>12</v>
      </c>
      <c r="C955" s="58">
        <f t="shared" si="27"/>
        <v>69.416666666666671</v>
      </c>
      <c r="D955" s="63">
        <v>3</v>
      </c>
      <c r="E955" s="57">
        <v>2</v>
      </c>
      <c r="F955" s="57">
        <v>2</v>
      </c>
      <c r="G955" s="64">
        <f>'Regression Results'!$C$2*E955</f>
        <v>40.407399862965505</v>
      </c>
      <c r="H955" s="57">
        <f>LOOKUP(D955,'Regression Results'!$A$15:$A$17,'Regression Results'!$B$15:$B$17)+LOOKUP(D955,'Regression Results'!$A$15:$A$17,'Regression Results'!$C$15:$C$17)*F955+LOOKUP(D955,'Regression Results'!$A$15:$A$17,'Regression Results'!$D$15:$D$17)*F955*C955</f>
        <v>18.723683315505902</v>
      </c>
      <c r="I955" s="64">
        <f t="shared" si="26"/>
        <v>21.683716547459603</v>
      </c>
    </row>
    <row r="956" spans="1:9" x14ac:dyDescent="0.3">
      <c r="A956" s="59">
        <v>8</v>
      </c>
      <c r="B956" s="59">
        <v>13</v>
      </c>
      <c r="C956" s="58">
        <f t="shared" si="27"/>
        <v>70.75</v>
      </c>
      <c r="D956" s="63">
        <v>3</v>
      </c>
      <c r="E956" s="57">
        <v>2</v>
      </c>
      <c r="F956" s="57">
        <v>2</v>
      </c>
      <c r="G956" s="64">
        <f>'Regression Results'!$C$2*E956</f>
        <v>40.407399862965505</v>
      </c>
      <c r="H956" s="57">
        <f>LOOKUP(D956,'Regression Results'!$A$15:$A$17,'Regression Results'!$B$15:$B$17)+LOOKUP(D956,'Regression Results'!$A$15:$A$17,'Regression Results'!$C$15:$C$17)*F956+LOOKUP(D956,'Regression Results'!$A$15:$A$17,'Regression Results'!$D$15:$D$17)*F956*C956</f>
        <v>18.245206130357094</v>
      </c>
      <c r="I956" s="64">
        <f t="shared" si="26"/>
        <v>22.162193732608412</v>
      </c>
    </row>
    <row r="957" spans="1:9" x14ac:dyDescent="0.3">
      <c r="A957" s="59">
        <v>8</v>
      </c>
      <c r="B957" s="59">
        <v>14</v>
      </c>
      <c r="C957" s="58">
        <f t="shared" si="27"/>
        <v>71.958333333333329</v>
      </c>
      <c r="D957" s="63">
        <v>3</v>
      </c>
      <c r="E957" s="57">
        <v>2</v>
      </c>
      <c r="F957" s="57">
        <v>2</v>
      </c>
      <c r="G957" s="64">
        <f>'Regression Results'!$C$2*E957</f>
        <v>40.407399862965505</v>
      </c>
      <c r="H957" s="57">
        <f>LOOKUP(D957,'Regression Results'!$A$15:$A$17,'Regression Results'!$B$15:$B$17)+LOOKUP(D957,'Regression Results'!$A$15:$A$17,'Regression Results'!$C$15:$C$17)*F957+LOOKUP(D957,'Regression Results'!$A$15:$A$17,'Regression Results'!$D$15:$D$17)*F957*C957</f>
        <v>17.811586181315992</v>
      </c>
      <c r="I957" s="64">
        <f t="shared" si="26"/>
        <v>22.595813681649513</v>
      </c>
    </row>
    <row r="958" spans="1:9" x14ac:dyDescent="0.3">
      <c r="A958" s="59">
        <v>8</v>
      </c>
      <c r="B958" s="59">
        <v>15</v>
      </c>
      <c r="C958" s="58">
        <f t="shared" si="27"/>
        <v>71.125</v>
      </c>
      <c r="D958" s="63">
        <v>3</v>
      </c>
      <c r="E958" s="57">
        <v>2</v>
      </c>
      <c r="F958" s="57">
        <v>2</v>
      </c>
      <c r="G958" s="64">
        <f>'Regression Results'!$C$2*E958</f>
        <v>40.407399862965505</v>
      </c>
      <c r="H958" s="57">
        <f>LOOKUP(D958,'Regression Results'!$A$15:$A$17,'Regression Results'!$B$15:$B$17)+LOOKUP(D958,'Regression Results'!$A$15:$A$17,'Regression Results'!$C$15:$C$17)*F958+LOOKUP(D958,'Regression Results'!$A$15:$A$17,'Regression Results'!$D$15:$D$17)*F958*C958</f>
        <v>18.110634422033993</v>
      </c>
      <c r="I958" s="64">
        <f t="shared" si="26"/>
        <v>22.296765440931512</v>
      </c>
    </row>
    <row r="959" spans="1:9" x14ac:dyDescent="0.3">
      <c r="A959" s="59">
        <v>8</v>
      </c>
      <c r="B959" s="59">
        <v>16</v>
      </c>
      <c r="C959" s="58">
        <f t="shared" si="27"/>
        <v>71.458333333333329</v>
      </c>
      <c r="D959" s="63">
        <v>3</v>
      </c>
      <c r="E959" s="57">
        <v>2</v>
      </c>
      <c r="F959" s="57">
        <v>2</v>
      </c>
      <c r="G959" s="64">
        <f>'Regression Results'!$C$2*E959</f>
        <v>40.407399862965505</v>
      </c>
      <c r="H959" s="57">
        <f>LOOKUP(D959,'Regression Results'!$A$15:$A$17,'Regression Results'!$B$15:$B$17)+LOOKUP(D959,'Regression Results'!$A$15:$A$17,'Regression Results'!$C$15:$C$17)*F959+LOOKUP(D959,'Regression Results'!$A$15:$A$17,'Regression Results'!$D$15:$D$17)*F959*C959</f>
        <v>17.991015125746792</v>
      </c>
      <c r="I959" s="64">
        <f t="shared" si="26"/>
        <v>22.416384737218713</v>
      </c>
    </row>
    <row r="960" spans="1:9" x14ac:dyDescent="0.3">
      <c r="A960" s="59">
        <v>8</v>
      </c>
      <c r="B960" s="59">
        <v>17</v>
      </c>
      <c r="C960" s="58">
        <f t="shared" si="27"/>
        <v>70.833333333333329</v>
      </c>
      <c r="D960" s="63">
        <v>3</v>
      </c>
      <c r="E960" s="57">
        <v>2</v>
      </c>
      <c r="F960" s="57">
        <v>2</v>
      </c>
      <c r="G960" s="64">
        <f>'Regression Results'!$C$2*E960</f>
        <v>40.407399862965505</v>
      </c>
      <c r="H960" s="57">
        <f>LOOKUP(D960,'Regression Results'!$A$15:$A$17,'Regression Results'!$B$15:$B$17)+LOOKUP(D960,'Regression Results'!$A$15:$A$17,'Regression Results'!$C$15:$C$17)*F960+LOOKUP(D960,'Regression Results'!$A$15:$A$17,'Regression Results'!$D$15:$D$17)*F960*C960</f>
        <v>18.215301306285298</v>
      </c>
      <c r="I960" s="64">
        <f t="shared" si="26"/>
        <v>22.192098556680207</v>
      </c>
    </row>
    <row r="961" spans="1:9" x14ac:dyDescent="0.3">
      <c r="A961" s="59">
        <v>8</v>
      </c>
      <c r="B961" s="59">
        <v>18</v>
      </c>
      <c r="C961" s="58">
        <f t="shared" si="27"/>
        <v>69.5</v>
      </c>
      <c r="D961" s="63">
        <v>3</v>
      </c>
      <c r="E961" s="57">
        <v>2</v>
      </c>
      <c r="F961" s="57">
        <v>2</v>
      </c>
      <c r="G961" s="64">
        <f>'Regression Results'!$C$2*E961</f>
        <v>40.407399862965505</v>
      </c>
      <c r="H961" s="57">
        <f>LOOKUP(D961,'Regression Results'!$A$15:$A$17,'Regression Results'!$B$15:$B$17)+LOOKUP(D961,'Regression Results'!$A$15:$A$17,'Regression Results'!$C$15:$C$17)*F961+LOOKUP(D961,'Regression Results'!$A$15:$A$17,'Regression Results'!$D$15:$D$17)*F961*C961</f>
        <v>18.693778491434102</v>
      </c>
      <c r="I961" s="64">
        <f t="shared" si="26"/>
        <v>21.713621371531403</v>
      </c>
    </row>
    <row r="962" spans="1:9" x14ac:dyDescent="0.3">
      <c r="A962" s="59">
        <v>8</v>
      </c>
      <c r="B962" s="59">
        <v>19</v>
      </c>
      <c r="C962" s="58">
        <f t="shared" si="27"/>
        <v>68.666666666666671</v>
      </c>
      <c r="D962" s="63">
        <v>3</v>
      </c>
      <c r="E962" s="57">
        <v>2</v>
      </c>
      <c r="F962" s="57">
        <v>2</v>
      </c>
      <c r="G962" s="64">
        <f>'Regression Results'!$C$2*E962</f>
        <v>40.407399862965505</v>
      </c>
      <c r="H962" s="57">
        <f>LOOKUP(D962,'Regression Results'!$A$15:$A$17,'Regression Results'!$B$15:$B$17)+LOOKUP(D962,'Regression Results'!$A$15:$A$17,'Regression Results'!$C$15:$C$17)*F962+LOOKUP(D962,'Regression Results'!$A$15:$A$17,'Regression Results'!$D$15:$D$17)*F962*C962</f>
        <v>18.992826732152103</v>
      </c>
      <c r="I962" s="64">
        <f t="shared" si="26"/>
        <v>21.414573130813402</v>
      </c>
    </row>
    <row r="963" spans="1:9" x14ac:dyDescent="0.3">
      <c r="A963" s="59">
        <v>8</v>
      </c>
      <c r="B963" s="59">
        <v>20</v>
      </c>
      <c r="C963" s="58">
        <f t="shared" si="27"/>
        <v>68.833333333333329</v>
      </c>
      <c r="D963" s="63">
        <v>3</v>
      </c>
      <c r="E963" s="57">
        <v>2</v>
      </c>
      <c r="F963" s="57">
        <v>2</v>
      </c>
      <c r="G963" s="64">
        <f>'Regression Results'!$C$2*E963</f>
        <v>40.407399862965505</v>
      </c>
      <c r="H963" s="57">
        <f>LOOKUP(D963,'Regression Results'!$A$15:$A$17,'Regression Results'!$B$15:$B$17)+LOOKUP(D963,'Regression Results'!$A$15:$A$17,'Regression Results'!$C$15:$C$17)*F963+LOOKUP(D963,'Regression Results'!$A$15:$A$17,'Regression Results'!$D$15:$D$17)*F963*C963</f>
        <v>18.933017084008508</v>
      </c>
      <c r="I963" s="64">
        <f t="shared" ref="I963:I1026" si="28">G963-H963</f>
        <v>21.474382778956997</v>
      </c>
    </row>
    <row r="964" spans="1:9" x14ac:dyDescent="0.3">
      <c r="A964" s="59">
        <v>8</v>
      </c>
      <c r="B964" s="59">
        <v>21</v>
      </c>
      <c r="C964" s="58">
        <f t="shared" si="27"/>
        <v>71.083333333333329</v>
      </c>
      <c r="D964" s="63">
        <v>3</v>
      </c>
      <c r="E964" s="57">
        <v>2</v>
      </c>
      <c r="F964" s="57">
        <v>2</v>
      </c>
      <c r="G964" s="64">
        <f>'Regression Results'!$C$2*E964</f>
        <v>40.407399862965505</v>
      </c>
      <c r="H964" s="57">
        <f>LOOKUP(D964,'Regression Results'!$A$15:$A$17,'Regression Results'!$B$15:$B$17)+LOOKUP(D964,'Regression Results'!$A$15:$A$17,'Regression Results'!$C$15:$C$17)*F964+LOOKUP(D964,'Regression Results'!$A$15:$A$17,'Regression Results'!$D$15:$D$17)*F964*C964</f>
        <v>18.125586834069896</v>
      </c>
      <c r="I964" s="64">
        <f t="shared" si="28"/>
        <v>22.281813028895609</v>
      </c>
    </row>
    <row r="965" spans="1:9" x14ac:dyDescent="0.3">
      <c r="A965" s="59">
        <v>8</v>
      </c>
      <c r="B965" s="59">
        <v>22</v>
      </c>
      <c r="C965" s="58">
        <f t="shared" si="27"/>
        <v>71.583333333333329</v>
      </c>
      <c r="D965" s="63">
        <v>3</v>
      </c>
      <c r="E965" s="57">
        <v>2</v>
      </c>
      <c r="F965" s="57">
        <v>2</v>
      </c>
      <c r="G965" s="64">
        <f>'Regression Results'!$C$2*E965</f>
        <v>40.407399862965505</v>
      </c>
      <c r="H965" s="57">
        <f>LOOKUP(D965,'Regression Results'!$A$15:$A$17,'Regression Results'!$B$15:$B$17)+LOOKUP(D965,'Regression Results'!$A$15:$A$17,'Regression Results'!$C$15:$C$17)*F965+LOOKUP(D965,'Regression Results'!$A$15:$A$17,'Regression Results'!$D$15:$D$17)*F965*C965</f>
        <v>17.946157889639093</v>
      </c>
      <c r="I965" s="64">
        <f t="shared" si="28"/>
        <v>22.461241973326413</v>
      </c>
    </row>
    <row r="966" spans="1:9" x14ac:dyDescent="0.3">
      <c r="A966" s="59">
        <v>8</v>
      </c>
      <c r="B966" s="59">
        <v>23</v>
      </c>
      <c r="C966" s="58">
        <f t="shared" si="27"/>
        <v>69.458333333333329</v>
      </c>
      <c r="D966" s="63">
        <v>3</v>
      </c>
      <c r="E966" s="57">
        <v>2</v>
      </c>
      <c r="F966" s="57">
        <v>2</v>
      </c>
      <c r="G966" s="64">
        <f>'Regression Results'!$C$2*E966</f>
        <v>40.407399862965505</v>
      </c>
      <c r="H966" s="57">
        <f>LOOKUP(D966,'Regression Results'!$A$15:$A$17,'Regression Results'!$B$15:$B$17)+LOOKUP(D966,'Regression Results'!$A$15:$A$17,'Regression Results'!$C$15:$C$17)*F966+LOOKUP(D966,'Regression Results'!$A$15:$A$17,'Regression Results'!$D$15:$D$17)*F966*C966</f>
        <v>18.708730903470002</v>
      </c>
      <c r="I966" s="64">
        <f t="shared" si="28"/>
        <v>21.698668959495503</v>
      </c>
    </row>
    <row r="967" spans="1:9" x14ac:dyDescent="0.3">
      <c r="A967" s="59">
        <v>8</v>
      </c>
      <c r="B967" s="59">
        <v>24</v>
      </c>
      <c r="C967" s="58">
        <f t="shared" si="27"/>
        <v>68.958333333333329</v>
      </c>
      <c r="D967" s="63">
        <v>3</v>
      </c>
      <c r="E967" s="57">
        <v>2</v>
      </c>
      <c r="F967" s="57">
        <v>2</v>
      </c>
      <c r="G967" s="64">
        <f>'Regression Results'!$C$2*E967</f>
        <v>40.407399862965505</v>
      </c>
      <c r="H967" s="57">
        <f>LOOKUP(D967,'Regression Results'!$A$15:$A$17,'Regression Results'!$B$15:$B$17)+LOOKUP(D967,'Regression Results'!$A$15:$A$17,'Regression Results'!$C$15:$C$17)*F967+LOOKUP(D967,'Regression Results'!$A$15:$A$17,'Regression Results'!$D$15:$D$17)*F967*C967</f>
        <v>18.888159847900805</v>
      </c>
      <c r="I967" s="64">
        <f t="shared" si="28"/>
        <v>21.5192400150647</v>
      </c>
    </row>
    <row r="968" spans="1:9" x14ac:dyDescent="0.3">
      <c r="A968" s="59">
        <v>8</v>
      </c>
      <c r="B968" s="59">
        <v>25</v>
      </c>
      <c r="C968" s="58">
        <f t="shared" si="27"/>
        <v>71.875</v>
      </c>
      <c r="D968" s="63">
        <v>3</v>
      </c>
      <c r="E968" s="57">
        <v>2</v>
      </c>
      <c r="F968" s="57">
        <v>2</v>
      </c>
      <c r="G968" s="64">
        <f>'Regression Results'!$C$2*E968</f>
        <v>40.407399862965505</v>
      </c>
      <c r="H968" s="57">
        <f>LOOKUP(D968,'Regression Results'!$A$15:$A$17,'Regression Results'!$B$15:$B$17)+LOOKUP(D968,'Regression Results'!$A$15:$A$17,'Regression Results'!$C$15:$C$17)*F968+LOOKUP(D968,'Regression Results'!$A$15:$A$17,'Regression Results'!$D$15:$D$17)*F968*C968</f>
        <v>17.841491005387791</v>
      </c>
      <c r="I968" s="64">
        <f t="shared" si="28"/>
        <v>22.565908857577714</v>
      </c>
    </row>
    <row r="969" spans="1:9" x14ac:dyDescent="0.3">
      <c r="A969" s="59">
        <v>8</v>
      </c>
      <c r="B969" s="59">
        <v>26</v>
      </c>
      <c r="C969" s="58">
        <f t="shared" si="27"/>
        <v>71.916666666666671</v>
      </c>
      <c r="D969" s="63">
        <v>3</v>
      </c>
      <c r="E969" s="57">
        <v>2</v>
      </c>
      <c r="F969" s="57">
        <v>2</v>
      </c>
      <c r="G969" s="64">
        <f>'Regression Results'!$C$2*E969</f>
        <v>40.407399862965505</v>
      </c>
      <c r="H969" s="57">
        <f>LOOKUP(D969,'Regression Results'!$A$15:$A$17,'Regression Results'!$B$15:$B$17)+LOOKUP(D969,'Regression Results'!$A$15:$A$17,'Regression Results'!$C$15:$C$17)*F969+LOOKUP(D969,'Regression Results'!$A$15:$A$17,'Regression Results'!$D$15:$D$17)*F969*C969</f>
        <v>17.826538593351888</v>
      </c>
      <c r="I969" s="64">
        <f t="shared" si="28"/>
        <v>22.580861269613617</v>
      </c>
    </row>
    <row r="970" spans="1:9" x14ac:dyDescent="0.3">
      <c r="A970" s="59">
        <v>8</v>
      </c>
      <c r="B970" s="59">
        <v>27</v>
      </c>
      <c r="C970" s="58">
        <f t="shared" si="27"/>
        <v>70.958333333333329</v>
      </c>
      <c r="D970" s="63">
        <v>3</v>
      </c>
      <c r="E970" s="57">
        <v>2</v>
      </c>
      <c r="F970" s="57">
        <v>2</v>
      </c>
      <c r="G970" s="64">
        <f>'Regression Results'!$C$2*E970</f>
        <v>40.407399862965505</v>
      </c>
      <c r="H970" s="57">
        <f>LOOKUP(D970,'Regression Results'!$A$15:$A$17,'Regression Results'!$B$15:$B$17)+LOOKUP(D970,'Regression Results'!$A$15:$A$17,'Regression Results'!$C$15:$C$17)*F970+LOOKUP(D970,'Regression Results'!$A$15:$A$17,'Regression Results'!$D$15:$D$17)*F970*C970</f>
        <v>18.170444070177595</v>
      </c>
      <c r="I970" s="64">
        <f t="shared" si="28"/>
        <v>22.23695579278791</v>
      </c>
    </row>
    <row r="971" spans="1:9" x14ac:dyDescent="0.3">
      <c r="A971" s="59">
        <v>8</v>
      </c>
      <c r="B971" s="59">
        <v>28</v>
      </c>
      <c r="C971" s="58">
        <f t="shared" si="27"/>
        <v>68.25</v>
      </c>
      <c r="D971" s="63">
        <v>3</v>
      </c>
      <c r="E971" s="57">
        <v>2</v>
      </c>
      <c r="F971" s="57">
        <v>2</v>
      </c>
      <c r="G971" s="64">
        <f>'Regression Results'!$C$2*E971</f>
        <v>40.407399862965505</v>
      </c>
      <c r="H971" s="57">
        <f>LOOKUP(D971,'Regression Results'!$A$15:$A$17,'Regression Results'!$B$15:$B$17)+LOOKUP(D971,'Regression Results'!$A$15:$A$17,'Regression Results'!$C$15:$C$17)*F971+LOOKUP(D971,'Regression Results'!$A$15:$A$17,'Regression Results'!$D$15:$D$17)*F971*C971</f>
        <v>19.142350852511107</v>
      </c>
      <c r="I971" s="64">
        <f t="shared" si="28"/>
        <v>21.265049010454398</v>
      </c>
    </row>
    <row r="972" spans="1:9" x14ac:dyDescent="0.3">
      <c r="A972" s="59">
        <v>8</v>
      </c>
      <c r="B972" s="59">
        <v>29</v>
      </c>
      <c r="C972" s="58">
        <f t="shared" si="27"/>
        <v>70.458333333333329</v>
      </c>
      <c r="D972" s="63">
        <v>3</v>
      </c>
      <c r="E972" s="57">
        <v>2</v>
      </c>
      <c r="F972" s="57">
        <v>2</v>
      </c>
      <c r="G972" s="64">
        <f>'Regression Results'!$C$2*E972</f>
        <v>40.407399862965505</v>
      </c>
      <c r="H972" s="57">
        <f>LOOKUP(D972,'Regression Results'!$A$15:$A$17,'Regression Results'!$B$15:$B$17)+LOOKUP(D972,'Regression Results'!$A$15:$A$17,'Regression Results'!$C$15:$C$17)*F972+LOOKUP(D972,'Regression Results'!$A$15:$A$17,'Regression Results'!$D$15:$D$17)*F972*C972</f>
        <v>18.349873014608399</v>
      </c>
      <c r="I972" s="64">
        <f t="shared" si="28"/>
        <v>22.057526848357107</v>
      </c>
    </row>
    <row r="973" spans="1:9" x14ac:dyDescent="0.3">
      <c r="A973" s="59">
        <v>8</v>
      </c>
      <c r="B973" s="59">
        <v>30</v>
      </c>
      <c r="C973" s="58">
        <f t="shared" si="27"/>
        <v>71.291666666666671</v>
      </c>
      <c r="D973" s="63">
        <v>3</v>
      </c>
      <c r="E973" s="57">
        <v>2</v>
      </c>
      <c r="F973" s="57">
        <v>2</v>
      </c>
      <c r="G973" s="64">
        <f>'Regression Results'!$C$2*E973</f>
        <v>40.407399862965505</v>
      </c>
      <c r="H973" s="57">
        <f>LOOKUP(D973,'Regression Results'!$A$15:$A$17,'Regression Results'!$B$15:$B$17)+LOOKUP(D973,'Regression Results'!$A$15:$A$17,'Regression Results'!$C$15:$C$17)*F973+LOOKUP(D973,'Regression Results'!$A$15:$A$17,'Regression Results'!$D$15:$D$17)*F973*C973</f>
        <v>18.05082477389039</v>
      </c>
      <c r="I973" s="64">
        <f t="shared" si="28"/>
        <v>22.356575089075115</v>
      </c>
    </row>
    <row r="974" spans="1:9" x14ac:dyDescent="0.3">
      <c r="A974" s="59">
        <v>8</v>
      </c>
      <c r="B974" s="59">
        <v>31</v>
      </c>
      <c r="C974" s="58">
        <f t="shared" si="27"/>
        <v>70.375</v>
      </c>
      <c r="D974" s="63">
        <v>3</v>
      </c>
      <c r="E974" s="57">
        <v>2</v>
      </c>
      <c r="F974" s="57">
        <v>2</v>
      </c>
      <c r="G974" s="64">
        <f>'Regression Results'!$C$2*E974</f>
        <v>40.407399862965505</v>
      </c>
      <c r="H974" s="57">
        <f>LOOKUP(D974,'Regression Results'!$A$15:$A$17,'Regression Results'!$B$15:$B$17)+LOOKUP(D974,'Regression Results'!$A$15:$A$17,'Regression Results'!$C$15:$C$17)*F974+LOOKUP(D974,'Regression Results'!$A$15:$A$17,'Regression Results'!$D$15:$D$17)*F974*C974</f>
        <v>18.379777838680198</v>
      </c>
      <c r="I974" s="64">
        <f t="shared" si="28"/>
        <v>22.027622024285307</v>
      </c>
    </row>
    <row r="975" spans="1:9" x14ac:dyDescent="0.3">
      <c r="A975" s="59">
        <v>9</v>
      </c>
      <c r="B975" s="59">
        <v>1</v>
      </c>
      <c r="C975" s="58">
        <f t="shared" si="27"/>
        <v>71.708333333333329</v>
      </c>
      <c r="D975" s="63">
        <v>3</v>
      </c>
      <c r="E975" s="57">
        <v>2</v>
      </c>
      <c r="F975" s="57">
        <v>2</v>
      </c>
      <c r="G975" s="64">
        <f>'Regression Results'!$C$2*E975</f>
        <v>40.407399862965505</v>
      </c>
      <c r="H975" s="57">
        <f>LOOKUP(D975,'Regression Results'!$A$15:$A$17,'Regression Results'!$B$15:$B$17)+LOOKUP(D975,'Regression Results'!$A$15:$A$17,'Regression Results'!$C$15:$C$17)*F975+LOOKUP(D975,'Regression Results'!$A$15:$A$17,'Regression Results'!$D$15:$D$17)*F975*C975</f>
        <v>17.901300653531393</v>
      </c>
      <c r="I975" s="64">
        <f t="shared" si="28"/>
        <v>22.506099209434112</v>
      </c>
    </row>
    <row r="976" spans="1:9" x14ac:dyDescent="0.3">
      <c r="A976" s="59">
        <v>9</v>
      </c>
      <c r="B976" s="59">
        <v>2</v>
      </c>
      <c r="C976" s="58">
        <f t="shared" si="27"/>
        <v>75.75</v>
      </c>
      <c r="D976" s="63">
        <v>3</v>
      </c>
      <c r="E976" s="57">
        <v>2</v>
      </c>
      <c r="F976" s="57">
        <v>2</v>
      </c>
      <c r="G976" s="64">
        <f>'Regression Results'!$C$2*E976</f>
        <v>40.407399862965505</v>
      </c>
      <c r="H976" s="57">
        <f>LOOKUP(D976,'Regression Results'!$A$15:$A$17,'Regression Results'!$B$15:$B$17)+LOOKUP(D976,'Regression Results'!$A$15:$A$17,'Regression Results'!$C$15:$C$17)*F976+LOOKUP(D976,'Regression Results'!$A$15:$A$17,'Regression Results'!$D$15:$D$17)*F976*C976</f>
        <v>16.450916686049069</v>
      </c>
      <c r="I976" s="64">
        <f t="shared" si="28"/>
        <v>23.956483176916436</v>
      </c>
    </row>
    <row r="977" spans="1:9" x14ac:dyDescent="0.3">
      <c r="A977" s="59">
        <v>9</v>
      </c>
      <c r="B977" s="59">
        <v>3</v>
      </c>
      <c r="C977" s="58">
        <f t="shared" si="27"/>
        <v>76.5</v>
      </c>
      <c r="D977" s="63">
        <v>3</v>
      </c>
      <c r="E977" s="57">
        <v>2</v>
      </c>
      <c r="F977" s="57">
        <v>2</v>
      </c>
      <c r="G977" s="64">
        <f>'Regression Results'!$C$2*E977</f>
        <v>40.407399862965505</v>
      </c>
      <c r="H977" s="57">
        <f>LOOKUP(D977,'Regression Results'!$A$15:$A$17,'Regression Results'!$B$15:$B$17)+LOOKUP(D977,'Regression Results'!$A$15:$A$17,'Regression Results'!$C$15:$C$17)*F977+LOOKUP(D977,'Regression Results'!$A$15:$A$17,'Regression Results'!$D$15:$D$17)*F977*C977</f>
        <v>16.181773269402864</v>
      </c>
      <c r="I977" s="64">
        <f t="shared" si="28"/>
        <v>24.225626593562641</v>
      </c>
    </row>
    <row r="978" spans="1:9" x14ac:dyDescent="0.3">
      <c r="A978" s="59">
        <v>9</v>
      </c>
      <c r="B978" s="59">
        <v>4</v>
      </c>
      <c r="C978" s="58">
        <f t="shared" si="27"/>
        <v>76</v>
      </c>
      <c r="D978" s="63">
        <v>3</v>
      </c>
      <c r="E978" s="57">
        <v>2</v>
      </c>
      <c r="F978" s="57">
        <v>2</v>
      </c>
      <c r="G978" s="64">
        <f>'Regression Results'!$C$2*E978</f>
        <v>40.407399862965505</v>
      </c>
      <c r="H978" s="57">
        <f>LOOKUP(D978,'Regression Results'!$A$15:$A$17,'Regression Results'!$B$15:$B$17)+LOOKUP(D978,'Regression Results'!$A$15:$A$17,'Regression Results'!$C$15:$C$17)*F978+LOOKUP(D978,'Regression Results'!$A$15:$A$17,'Regression Results'!$D$15:$D$17)*F978*C978</f>
        <v>16.361202213833668</v>
      </c>
      <c r="I978" s="64">
        <f t="shared" si="28"/>
        <v>24.046197649131837</v>
      </c>
    </row>
    <row r="979" spans="1:9" x14ac:dyDescent="0.3">
      <c r="A979" s="59">
        <v>9</v>
      </c>
      <c r="B979" s="59">
        <v>5</v>
      </c>
      <c r="C979" s="58">
        <f t="shared" si="27"/>
        <v>74.416666666666671</v>
      </c>
      <c r="D979" s="63">
        <v>3</v>
      </c>
      <c r="E979" s="57">
        <v>2</v>
      </c>
      <c r="F979" s="57">
        <v>2</v>
      </c>
      <c r="G979" s="64">
        <f>'Regression Results'!$C$2*E979</f>
        <v>40.407399862965505</v>
      </c>
      <c r="H979" s="57">
        <f>LOOKUP(D979,'Regression Results'!$A$15:$A$17,'Regression Results'!$B$15:$B$17)+LOOKUP(D979,'Regression Results'!$A$15:$A$17,'Regression Results'!$C$15:$C$17)*F979+LOOKUP(D979,'Regression Results'!$A$15:$A$17,'Regression Results'!$D$15:$D$17)*F979*C979</f>
        <v>16.929393871197874</v>
      </c>
      <c r="I979" s="64">
        <f t="shared" si="28"/>
        <v>23.478005991767631</v>
      </c>
    </row>
    <row r="980" spans="1:9" x14ac:dyDescent="0.3">
      <c r="A980" s="59">
        <v>9</v>
      </c>
      <c r="B980" s="59">
        <v>6</v>
      </c>
      <c r="C980" s="58">
        <f t="shared" si="27"/>
        <v>73.208333333333329</v>
      </c>
      <c r="D980" s="63">
        <v>3</v>
      </c>
      <c r="E980" s="57">
        <v>2</v>
      </c>
      <c r="F980" s="57">
        <v>2</v>
      </c>
      <c r="G980" s="64">
        <f>'Regression Results'!$C$2*E980</f>
        <v>40.407399862965505</v>
      </c>
      <c r="H980" s="57">
        <f>LOOKUP(D980,'Regression Results'!$A$15:$A$17,'Regression Results'!$B$15:$B$17)+LOOKUP(D980,'Regression Results'!$A$15:$A$17,'Regression Results'!$C$15:$C$17)*F980+LOOKUP(D980,'Regression Results'!$A$15:$A$17,'Regression Results'!$D$15:$D$17)*F980*C980</f>
        <v>17.363013820238983</v>
      </c>
      <c r="I980" s="64">
        <f t="shared" si="28"/>
        <v>23.044386042726522</v>
      </c>
    </row>
    <row r="981" spans="1:9" x14ac:dyDescent="0.3">
      <c r="A981" s="59">
        <v>9</v>
      </c>
      <c r="B981" s="59">
        <v>7</v>
      </c>
      <c r="C981" s="58">
        <f t="shared" si="27"/>
        <v>71.333333333333329</v>
      </c>
      <c r="D981" s="63">
        <v>3</v>
      </c>
      <c r="E981" s="57">
        <v>2</v>
      </c>
      <c r="F981" s="57">
        <v>2</v>
      </c>
      <c r="G981" s="64">
        <f>'Regression Results'!$C$2*E981</f>
        <v>40.407399862965505</v>
      </c>
      <c r="H981" s="57">
        <f>LOOKUP(D981,'Regression Results'!$A$15:$A$17,'Regression Results'!$B$15:$B$17)+LOOKUP(D981,'Regression Results'!$A$15:$A$17,'Regression Results'!$C$15:$C$17)*F981+LOOKUP(D981,'Regression Results'!$A$15:$A$17,'Regression Results'!$D$15:$D$17)*F981*C981</f>
        <v>18.035872361854494</v>
      </c>
      <c r="I981" s="64">
        <f t="shared" si="28"/>
        <v>22.371527501111011</v>
      </c>
    </row>
    <row r="982" spans="1:9" x14ac:dyDescent="0.3">
      <c r="A982" s="59">
        <v>9</v>
      </c>
      <c r="B982" s="59">
        <v>8</v>
      </c>
      <c r="C982" s="58">
        <f t="shared" si="27"/>
        <v>69.166666666666671</v>
      </c>
      <c r="D982" s="63">
        <v>3</v>
      </c>
      <c r="E982" s="57">
        <v>2</v>
      </c>
      <c r="F982" s="57">
        <v>2</v>
      </c>
      <c r="G982" s="64">
        <f>'Regression Results'!$C$2*E982</f>
        <v>40.407399862965505</v>
      </c>
      <c r="H982" s="57">
        <f>LOOKUP(D982,'Regression Results'!$A$15:$A$17,'Regression Results'!$B$15:$B$17)+LOOKUP(D982,'Regression Results'!$A$15:$A$17,'Regression Results'!$C$15:$C$17)*F982+LOOKUP(D982,'Regression Results'!$A$15:$A$17,'Regression Results'!$D$15:$D$17)*F982*C982</f>
        <v>18.813397787721303</v>
      </c>
      <c r="I982" s="64">
        <f t="shared" si="28"/>
        <v>21.594002075244202</v>
      </c>
    </row>
    <row r="983" spans="1:9" x14ac:dyDescent="0.3">
      <c r="A983" s="59">
        <v>9</v>
      </c>
      <c r="B983" s="59">
        <v>9</v>
      </c>
      <c r="C983" s="58">
        <f t="shared" si="27"/>
        <v>68.833333333333329</v>
      </c>
      <c r="D983" s="63">
        <v>3</v>
      </c>
      <c r="E983" s="57">
        <v>2</v>
      </c>
      <c r="F983" s="57">
        <v>2</v>
      </c>
      <c r="G983" s="64">
        <f>'Regression Results'!$C$2*E983</f>
        <v>40.407399862965505</v>
      </c>
      <c r="H983" s="57">
        <f>LOOKUP(D983,'Regression Results'!$A$15:$A$17,'Regression Results'!$B$15:$B$17)+LOOKUP(D983,'Regression Results'!$A$15:$A$17,'Regression Results'!$C$15:$C$17)*F983+LOOKUP(D983,'Regression Results'!$A$15:$A$17,'Regression Results'!$D$15:$D$17)*F983*C983</f>
        <v>18.933017084008508</v>
      </c>
      <c r="I983" s="64">
        <f t="shared" si="28"/>
        <v>21.474382778956997</v>
      </c>
    </row>
    <row r="984" spans="1:9" x14ac:dyDescent="0.3">
      <c r="A984" s="59">
        <v>9</v>
      </c>
      <c r="B984" s="59">
        <v>10</v>
      </c>
      <c r="C984" s="58">
        <f t="shared" si="27"/>
        <v>68.666666666666671</v>
      </c>
      <c r="D984" s="63">
        <v>3</v>
      </c>
      <c r="E984" s="57">
        <v>2</v>
      </c>
      <c r="F984" s="57">
        <v>2</v>
      </c>
      <c r="G984" s="64">
        <f>'Regression Results'!$C$2*E984</f>
        <v>40.407399862965505</v>
      </c>
      <c r="H984" s="57">
        <f>LOOKUP(D984,'Regression Results'!$A$15:$A$17,'Regression Results'!$B$15:$B$17)+LOOKUP(D984,'Regression Results'!$A$15:$A$17,'Regression Results'!$C$15:$C$17)*F984+LOOKUP(D984,'Regression Results'!$A$15:$A$17,'Regression Results'!$D$15:$D$17)*F984*C984</f>
        <v>18.992826732152103</v>
      </c>
      <c r="I984" s="64">
        <f t="shared" si="28"/>
        <v>21.414573130813402</v>
      </c>
    </row>
    <row r="985" spans="1:9" x14ac:dyDescent="0.3">
      <c r="A985" s="59">
        <v>9</v>
      </c>
      <c r="B985" s="59">
        <v>11</v>
      </c>
      <c r="C985" s="58">
        <f t="shared" si="27"/>
        <v>68.208333333333329</v>
      </c>
      <c r="D985" s="63">
        <v>3</v>
      </c>
      <c r="E985" s="57">
        <v>2</v>
      </c>
      <c r="F985" s="57">
        <v>2</v>
      </c>
      <c r="G985" s="64">
        <f>'Regression Results'!$C$2*E985</f>
        <v>40.407399862965505</v>
      </c>
      <c r="H985" s="57">
        <f>LOOKUP(D985,'Regression Results'!$A$15:$A$17,'Regression Results'!$B$15:$B$17)+LOOKUP(D985,'Regression Results'!$A$15:$A$17,'Regression Results'!$C$15:$C$17)*F985+LOOKUP(D985,'Regression Results'!$A$15:$A$17,'Regression Results'!$D$15:$D$17)*F985*C985</f>
        <v>19.157303264547011</v>
      </c>
      <c r="I985" s="64">
        <f t="shared" si="28"/>
        <v>21.250096598418494</v>
      </c>
    </row>
    <row r="986" spans="1:9" x14ac:dyDescent="0.3">
      <c r="A986" s="59">
        <v>9</v>
      </c>
      <c r="B986" s="59">
        <v>12</v>
      </c>
      <c r="C986" s="58">
        <f t="shared" si="27"/>
        <v>67.791666666666671</v>
      </c>
      <c r="D986" s="63">
        <v>3</v>
      </c>
      <c r="E986" s="57">
        <v>2</v>
      </c>
      <c r="F986" s="57">
        <v>2</v>
      </c>
      <c r="G986" s="64">
        <f>'Regression Results'!$C$2*E986</f>
        <v>40.407399862965505</v>
      </c>
      <c r="H986" s="57">
        <f>LOOKUP(D986,'Regression Results'!$A$15:$A$17,'Regression Results'!$B$15:$B$17)+LOOKUP(D986,'Regression Results'!$A$15:$A$17,'Regression Results'!$C$15:$C$17)*F986+LOOKUP(D986,'Regression Results'!$A$15:$A$17,'Regression Results'!$D$15:$D$17)*F986*C986</f>
        <v>19.306827384906008</v>
      </c>
      <c r="I986" s="64">
        <f t="shared" si="28"/>
        <v>21.100572478059497</v>
      </c>
    </row>
    <row r="987" spans="1:9" x14ac:dyDescent="0.3">
      <c r="A987" s="59">
        <v>9</v>
      </c>
      <c r="B987" s="59">
        <v>13</v>
      </c>
      <c r="C987" s="58">
        <f t="shared" si="27"/>
        <v>69.375</v>
      </c>
      <c r="D987" s="63">
        <v>3</v>
      </c>
      <c r="E987" s="57">
        <v>2</v>
      </c>
      <c r="F987" s="57">
        <v>2</v>
      </c>
      <c r="G987" s="64">
        <f>'Regression Results'!$C$2*E987</f>
        <v>40.407399862965505</v>
      </c>
      <c r="H987" s="57">
        <f>LOOKUP(D987,'Regression Results'!$A$15:$A$17,'Regression Results'!$B$15:$B$17)+LOOKUP(D987,'Regression Results'!$A$15:$A$17,'Regression Results'!$C$15:$C$17)*F987+LOOKUP(D987,'Regression Results'!$A$15:$A$17,'Regression Results'!$D$15:$D$17)*F987*C987</f>
        <v>18.738635727541801</v>
      </c>
      <c r="I987" s="64">
        <f t="shared" si="28"/>
        <v>21.668764135423704</v>
      </c>
    </row>
    <row r="988" spans="1:9" x14ac:dyDescent="0.3">
      <c r="A988" s="59">
        <v>9</v>
      </c>
      <c r="B988" s="59">
        <v>14</v>
      </c>
      <c r="C988" s="58">
        <f t="shared" si="27"/>
        <v>67.208333333333329</v>
      </c>
      <c r="D988" s="63">
        <v>3</v>
      </c>
      <c r="E988" s="57">
        <v>2</v>
      </c>
      <c r="F988" s="57">
        <v>2</v>
      </c>
      <c r="G988" s="64">
        <f>'Regression Results'!$C$2*E988</f>
        <v>40.407399862965505</v>
      </c>
      <c r="H988" s="57">
        <f>LOOKUP(D988,'Regression Results'!$A$15:$A$17,'Regression Results'!$B$15:$B$17)+LOOKUP(D988,'Regression Results'!$A$15:$A$17,'Regression Results'!$C$15:$C$17)*F988+LOOKUP(D988,'Regression Results'!$A$15:$A$17,'Regression Results'!$D$15:$D$17)*F988*C988</f>
        <v>19.516161153408614</v>
      </c>
      <c r="I988" s="64">
        <f t="shared" si="28"/>
        <v>20.891238709556891</v>
      </c>
    </row>
    <row r="989" spans="1:9" x14ac:dyDescent="0.3">
      <c r="A989" s="59">
        <v>9</v>
      </c>
      <c r="B989" s="59">
        <v>15</v>
      </c>
      <c r="C989" s="58">
        <f t="shared" si="27"/>
        <v>66.75</v>
      </c>
      <c r="D989" s="63">
        <v>3</v>
      </c>
      <c r="E989" s="57">
        <v>2</v>
      </c>
      <c r="F989" s="57">
        <v>2</v>
      </c>
      <c r="G989" s="64">
        <f>'Regression Results'!$C$2*E989</f>
        <v>40.407399862965505</v>
      </c>
      <c r="H989" s="57">
        <f>LOOKUP(D989,'Regression Results'!$A$15:$A$17,'Regression Results'!$B$15:$B$17)+LOOKUP(D989,'Regression Results'!$A$15:$A$17,'Regression Results'!$C$15:$C$17)*F989+LOOKUP(D989,'Regression Results'!$A$15:$A$17,'Regression Results'!$D$15:$D$17)*F989*C989</f>
        <v>19.680637685803514</v>
      </c>
      <c r="I989" s="64">
        <f t="shared" si="28"/>
        <v>20.726762177161991</v>
      </c>
    </row>
    <row r="990" spans="1:9" x14ac:dyDescent="0.3">
      <c r="A990" s="59">
        <v>9</v>
      </c>
      <c r="B990" s="59">
        <v>16</v>
      </c>
      <c r="C990" s="58">
        <f t="shared" si="27"/>
        <v>66.833333333333329</v>
      </c>
      <c r="D990" s="63">
        <v>3</v>
      </c>
      <c r="E990" s="57">
        <v>2</v>
      </c>
      <c r="F990" s="57">
        <v>2</v>
      </c>
      <c r="G990" s="64">
        <f>'Regression Results'!$C$2*E990</f>
        <v>40.407399862965505</v>
      </c>
      <c r="H990" s="57">
        <f>LOOKUP(D990,'Regression Results'!$A$15:$A$17,'Regression Results'!$B$15:$B$17)+LOOKUP(D990,'Regression Results'!$A$15:$A$17,'Regression Results'!$C$15:$C$17)*F990+LOOKUP(D990,'Regression Results'!$A$15:$A$17,'Regression Results'!$D$15:$D$17)*F990*C990</f>
        <v>19.650732861731719</v>
      </c>
      <c r="I990" s="64">
        <f t="shared" si="28"/>
        <v>20.756667001233787</v>
      </c>
    </row>
    <row r="991" spans="1:9" x14ac:dyDescent="0.3">
      <c r="A991" s="59">
        <v>9</v>
      </c>
      <c r="B991" s="59">
        <v>17</v>
      </c>
      <c r="C991" s="58">
        <f t="shared" si="27"/>
        <v>71.625</v>
      </c>
      <c r="D991" s="63">
        <v>3</v>
      </c>
      <c r="E991" s="57">
        <v>2</v>
      </c>
      <c r="F991" s="57">
        <v>2</v>
      </c>
      <c r="G991" s="64">
        <f>'Regression Results'!$C$2*E991</f>
        <v>40.407399862965505</v>
      </c>
      <c r="H991" s="57">
        <f>LOOKUP(D991,'Regression Results'!$A$15:$A$17,'Regression Results'!$B$15:$B$17)+LOOKUP(D991,'Regression Results'!$A$15:$A$17,'Regression Results'!$C$15:$C$17)*F991+LOOKUP(D991,'Regression Results'!$A$15:$A$17,'Regression Results'!$D$15:$D$17)*F991*C991</f>
        <v>17.931205477603189</v>
      </c>
      <c r="I991" s="64">
        <f t="shared" si="28"/>
        <v>22.476194385362316</v>
      </c>
    </row>
    <row r="992" spans="1:9" x14ac:dyDescent="0.3">
      <c r="A992" s="59">
        <v>9</v>
      </c>
      <c r="B992" s="59">
        <v>18</v>
      </c>
      <c r="C992" s="58">
        <f t="shared" si="27"/>
        <v>73.125</v>
      </c>
      <c r="D992" s="63">
        <v>3</v>
      </c>
      <c r="E992" s="57">
        <v>2</v>
      </c>
      <c r="F992" s="57">
        <v>2</v>
      </c>
      <c r="G992" s="64">
        <f>'Regression Results'!$C$2*E992</f>
        <v>40.407399862965505</v>
      </c>
      <c r="H992" s="57">
        <f>LOOKUP(D992,'Regression Results'!$A$15:$A$17,'Regression Results'!$B$15:$B$17)+LOOKUP(D992,'Regression Results'!$A$15:$A$17,'Regression Results'!$C$15:$C$17)*F992+LOOKUP(D992,'Regression Results'!$A$15:$A$17,'Regression Results'!$D$15:$D$17)*F992*C992</f>
        <v>17.392918644310782</v>
      </c>
      <c r="I992" s="64">
        <f t="shared" si="28"/>
        <v>23.014481218654723</v>
      </c>
    </row>
    <row r="993" spans="1:9" x14ac:dyDescent="0.3">
      <c r="A993" s="59">
        <v>9</v>
      </c>
      <c r="B993" s="59">
        <v>19</v>
      </c>
      <c r="C993" s="58">
        <f t="shared" si="27"/>
        <v>69.041666666666671</v>
      </c>
      <c r="D993" s="63">
        <v>3</v>
      </c>
      <c r="E993" s="57">
        <v>2</v>
      </c>
      <c r="F993" s="57">
        <v>2</v>
      </c>
      <c r="G993" s="64">
        <f>'Regression Results'!$C$2*E993</f>
        <v>40.407399862965505</v>
      </c>
      <c r="H993" s="57">
        <f>LOOKUP(D993,'Regression Results'!$A$15:$A$17,'Regression Results'!$B$15:$B$17)+LOOKUP(D993,'Regression Results'!$A$15:$A$17,'Regression Results'!$C$15:$C$17)*F993+LOOKUP(D993,'Regression Results'!$A$15:$A$17,'Regression Results'!$D$15:$D$17)*F993*C993</f>
        <v>18.858255023829003</v>
      </c>
      <c r="I993" s="64">
        <f t="shared" si="28"/>
        <v>21.549144839136503</v>
      </c>
    </row>
    <row r="994" spans="1:9" x14ac:dyDescent="0.3">
      <c r="A994" s="59">
        <v>9</v>
      </c>
      <c r="B994" s="59">
        <v>20</v>
      </c>
      <c r="C994" s="58">
        <f t="shared" si="27"/>
        <v>67.083333333333329</v>
      </c>
      <c r="D994" s="63">
        <v>3</v>
      </c>
      <c r="E994" s="57">
        <v>2</v>
      </c>
      <c r="F994" s="57">
        <v>2</v>
      </c>
      <c r="G994" s="64">
        <f>'Regression Results'!$C$2*E994</f>
        <v>40.407399862965505</v>
      </c>
      <c r="H994" s="57">
        <f>LOOKUP(D994,'Regression Results'!$A$15:$A$17,'Regression Results'!$B$15:$B$17)+LOOKUP(D994,'Regression Results'!$A$15:$A$17,'Regression Results'!$C$15:$C$17)*F994+LOOKUP(D994,'Regression Results'!$A$15:$A$17,'Regression Results'!$D$15:$D$17)*F994*C994</f>
        <v>19.561018389516317</v>
      </c>
      <c r="I994" s="64">
        <f t="shared" si="28"/>
        <v>20.846381473449188</v>
      </c>
    </row>
    <row r="995" spans="1:9" x14ac:dyDescent="0.3">
      <c r="A995" s="59">
        <v>9</v>
      </c>
      <c r="B995" s="59">
        <v>21</v>
      </c>
      <c r="C995" s="58">
        <f t="shared" si="27"/>
        <v>66.083333333333329</v>
      </c>
      <c r="D995" s="63">
        <v>3</v>
      </c>
      <c r="E995" s="57">
        <v>2</v>
      </c>
      <c r="F995" s="57">
        <v>2</v>
      </c>
      <c r="G995" s="64">
        <f>'Regression Results'!$C$2*E995</f>
        <v>40.407399862965505</v>
      </c>
      <c r="H995" s="57">
        <f>LOOKUP(D995,'Regression Results'!$A$15:$A$17,'Regression Results'!$B$15:$B$17)+LOOKUP(D995,'Regression Results'!$A$15:$A$17,'Regression Results'!$C$15:$C$17)*F995+LOOKUP(D995,'Regression Results'!$A$15:$A$17,'Regression Results'!$D$15:$D$17)*F995*C995</f>
        <v>19.91987627837792</v>
      </c>
      <c r="I995" s="64">
        <f t="shared" si="28"/>
        <v>20.487523584587585</v>
      </c>
    </row>
    <row r="996" spans="1:9" x14ac:dyDescent="0.3">
      <c r="A996" s="59">
        <v>9</v>
      </c>
      <c r="B996" s="59">
        <v>22</v>
      </c>
      <c r="C996" s="58">
        <f t="shared" si="27"/>
        <v>67.625</v>
      </c>
      <c r="D996" s="63">
        <v>3</v>
      </c>
      <c r="E996" s="57">
        <v>2</v>
      </c>
      <c r="F996" s="57">
        <v>2</v>
      </c>
      <c r="G996" s="64">
        <f>'Regression Results'!$C$2*E996</f>
        <v>40.407399862965505</v>
      </c>
      <c r="H996" s="57">
        <f>LOOKUP(D996,'Regression Results'!$A$15:$A$17,'Regression Results'!$B$15:$B$17)+LOOKUP(D996,'Regression Results'!$A$15:$A$17,'Regression Results'!$C$15:$C$17)*F996+LOOKUP(D996,'Regression Results'!$A$15:$A$17,'Regression Results'!$D$15:$D$17)*F996*C996</f>
        <v>19.36663703304961</v>
      </c>
      <c r="I996" s="64">
        <f t="shared" si="28"/>
        <v>21.040762829915895</v>
      </c>
    </row>
    <row r="997" spans="1:9" x14ac:dyDescent="0.3">
      <c r="A997" s="59">
        <v>9</v>
      </c>
      <c r="B997" s="59">
        <v>23</v>
      </c>
      <c r="C997" s="58">
        <f t="shared" si="27"/>
        <v>69.5</v>
      </c>
      <c r="D997" s="63">
        <v>3</v>
      </c>
      <c r="E997" s="57">
        <v>2</v>
      </c>
      <c r="F997" s="57">
        <v>2</v>
      </c>
      <c r="G997" s="64">
        <f>'Regression Results'!$C$2*E997</f>
        <v>40.407399862965505</v>
      </c>
      <c r="H997" s="57">
        <f>LOOKUP(D997,'Regression Results'!$A$15:$A$17,'Regression Results'!$B$15:$B$17)+LOOKUP(D997,'Regression Results'!$A$15:$A$17,'Regression Results'!$C$15:$C$17)*F997+LOOKUP(D997,'Regression Results'!$A$15:$A$17,'Regression Results'!$D$15:$D$17)*F997*C997</f>
        <v>18.693778491434102</v>
      </c>
      <c r="I997" s="64">
        <f t="shared" si="28"/>
        <v>21.713621371531403</v>
      </c>
    </row>
    <row r="998" spans="1:9" x14ac:dyDescent="0.3">
      <c r="A998" s="59">
        <v>9</v>
      </c>
      <c r="B998" s="59">
        <v>24</v>
      </c>
      <c r="C998" s="58">
        <f t="shared" si="27"/>
        <v>67.666666666666671</v>
      </c>
      <c r="D998" s="63">
        <v>3</v>
      </c>
      <c r="E998" s="57">
        <v>2</v>
      </c>
      <c r="F998" s="57">
        <v>2</v>
      </c>
      <c r="G998" s="64">
        <f>'Regression Results'!$C$2*E998</f>
        <v>40.407399862965505</v>
      </c>
      <c r="H998" s="57">
        <f>LOOKUP(D998,'Regression Results'!$A$15:$A$17,'Regression Results'!$B$15:$B$17)+LOOKUP(D998,'Regression Results'!$A$15:$A$17,'Regression Results'!$C$15:$C$17)*F998+LOOKUP(D998,'Regression Results'!$A$15:$A$17,'Regression Results'!$D$15:$D$17)*F998*C998</f>
        <v>19.35168462101371</v>
      </c>
      <c r="I998" s="64">
        <f t="shared" si="28"/>
        <v>21.055715241951795</v>
      </c>
    </row>
    <row r="999" spans="1:9" x14ac:dyDescent="0.3">
      <c r="A999" s="59">
        <v>9</v>
      </c>
      <c r="B999" s="59">
        <v>25</v>
      </c>
      <c r="C999" s="58">
        <f t="shared" si="27"/>
        <v>68.25</v>
      </c>
      <c r="D999" s="63">
        <v>3</v>
      </c>
      <c r="E999" s="57">
        <v>2</v>
      </c>
      <c r="F999" s="57">
        <v>2</v>
      </c>
      <c r="G999" s="64">
        <f>'Regression Results'!$C$2*E999</f>
        <v>40.407399862965505</v>
      </c>
      <c r="H999" s="57">
        <f>LOOKUP(D999,'Regression Results'!$A$15:$A$17,'Regression Results'!$B$15:$B$17)+LOOKUP(D999,'Regression Results'!$A$15:$A$17,'Regression Results'!$C$15:$C$17)*F999+LOOKUP(D999,'Regression Results'!$A$15:$A$17,'Regression Results'!$D$15:$D$17)*F999*C999</f>
        <v>19.142350852511107</v>
      </c>
      <c r="I999" s="64">
        <f t="shared" si="28"/>
        <v>21.265049010454398</v>
      </c>
    </row>
    <row r="1000" spans="1:9" x14ac:dyDescent="0.3">
      <c r="A1000" s="59">
        <v>9</v>
      </c>
      <c r="B1000" s="59">
        <v>26</v>
      </c>
      <c r="C1000" s="58">
        <f t="shared" si="27"/>
        <v>66.541666666666671</v>
      </c>
      <c r="D1000" s="63">
        <v>3</v>
      </c>
      <c r="E1000" s="57">
        <v>2</v>
      </c>
      <c r="F1000" s="57">
        <v>2</v>
      </c>
      <c r="G1000" s="64">
        <f>'Regression Results'!$C$2*E1000</f>
        <v>40.407399862965505</v>
      </c>
      <c r="H1000" s="57">
        <f>LOOKUP(D1000,'Regression Results'!$A$15:$A$17,'Regression Results'!$B$15:$B$17)+LOOKUP(D1000,'Regression Results'!$A$15:$A$17,'Regression Results'!$C$15:$C$17)*F1000+LOOKUP(D1000,'Regression Results'!$A$15:$A$17,'Regression Results'!$D$15:$D$17)*F1000*C1000</f>
        <v>19.755399745983016</v>
      </c>
      <c r="I1000" s="64">
        <f t="shared" si="28"/>
        <v>20.652000116982489</v>
      </c>
    </row>
    <row r="1001" spans="1:9" x14ac:dyDescent="0.3">
      <c r="A1001" s="59">
        <v>9</v>
      </c>
      <c r="B1001" s="59">
        <v>27</v>
      </c>
      <c r="C1001" s="58">
        <f t="shared" si="27"/>
        <v>65.916666666666671</v>
      </c>
      <c r="D1001" s="63">
        <v>3</v>
      </c>
      <c r="E1001" s="57">
        <v>2</v>
      </c>
      <c r="F1001" s="57">
        <v>2</v>
      </c>
      <c r="G1001" s="64">
        <f>'Regression Results'!$C$2*E1001</f>
        <v>40.407399862965505</v>
      </c>
      <c r="H1001" s="57">
        <f>LOOKUP(D1001,'Regression Results'!$A$15:$A$17,'Regression Results'!$B$15:$B$17)+LOOKUP(D1001,'Regression Results'!$A$15:$A$17,'Regression Results'!$C$15:$C$17)*F1001+LOOKUP(D1001,'Regression Results'!$A$15:$A$17,'Regression Results'!$D$15:$D$17)*F1001*C1001</f>
        <v>19.979685926521519</v>
      </c>
      <c r="I1001" s="64">
        <f t="shared" si="28"/>
        <v>20.427713936443986</v>
      </c>
    </row>
    <row r="1002" spans="1:9" x14ac:dyDescent="0.3">
      <c r="A1002" s="59">
        <v>9</v>
      </c>
      <c r="B1002" s="59">
        <v>28</v>
      </c>
      <c r="C1002" s="58">
        <f t="shared" si="27"/>
        <v>66.791666666666671</v>
      </c>
      <c r="D1002" s="63">
        <v>3</v>
      </c>
      <c r="E1002" s="57">
        <v>2</v>
      </c>
      <c r="F1002" s="57">
        <v>2</v>
      </c>
      <c r="G1002" s="64">
        <f>'Regression Results'!$C$2*E1002</f>
        <v>40.407399862965505</v>
      </c>
      <c r="H1002" s="57">
        <f>LOOKUP(D1002,'Regression Results'!$A$15:$A$17,'Regression Results'!$B$15:$B$17)+LOOKUP(D1002,'Regression Results'!$A$15:$A$17,'Regression Results'!$C$15:$C$17)*F1002+LOOKUP(D1002,'Regression Results'!$A$15:$A$17,'Regression Results'!$D$15:$D$17)*F1002*C1002</f>
        <v>19.665685273767615</v>
      </c>
      <c r="I1002" s="64">
        <f t="shared" si="28"/>
        <v>20.74171458919789</v>
      </c>
    </row>
    <row r="1003" spans="1:9" x14ac:dyDescent="0.3">
      <c r="A1003" s="59">
        <v>9</v>
      </c>
      <c r="B1003" s="59">
        <v>29</v>
      </c>
      <c r="C1003" s="58">
        <f t="shared" si="27"/>
        <v>67</v>
      </c>
      <c r="D1003" s="63">
        <v>3</v>
      </c>
      <c r="E1003" s="57">
        <v>2</v>
      </c>
      <c r="F1003" s="57">
        <v>2</v>
      </c>
      <c r="G1003" s="64">
        <f>'Regression Results'!$C$2*E1003</f>
        <v>40.407399862965505</v>
      </c>
      <c r="H1003" s="57">
        <f>LOOKUP(D1003,'Regression Results'!$A$15:$A$17,'Regression Results'!$B$15:$B$17)+LOOKUP(D1003,'Regression Results'!$A$15:$A$17,'Regression Results'!$C$15:$C$17)*F1003+LOOKUP(D1003,'Regression Results'!$A$15:$A$17,'Regression Results'!$D$15:$D$17)*F1003*C1003</f>
        <v>19.590923213588116</v>
      </c>
      <c r="I1003" s="64">
        <f t="shared" si="28"/>
        <v>20.816476649377389</v>
      </c>
    </row>
    <row r="1004" spans="1:9" x14ac:dyDescent="0.3">
      <c r="A1004" s="59">
        <v>9</v>
      </c>
      <c r="B1004" s="59">
        <v>30</v>
      </c>
      <c r="C1004" s="58">
        <f t="shared" si="27"/>
        <v>66.708333333333329</v>
      </c>
      <c r="D1004" s="63">
        <v>3</v>
      </c>
      <c r="E1004" s="57">
        <v>2</v>
      </c>
      <c r="F1004" s="57">
        <v>2</v>
      </c>
      <c r="G1004" s="64">
        <f>'Regression Results'!$C$2*E1004</f>
        <v>40.407399862965505</v>
      </c>
      <c r="H1004" s="57">
        <f>LOOKUP(D1004,'Regression Results'!$A$15:$A$17,'Regression Results'!$B$15:$B$17)+LOOKUP(D1004,'Regression Results'!$A$15:$A$17,'Regression Results'!$C$15:$C$17)*F1004+LOOKUP(D1004,'Regression Results'!$A$15:$A$17,'Regression Results'!$D$15:$D$17)*F1004*C1004</f>
        <v>19.695590097839418</v>
      </c>
      <c r="I1004" s="64">
        <f t="shared" si="28"/>
        <v>20.711809765126088</v>
      </c>
    </row>
    <row r="1005" spans="1:9" x14ac:dyDescent="0.3">
      <c r="A1005" s="59">
        <v>10</v>
      </c>
      <c r="B1005" s="59">
        <v>1</v>
      </c>
      <c r="C1005" s="58">
        <f t="shared" si="27"/>
        <v>77.541666666666671</v>
      </c>
      <c r="D1005" s="63">
        <v>3</v>
      </c>
      <c r="E1005" s="57">
        <v>2</v>
      </c>
      <c r="F1005" s="57">
        <v>2</v>
      </c>
      <c r="G1005" s="64">
        <f>'Regression Results'!$C$2*E1005</f>
        <v>40.407399862965505</v>
      </c>
      <c r="H1005" s="57">
        <f>LOOKUP(D1005,'Regression Results'!$A$15:$A$17,'Regression Results'!$B$15:$B$17)+LOOKUP(D1005,'Regression Results'!$A$15:$A$17,'Regression Results'!$C$15:$C$17)*F1005+LOOKUP(D1005,'Regression Results'!$A$15:$A$17,'Regression Results'!$D$15:$D$17)*F1005*C1005</f>
        <v>15.807962968505358</v>
      </c>
      <c r="I1005" s="64">
        <f t="shared" si="28"/>
        <v>24.599436894460148</v>
      </c>
    </row>
    <row r="1006" spans="1:9" x14ac:dyDescent="0.3">
      <c r="A1006" s="59">
        <v>10</v>
      </c>
      <c r="B1006" s="59">
        <v>2</v>
      </c>
      <c r="C1006" s="58">
        <f t="shared" si="27"/>
        <v>78</v>
      </c>
      <c r="D1006" s="63">
        <v>3</v>
      </c>
      <c r="E1006" s="57">
        <v>2</v>
      </c>
      <c r="F1006" s="57">
        <v>2</v>
      </c>
      <c r="G1006" s="64">
        <f>'Regression Results'!$C$2*E1006</f>
        <v>40.407399862965505</v>
      </c>
      <c r="H1006" s="57">
        <f>LOOKUP(D1006,'Regression Results'!$A$15:$A$17,'Regression Results'!$B$15:$B$17)+LOOKUP(D1006,'Regression Results'!$A$15:$A$17,'Regression Results'!$C$15:$C$17)*F1006+LOOKUP(D1006,'Regression Results'!$A$15:$A$17,'Regression Results'!$D$15:$D$17)*F1006*C1006</f>
        <v>15.643486436110457</v>
      </c>
      <c r="I1006" s="64">
        <f t="shared" si="28"/>
        <v>24.763913426855048</v>
      </c>
    </row>
    <row r="1007" spans="1:9" x14ac:dyDescent="0.3">
      <c r="A1007" s="59">
        <v>10</v>
      </c>
      <c r="B1007" s="59">
        <v>3</v>
      </c>
      <c r="C1007" s="58">
        <f t="shared" si="27"/>
        <v>70.041666666666671</v>
      </c>
      <c r="D1007" s="63">
        <v>3</v>
      </c>
      <c r="E1007" s="57">
        <v>2</v>
      </c>
      <c r="F1007" s="57">
        <v>2</v>
      </c>
      <c r="G1007" s="64">
        <f>'Regression Results'!$C$2*E1007</f>
        <v>40.407399862965505</v>
      </c>
      <c r="H1007" s="57">
        <f>LOOKUP(D1007,'Regression Results'!$A$15:$A$17,'Regression Results'!$B$15:$B$17)+LOOKUP(D1007,'Regression Results'!$A$15:$A$17,'Regression Results'!$C$15:$C$17)*F1007+LOOKUP(D1007,'Regression Results'!$A$15:$A$17,'Regression Results'!$D$15:$D$17)*F1007*C1007</f>
        <v>18.499397134967396</v>
      </c>
      <c r="I1007" s="64">
        <f t="shared" si="28"/>
        <v>21.90800272799811</v>
      </c>
    </row>
    <row r="1008" spans="1:9" x14ac:dyDescent="0.3">
      <c r="A1008" s="59">
        <v>10</v>
      </c>
      <c r="B1008" s="59">
        <v>4</v>
      </c>
      <c r="C1008" s="58">
        <f t="shared" ref="C1008:C1071" si="29">C643</f>
        <v>67.916666666666671</v>
      </c>
      <c r="D1008" s="63">
        <v>3</v>
      </c>
      <c r="E1008" s="57">
        <v>2</v>
      </c>
      <c r="F1008" s="57">
        <v>2</v>
      </c>
      <c r="G1008" s="64">
        <f>'Regression Results'!$C$2*E1008</f>
        <v>40.407399862965505</v>
      </c>
      <c r="H1008" s="57">
        <f>LOOKUP(D1008,'Regression Results'!$A$15:$A$17,'Regression Results'!$B$15:$B$17)+LOOKUP(D1008,'Regression Results'!$A$15:$A$17,'Regression Results'!$C$15:$C$17)*F1008+LOOKUP(D1008,'Regression Results'!$A$15:$A$17,'Regression Results'!$D$15:$D$17)*F1008*C1008</f>
        <v>19.261970148798309</v>
      </c>
      <c r="I1008" s="64">
        <f t="shared" si="28"/>
        <v>21.145429714167197</v>
      </c>
    </row>
    <row r="1009" spans="1:9" x14ac:dyDescent="0.3">
      <c r="A1009" s="59">
        <v>10</v>
      </c>
      <c r="B1009" s="59">
        <v>5</v>
      </c>
      <c r="C1009" s="58">
        <f t="shared" si="29"/>
        <v>69.625</v>
      </c>
      <c r="D1009" s="63">
        <v>3</v>
      </c>
      <c r="E1009" s="57">
        <v>2</v>
      </c>
      <c r="F1009" s="57">
        <v>2</v>
      </c>
      <c r="G1009" s="64">
        <f>'Regression Results'!$C$2*E1009</f>
        <v>40.407399862965505</v>
      </c>
      <c r="H1009" s="57">
        <f>LOOKUP(D1009,'Regression Results'!$A$15:$A$17,'Regression Results'!$B$15:$B$17)+LOOKUP(D1009,'Regression Results'!$A$15:$A$17,'Regression Results'!$C$15:$C$17)*F1009+LOOKUP(D1009,'Regression Results'!$A$15:$A$17,'Regression Results'!$D$15:$D$17)*F1009*C1009</f>
        <v>18.6489212553264</v>
      </c>
      <c r="I1009" s="64">
        <f t="shared" si="28"/>
        <v>21.758478607639105</v>
      </c>
    </row>
    <row r="1010" spans="1:9" x14ac:dyDescent="0.3">
      <c r="A1010" s="59">
        <v>10</v>
      </c>
      <c r="B1010" s="59">
        <v>6</v>
      </c>
      <c r="C1010" s="58">
        <f t="shared" si="29"/>
        <v>71.291666666666671</v>
      </c>
      <c r="D1010" s="63">
        <v>3</v>
      </c>
      <c r="E1010" s="57">
        <v>2</v>
      </c>
      <c r="F1010" s="57">
        <v>2</v>
      </c>
      <c r="G1010" s="64">
        <f>'Regression Results'!$C$2*E1010</f>
        <v>40.407399862965505</v>
      </c>
      <c r="H1010" s="57">
        <f>LOOKUP(D1010,'Regression Results'!$A$15:$A$17,'Regression Results'!$B$15:$B$17)+LOOKUP(D1010,'Regression Results'!$A$15:$A$17,'Regression Results'!$C$15:$C$17)*F1010+LOOKUP(D1010,'Regression Results'!$A$15:$A$17,'Regression Results'!$D$15:$D$17)*F1010*C1010</f>
        <v>18.05082477389039</v>
      </c>
      <c r="I1010" s="64">
        <f t="shared" si="28"/>
        <v>22.356575089075115</v>
      </c>
    </row>
    <row r="1011" spans="1:9" x14ac:dyDescent="0.3">
      <c r="A1011" s="59">
        <v>10</v>
      </c>
      <c r="B1011" s="59">
        <v>7</v>
      </c>
      <c r="C1011" s="58">
        <f t="shared" si="29"/>
        <v>68.833333333333329</v>
      </c>
      <c r="D1011" s="63">
        <v>3</v>
      </c>
      <c r="E1011" s="57">
        <v>2</v>
      </c>
      <c r="F1011" s="57">
        <v>2</v>
      </c>
      <c r="G1011" s="64">
        <f>'Regression Results'!$C$2*E1011</f>
        <v>40.407399862965505</v>
      </c>
      <c r="H1011" s="57">
        <f>LOOKUP(D1011,'Regression Results'!$A$15:$A$17,'Regression Results'!$B$15:$B$17)+LOOKUP(D1011,'Regression Results'!$A$15:$A$17,'Regression Results'!$C$15:$C$17)*F1011+LOOKUP(D1011,'Regression Results'!$A$15:$A$17,'Regression Results'!$D$15:$D$17)*F1011*C1011</f>
        <v>18.933017084008508</v>
      </c>
      <c r="I1011" s="64">
        <f t="shared" si="28"/>
        <v>21.474382778956997</v>
      </c>
    </row>
    <row r="1012" spans="1:9" x14ac:dyDescent="0.3">
      <c r="A1012" s="59">
        <v>10</v>
      </c>
      <c r="B1012" s="59">
        <v>8</v>
      </c>
      <c r="C1012" s="58">
        <f t="shared" si="29"/>
        <v>69.041666666666671</v>
      </c>
      <c r="D1012" s="63">
        <v>3</v>
      </c>
      <c r="E1012" s="57">
        <v>2</v>
      </c>
      <c r="F1012" s="57">
        <v>2</v>
      </c>
      <c r="G1012" s="64">
        <f>'Regression Results'!$C$2*E1012</f>
        <v>40.407399862965505</v>
      </c>
      <c r="H1012" s="57">
        <f>LOOKUP(D1012,'Regression Results'!$A$15:$A$17,'Regression Results'!$B$15:$B$17)+LOOKUP(D1012,'Regression Results'!$A$15:$A$17,'Regression Results'!$C$15:$C$17)*F1012+LOOKUP(D1012,'Regression Results'!$A$15:$A$17,'Regression Results'!$D$15:$D$17)*F1012*C1012</f>
        <v>18.858255023829003</v>
      </c>
      <c r="I1012" s="64">
        <f t="shared" si="28"/>
        <v>21.549144839136503</v>
      </c>
    </row>
    <row r="1013" spans="1:9" x14ac:dyDescent="0.3">
      <c r="A1013" s="59">
        <v>10</v>
      </c>
      <c r="B1013" s="59">
        <v>9</v>
      </c>
      <c r="C1013" s="58">
        <f t="shared" si="29"/>
        <v>67.25</v>
      </c>
      <c r="D1013" s="63">
        <v>3</v>
      </c>
      <c r="E1013" s="57">
        <v>2</v>
      </c>
      <c r="F1013" s="57">
        <v>2</v>
      </c>
      <c r="G1013" s="64">
        <f>'Regression Results'!$C$2*E1013</f>
        <v>40.407399862965505</v>
      </c>
      <c r="H1013" s="57">
        <f>LOOKUP(D1013,'Regression Results'!$A$15:$A$17,'Regression Results'!$B$15:$B$17)+LOOKUP(D1013,'Regression Results'!$A$15:$A$17,'Regression Results'!$C$15:$C$17)*F1013+LOOKUP(D1013,'Regression Results'!$A$15:$A$17,'Regression Results'!$D$15:$D$17)*F1013*C1013</f>
        <v>19.501208741372714</v>
      </c>
      <c r="I1013" s="64">
        <f t="shared" si="28"/>
        <v>20.906191121592791</v>
      </c>
    </row>
    <row r="1014" spans="1:9" x14ac:dyDescent="0.3">
      <c r="A1014" s="59">
        <v>10</v>
      </c>
      <c r="B1014" s="59">
        <v>10</v>
      </c>
      <c r="C1014" s="58">
        <f t="shared" si="29"/>
        <v>65.75</v>
      </c>
      <c r="D1014" s="63">
        <v>3</v>
      </c>
      <c r="E1014" s="57">
        <v>2</v>
      </c>
      <c r="F1014" s="57">
        <v>2</v>
      </c>
      <c r="G1014" s="64">
        <f>'Regression Results'!$C$2*E1014</f>
        <v>40.407399862965505</v>
      </c>
      <c r="H1014" s="57">
        <f>LOOKUP(D1014,'Regression Results'!$A$15:$A$17,'Regression Results'!$B$15:$B$17)+LOOKUP(D1014,'Regression Results'!$A$15:$A$17,'Regression Results'!$C$15:$C$17)*F1014+LOOKUP(D1014,'Regression Results'!$A$15:$A$17,'Regression Results'!$D$15:$D$17)*F1014*C1014</f>
        <v>20.039495574665121</v>
      </c>
      <c r="I1014" s="64">
        <f t="shared" si="28"/>
        <v>20.367904288300384</v>
      </c>
    </row>
    <row r="1015" spans="1:9" x14ac:dyDescent="0.3">
      <c r="A1015" s="59">
        <v>10</v>
      </c>
      <c r="B1015" s="59">
        <v>11</v>
      </c>
      <c r="C1015" s="58">
        <f t="shared" si="29"/>
        <v>63.583333333333336</v>
      </c>
      <c r="D1015" s="63">
        <v>3</v>
      </c>
      <c r="E1015" s="57">
        <v>2</v>
      </c>
      <c r="F1015" s="57">
        <v>2</v>
      </c>
      <c r="G1015" s="64">
        <f>'Regression Results'!$C$2*E1015</f>
        <v>40.407399862965505</v>
      </c>
      <c r="H1015" s="57">
        <f>LOOKUP(D1015,'Regression Results'!$A$15:$A$17,'Regression Results'!$B$15:$B$17)+LOOKUP(D1015,'Regression Results'!$A$15:$A$17,'Regression Results'!$C$15:$C$17)*F1015+LOOKUP(D1015,'Regression Results'!$A$15:$A$17,'Regression Results'!$D$15:$D$17)*F1015*C1015</f>
        <v>20.81702100053193</v>
      </c>
      <c r="I1015" s="64">
        <f t="shared" si="28"/>
        <v>19.590378862433575</v>
      </c>
    </row>
    <row r="1016" spans="1:9" x14ac:dyDescent="0.3">
      <c r="A1016" s="59">
        <v>10</v>
      </c>
      <c r="B1016" s="59">
        <v>12</v>
      </c>
      <c r="C1016" s="58">
        <f t="shared" si="29"/>
        <v>63.583333333333336</v>
      </c>
      <c r="D1016" s="63">
        <v>3</v>
      </c>
      <c r="E1016" s="57">
        <v>2</v>
      </c>
      <c r="F1016" s="57">
        <v>2</v>
      </c>
      <c r="G1016" s="64">
        <f>'Regression Results'!$C$2*E1016</f>
        <v>40.407399862965505</v>
      </c>
      <c r="H1016" s="57">
        <f>LOOKUP(D1016,'Regression Results'!$A$15:$A$17,'Regression Results'!$B$15:$B$17)+LOOKUP(D1016,'Regression Results'!$A$15:$A$17,'Regression Results'!$C$15:$C$17)*F1016+LOOKUP(D1016,'Regression Results'!$A$15:$A$17,'Regression Results'!$D$15:$D$17)*F1016*C1016</f>
        <v>20.81702100053193</v>
      </c>
      <c r="I1016" s="64">
        <f t="shared" si="28"/>
        <v>19.590378862433575</v>
      </c>
    </row>
    <row r="1017" spans="1:9" x14ac:dyDescent="0.3">
      <c r="A1017" s="59">
        <v>10</v>
      </c>
      <c r="B1017" s="59">
        <v>13</v>
      </c>
      <c r="C1017" s="58">
        <f t="shared" si="29"/>
        <v>65.958333333333329</v>
      </c>
      <c r="D1017" s="63">
        <v>3</v>
      </c>
      <c r="E1017" s="57">
        <v>2</v>
      </c>
      <c r="F1017" s="57">
        <v>2</v>
      </c>
      <c r="G1017" s="64">
        <f>'Regression Results'!$C$2*E1017</f>
        <v>40.407399862965505</v>
      </c>
      <c r="H1017" s="57">
        <f>LOOKUP(D1017,'Regression Results'!$A$15:$A$17,'Regression Results'!$B$15:$B$17)+LOOKUP(D1017,'Regression Results'!$A$15:$A$17,'Regression Results'!$C$15:$C$17)*F1017+LOOKUP(D1017,'Regression Results'!$A$15:$A$17,'Regression Results'!$D$15:$D$17)*F1017*C1017</f>
        <v>19.964733514485623</v>
      </c>
      <c r="I1017" s="64">
        <f t="shared" si="28"/>
        <v>20.442666348479882</v>
      </c>
    </row>
    <row r="1018" spans="1:9" x14ac:dyDescent="0.3">
      <c r="A1018" s="59">
        <v>10</v>
      </c>
      <c r="B1018" s="59">
        <v>14</v>
      </c>
      <c r="C1018" s="58">
        <f t="shared" si="29"/>
        <v>73.75</v>
      </c>
      <c r="D1018" s="63">
        <v>3</v>
      </c>
      <c r="E1018" s="57">
        <v>2</v>
      </c>
      <c r="F1018" s="57">
        <v>2</v>
      </c>
      <c r="G1018" s="64">
        <f>'Regression Results'!$C$2*E1018</f>
        <v>40.407399862965505</v>
      </c>
      <c r="H1018" s="57">
        <f>LOOKUP(D1018,'Regression Results'!$A$15:$A$17,'Regression Results'!$B$15:$B$17)+LOOKUP(D1018,'Regression Results'!$A$15:$A$17,'Regression Results'!$C$15:$C$17)*F1018+LOOKUP(D1018,'Regression Results'!$A$15:$A$17,'Regression Results'!$D$15:$D$17)*F1018*C1018</f>
        <v>17.16863246377228</v>
      </c>
      <c r="I1018" s="64">
        <f t="shared" si="28"/>
        <v>23.238767399193225</v>
      </c>
    </row>
    <row r="1019" spans="1:9" x14ac:dyDescent="0.3">
      <c r="A1019" s="59">
        <v>10</v>
      </c>
      <c r="B1019" s="59">
        <v>15</v>
      </c>
      <c r="C1019" s="58">
        <f t="shared" si="29"/>
        <v>74.5</v>
      </c>
      <c r="D1019" s="63">
        <v>3</v>
      </c>
      <c r="E1019" s="57">
        <v>2</v>
      </c>
      <c r="F1019" s="57">
        <v>2</v>
      </c>
      <c r="G1019" s="64">
        <f>'Regression Results'!$C$2*E1019</f>
        <v>40.407399862965505</v>
      </c>
      <c r="H1019" s="57">
        <f>LOOKUP(D1019,'Regression Results'!$A$15:$A$17,'Regression Results'!$B$15:$B$17)+LOOKUP(D1019,'Regression Results'!$A$15:$A$17,'Regression Results'!$C$15:$C$17)*F1019+LOOKUP(D1019,'Regression Results'!$A$15:$A$17,'Regression Results'!$D$15:$D$17)*F1019*C1019</f>
        <v>16.899489047126075</v>
      </c>
      <c r="I1019" s="64">
        <f t="shared" si="28"/>
        <v>23.507910815839431</v>
      </c>
    </row>
    <row r="1020" spans="1:9" x14ac:dyDescent="0.3">
      <c r="A1020" s="59">
        <v>10</v>
      </c>
      <c r="B1020" s="59">
        <v>16</v>
      </c>
      <c r="C1020" s="58">
        <f t="shared" si="29"/>
        <v>73.125</v>
      </c>
      <c r="D1020" s="63">
        <v>3</v>
      </c>
      <c r="E1020" s="57">
        <v>2</v>
      </c>
      <c r="F1020" s="57">
        <v>2</v>
      </c>
      <c r="G1020" s="64">
        <f>'Regression Results'!$C$2*E1020</f>
        <v>40.407399862965505</v>
      </c>
      <c r="H1020" s="57">
        <f>LOOKUP(D1020,'Regression Results'!$A$15:$A$17,'Regression Results'!$B$15:$B$17)+LOOKUP(D1020,'Regression Results'!$A$15:$A$17,'Regression Results'!$C$15:$C$17)*F1020+LOOKUP(D1020,'Regression Results'!$A$15:$A$17,'Regression Results'!$D$15:$D$17)*F1020*C1020</f>
        <v>17.392918644310782</v>
      </c>
      <c r="I1020" s="64">
        <f t="shared" si="28"/>
        <v>23.014481218654723</v>
      </c>
    </row>
    <row r="1021" spans="1:9" x14ac:dyDescent="0.3">
      <c r="A1021" s="59">
        <v>10</v>
      </c>
      <c r="B1021" s="59">
        <v>17</v>
      </c>
      <c r="C1021" s="58">
        <f t="shared" si="29"/>
        <v>75.916666666666671</v>
      </c>
      <c r="D1021" s="63">
        <v>3</v>
      </c>
      <c r="E1021" s="57">
        <v>2</v>
      </c>
      <c r="F1021" s="57">
        <v>2</v>
      </c>
      <c r="G1021" s="64">
        <f>'Regression Results'!$C$2*E1021</f>
        <v>40.407399862965505</v>
      </c>
      <c r="H1021" s="57">
        <f>LOOKUP(D1021,'Regression Results'!$A$15:$A$17,'Regression Results'!$B$15:$B$17)+LOOKUP(D1021,'Regression Results'!$A$15:$A$17,'Regression Results'!$C$15:$C$17)*F1021+LOOKUP(D1021,'Regression Results'!$A$15:$A$17,'Regression Results'!$D$15:$D$17)*F1021*C1021</f>
        <v>16.391107037905467</v>
      </c>
      <c r="I1021" s="64">
        <f t="shared" si="28"/>
        <v>24.016292825060038</v>
      </c>
    </row>
    <row r="1022" spans="1:9" x14ac:dyDescent="0.3">
      <c r="A1022" s="59">
        <v>10</v>
      </c>
      <c r="B1022" s="59">
        <v>18</v>
      </c>
      <c r="C1022" s="58">
        <f t="shared" si="29"/>
        <v>74.541666666666671</v>
      </c>
      <c r="D1022" s="63">
        <v>3</v>
      </c>
      <c r="E1022" s="57">
        <v>2</v>
      </c>
      <c r="F1022" s="57">
        <v>2</v>
      </c>
      <c r="G1022" s="64">
        <f>'Regression Results'!$C$2*E1022</f>
        <v>40.407399862965505</v>
      </c>
      <c r="H1022" s="57">
        <f>LOOKUP(D1022,'Regression Results'!$A$15:$A$17,'Regression Results'!$B$15:$B$17)+LOOKUP(D1022,'Regression Results'!$A$15:$A$17,'Regression Results'!$C$15:$C$17)*F1022+LOOKUP(D1022,'Regression Results'!$A$15:$A$17,'Regression Results'!$D$15:$D$17)*F1022*C1022</f>
        <v>16.884536635090175</v>
      </c>
      <c r="I1022" s="64">
        <f t="shared" si="28"/>
        <v>23.52286322787533</v>
      </c>
    </row>
    <row r="1023" spans="1:9" x14ac:dyDescent="0.3">
      <c r="A1023" s="59">
        <v>10</v>
      </c>
      <c r="B1023" s="59">
        <v>19</v>
      </c>
      <c r="C1023" s="58">
        <f t="shared" si="29"/>
        <v>68.083333333333329</v>
      </c>
      <c r="D1023" s="63">
        <v>3</v>
      </c>
      <c r="E1023" s="57">
        <v>2</v>
      </c>
      <c r="F1023" s="57">
        <v>2</v>
      </c>
      <c r="G1023" s="64">
        <f>'Regression Results'!$C$2*E1023</f>
        <v>40.407399862965505</v>
      </c>
      <c r="H1023" s="57">
        <f>LOOKUP(D1023,'Regression Results'!$A$15:$A$17,'Regression Results'!$B$15:$B$17)+LOOKUP(D1023,'Regression Results'!$A$15:$A$17,'Regression Results'!$C$15:$C$17)*F1023+LOOKUP(D1023,'Regression Results'!$A$15:$A$17,'Regression Results'!$D$15:$D$17)*F1023*C1023</f>
        <v>19.20216050065471</v>
      </c>
      <c r="I1023" s="64">
        <f t="shared" si="28"/>
        <v>21.205239362310795</v>
      </c>
    </row>
    <row r="1024" spans="1:9" x14ac:dyDescent="0.3">
      <c r="A1024" s="59">
        <v>10</v>
      </c>
      <c r="B1024" s="59">
        <v>20</v>
      </c>
      <c r="C1024" s="58">
        <f t="shared" si="29"/>
        <v>68.083333333333329</v>
      </c>
      <c r="D1024" s="63">
        <v>3</v>
      </c>
      <c r="E1024" s="57">
        <v>2</v>
      </c>
      <c r="F1024" s="57">
        <v>2</v>
      </c>
      <c r="G1024" s="64">
        <f>'Regression Results'!$C$2*E1024</f>
        <v>40.407399862965505</v>
      </c>
      <c r="H1024" s="57">
        <f>LOOKUP(D1024,'Regression Results'!$A$15:$A$17,'Regression Results'!$B$15:$B$17)+LOOKUP(D1024,'Regression Results'!$A$15:$A$17,'Regression Results'!$C$15:$C$17)*F1024+LOOKUP(D1024,'Regression Results'!$A$15:$A$17,'Regression Results'!$D$15:$D$17)*F1024*C1024</f>
        <v>19.20216050065471</v>
      </c>
      <c r="I1024" s="64">
        <f t="shared" si="28"/>
        <v>21.205239362310795</v>
      </c>
    </row>
    <row r="1025" spans="1:9" x14ac:dyDescent="0.3">
      <c r="A1025" s="59">
        <v>10</v>
      </c>
      <c r="B1025" s="59">
        <v>21</v>
      </c>
      <c r="C1025" s="58">
        <f t="shared" si="29"/>
        <v>66.291666666666671</v>
      </c>
      <c r="D1025" s="63">
        <v>3</v>
      </c>
      <c r="E1025" s="57">
        <v>2</v>
      </c>
      <c r="F1025" s="57">
        <v>2</v>
      </c>
      <c r="G1025" s="64">
        <f>'Regression Results'!$C$2*E1025</f>
        <v>40.407399862965505</v>
      </c>
      <c r="H1025" s="57">
        <f>LOOKUP(D1025,'Regression Results'!$A$15:$A$17,'Regression Results'!$B$15:$B$17)+LOOKUP(D1025,'Regression Results'!$A$15:$A$17,'Regression Results'!$C$15:$C$17)*F1025+LOOKUP(D1025,'Regression Results'!$A$15:$A$17,'Regression Results'!$D$15:$D$17)*F1025*C1025</f>
        <v>19.845114218198418</v>
      </c>
      <c r="I1025" s="64">
        <f t="shared" si="28"/>
        <v>20.562285644767087</v>
      </c>
    </row>
    <row r="1026" spans="1:9" x14ac:dyDescent="0.3">
      <c r="A1026" s="59">
        <v>10</v>
      </c>
      <c r="B1026" s="59">
        <v>22</v>
      </c>
      <c r="C1026" s="58">
        <f t="shared" si="29"/>
        <v>65.708333333333329</v>
      </c>
      <c r="D1026" s="63">
        <v>3</v>
      </c>
      <c r="E1026" s="57">
        <v>2</v>
      </c>
      <c r="F1026" s="57">
        <v>2</v>
      </c>
      <c r="G1026" s="64">
        <f>'Regression Results'!$C$2*E1026</f>
        <v>40.407399862965505</v>
      </c>
      <c r="H1026" s="57">
        <f>LOOKUP(D1026,'Regression Results'!$A$15:$A$17,'Regression Results'!$B$15:$B$17)+LOOKUP(D1026,'Regression Results'!$A$15:$A$17,'Regression Results'!$C$15:$C$17)*F1026+LOOKUP(D1026,'Regression Results'!$A$15:$A$17,'Regression Results'!$D$15:$D$17)*F1026*C1026</f>
        <v>20.054447986701025</v>
      </c>
      <c r="I1026" s="64">
        <f t="shared" si="28"/>
        <v>20.352951876264481</v>
      </c>
    </row>
    <row r="1027" spans="1:9" x14ac:dyDescent="0.3">
      <c r="A1027" s="59">
        <v>10</v>
      </c>
      <c r="B1027" s="59">
        <v>23</v>
      </c>
      <c r="C1027" s="58">
        <f t="shared" si="29"/>
        <v>64.125</v>
      </c>
      <c r="D1027" s="63">
        <v>3</v>
      </c>
      <c r="E1027" s="57">
        <v>2</v>
      </c>
      <c r="F1027" s="57">
        <v>2</v>
      </c>
      <c r="G1027" s="64">
        <f>'Regression Results'!$C$2*E1027</f>
        <v>40.407399862965505</v>
      </c>
      <c r="H1027" s="57">
        <f>LOOKUP(D1027,'Regression Results'!$A$15:$A$17,'Regression Results'!$B$15:$B$17)+LOOKUP(D1027,'Regression Results'!$A$15:$A$17,'Regression Results'!$C$15:$C$17)*F1027+LOOKUP(D1027,'Regression Results'!$A$15:$A$17,'Regression Results'!$D$15:$D$17)*F1027*C1027</f>
        <v>20.622639644065231</v>
      </c>
      <c r="I1027" s="64">
        <f t="shared" ref="I1027:I1090" si="30">G1027-H1027</f>
        <v>19.784760218900274</v>
      </c>
    </row>
    <row r="1028" spans="1:9" x14ac:dyDescent="0.3">
      <c r="A1028" s="59">
        <v>10</v>
      </c>
      <c r="B1028" s="59">
        <v>24</v>
      </c>
      <c r="C1028" s="58">
        <f t="shared" si="29"/>
        <v>64.833333333333329</v>
      </c>
      <c r="D1028" s="63">
        <v>3</v>
      </c>
      <c r="E1028" s="57">
        <v>2</v>
      </c>
      <c r="F1028" s="57">
        <v>2</v>
      </c>
      <c r="G1028" s="64">
        <f>'Regression Results'!$C$2*E1028</f>
        <v>40.407399862965505</v>
      </c>
      <c r="H1028" s="57">
        <f>LOOKUP(D1028,'Regression Results'!$A$15:$A$17,'Regression Results'!$B$15:$B$17)+LOOKUP(D1028,'Regression Results'!$A$15:$A$17,'Regression Results'!$C$15:$C$17)*F1028+LOOKUP(D1028,'Regression Results'!$A$15:$A$17,'Regression Results'!$D$15:$D$17)*F1028*C1028</f>
        <v>20.368448639454929</v>
      </c>
      <c r="I1028" s="64">
        <f t="shared" si="30"/>
        <v>20.038951223510576</v>
      </c>
    </row>
    <row r="1029" spans="1:9" x14ac:dyDescent="0.3">
      <c r="A1029" s="59">
        <v>10</v>
      </c>
      <c r="B1029" s="59">
        <v>25</v>
      </c>
      <c r="C1029" s="58">
        <f t="shared" si="29"/>
        <v>69.041666666666671</v>
      </c>
      <c r="D1029" s="63">
        <v>3</v>
      </c>
      <c r="E1029" s="57">
        <v>2</v>
      </c>
      <c r="F1029" s="57">
        <v>2</v>
      </c>
      <c r="G1029" s="64">
        <f>'Regression Results'!$C$2*E1029</f>
        <v>40.407399862965505</v>
      </c>
      <c r="H1029" s="57">
        <f>LOOKUP(D1029,'Regression Results'!$A$15:$A$17,'Regression Results'!$B$15:$B$17)+LOOKUP(D1029,'Regression Results'!$A$15:$A$17,'Regression Results'!$C$15:$C$17)*F1029+LOOKUP(D1029,'Regression Results'!$A$15:$A$17,'Regression Results'!$D$15:$D$17)*F1029*C1029</f>
        <v>18.858255023829003</v>
      </c>
      <c r="I1029" s="64">
        <f t="shared" si="30"/>
        <v>21.549144839136503</v>
      </c>
    </row>
    <row r="1030" spans="1:9" x14ac:dyDescent="0.3">
      <c r="A1030" s="59">
        <v>10</v>
      </c>
      <c r="B1030" s="59">
        <v>26</v>
      </c>
      <c r="C1030" s="58">
        <f t="shared" si="29"/>
        <v>73.25</v>
      </c>
      <c r="D1030" s="63">
        <v>3</v>
      </c>
      <c r="E1030" s="57">
        <v>2</v>
      </c>
      <c r="F1030" s="57">
        <v>2</v>
      </c>
      <c r="G1030" s="64">
        <f>'Regression Results'!$C$2*E1030</f>
        <v>40.407399862965505</v>
      </c>
      <c r="H1030" s="57">
        <f>LOOKUP(D1030,'Regression Results'!$A$15:$A$17,'Regression Results'!$B$15:$B$17)+LOOKUP(D1030,'Regression Results'!$A$15:$A$17,'Regression Results'!$C$15:$C$17)*F1030+LOOKUP(D1030,'Regression Results'!$A$15:$A$17,'Regression Results'!$D$15:$D$17)*F1030*C1030</f>
        <v>17.348061408203083</v>
      </c>
      <c r="I1030" s="64">
        <f t="shared" si="30"/>
        <v>23.059338454762422</v>
      </c>
    </row>
    <row r="1031" spans="1:9" x14ac:dyDescent="0.3">
      <c r="A1031" s="59">
        <v>10</v>
      </c>
      <c r="B1031" s="59">
        <v>27</v>
      </c>
      <c r="C1031" s="58">
        <f t="shared" si="29"/>
        <v>71.5</v>
      </c>
      <c r="D1031" s="63">
        <v>3</v>
      </c>
      <c r="E1031" s="57">
        <v>2</v>
      </c>
      <c r="F1031" s="57">
        <v>2</v>
      </c>
      <c r="G1031" s="64">
        <f>'Regression Results'!$C$2*E1031</f>
        <v>40.407399862965505</v>
      </c>
      <c r="H1031" s="57">
        <f>LOOKUP(D1031,'Regression Results'!$A$15:$A$17,'Regression Results'!$B$15:$B$17)+LOOKUP(D1031,'Regression Results'!$A$15:$A$17,'Regression Results'!$C$15:$C$17)*F1031+LOOKUP(D1031,'Regression Results'!$A$15:$A$17,'Regression Results'!$D$15:$D$17)*F1031*C1031</f>
        <v>17.976062713710892</v>
      </c>
      <c r="I1031" s="64">
        <f t="shared" si="30"/>
        <v>22.431337149254613</v>
      </c>
    </row>
    <row r="1032" spans="1:9" x14ac:dyDescent="0.3">
      <c r="A1032" s="59">
        <v>10</v>
      </c>
      <c r="B1032" s="59">
        <v>28</v>
      </c>
      <c r="C1032" s="58">
        <f t="shared" si="29"/>
        <v>68.208333333333329</v>
      </c>
      <c r="D1032" s="63">
        <v>3</v>
      </c>
      <c r="E1032" s="57">
        <v>2</v>
      </c>
      <c r="F1032" s="57">
        <v>2</v>
      </c>
      <c r="G1032" s="64">
        <f>'Regression Results'!$C$2*E1032</f>
        <v>40.407399862965505</v>
      </c>
      <c r="H1032" s="57">
        <f>LOOKUP(D1032,'Regression Results'!$A$15:$A$17,'Regression Results'!$B$15:$B$17)+LOOKUP(D1032,'Regression Results'!$A$15:$A$17,'Regression Results'!$C$15:$C$17)*F1032+LOOKUP(D1032,'Regression Results'!$A$15:$A$17,'Regression Results'!$D$15:$D$17)*F1032*C1032</f>
        <v>19.157303264547011</v>
      </c>
      <c r="I1032" s="64">
        <f t="shared" si="30"/>
        <v>21.250096598418494</v>
      </c>
    </row>
    <row r="1033" spans="1:9" x14ac:dyDescent="0.3">
      <c r="A1033" s="59">
        <v>10</v>
      </c>
      <c r="B1033" s="59">
        <v>29</v>
      </c>
      <c r="C1033" s="58">
        <f t="shared" si="29"/>
        <v>63.166666666666664</v>
      </c>
      <c r="D1033" s="63">
        <v>3</v>
      </c>
      <c r="E1033" s="57">
        <v>2</v>
      </c>
      <c r="F1033" s="57">
        <v>2</v>
      </c>
      <c r="G1033" s="64">
        <f>'Regression Results'!$C$2*E1033</f>
        <v>40.407399862965505</v>
      </c>
      <c r="H1033" s="57">
        <f>LOOKUP(D1033,'Regression Results'!$A$15:$A$17,'Regression Results'!$B$15:$B$17)+LOOKUP(D1033,'Regression Results'!$A$15:$A$17,'Regression Results'!$C$15:$C$17)*F1033+LOOKUP(D1033,'Regression Results'!$A$15:$A$17,'Regression Results'!$D$15:$D$17)*F1033*C1033</f>
        <v>20.966545120890935</v>
      </c>
      <c r="I1033" s="64">
        <f t="shared" si="30"/>
        <v>19.440854742074571</v>
      </c>
    </row>
    <row r="1034" spans="1:9" x14ac:dyDescent="0.3">
      <c r="A1034" s="59">
        <v>10</v>
      </c>
      <c r="B1034" s="59">
        <v>30</v>
      </c>
      <c r="C1034" s="58">
        <f t="shared" si="29"/>
        <v>60.291666666666664</v>
      </c>
      <c r="D1034" s="63">
        <v>3</v>
      </c>
      <c r="E1034" s="57">
        <v>2</v>
      </c>
      <c r="F1034" s="57">
        <v>2</v>
      </c>
      <c r="G1034" s="64">
        <f>'Regression Results'!$C$2*E1034</f>
        <v>40.407399862965505</v>
      </c>
      <c r="H1034" s="57">
        <f>LOOKUP(D1034,'Regression Results'!$A$15:$A$17,'Regression Results'!$B$15:$B$17)+LOOKUP(D1034,'Regression Results'!$A$15:$A$17,'Regression Results'!$C$15:$C$17)*F1034+LOOKUP(D1034,'Regression Results'!$A$15:$A$17,'Regression Results'!$D$15:$D$17)*F1034*C1034</f>
        <v>21.998261551368049</v>
      </c>
      <c r="I1034" s="64">
        <f t="shared" si="30"/>
        <v>18.409138311597456</v>
      </c>
    </row>
    <row r="1035" spans="1:9" x14ac:dyDescent="0.3">
      <c r="A1035" s="59">
        <v>10</v>
      </c>
      <c r="B1035" s="59">
        <v>31</v>
      </c>
      <c r="C1035" s="58">
        <f t="shared" si="29"/>
        <v>62.5</v>
      </c>
      <c r="D1035" s="63">
        <v>3</v>
      </c>
      <c r="E1035" s="57">
        <v>2</v>
      </c>
      <c r="F1035" s="57">
        <v>2</v>
      </c>
      <c r="G1035" s="64">
        <f>'Regression Results'!$C$2*E1035</f>
        <v>40.407399862965505</v>
      </c>
      <c r="H1035" s="57">
        <f>LOOKUP(D1035,'Regression Results'!$A$15:$A$17,'Regression Results'!$B$15:$B$17)+LOOKUP(D1035,'Regression Results'!$A$15:$A$17,'Regression Results'!$C$15:$C$17)*F1035+LOOKUP(D1035,'Regression Results'!$A$15:$A$17,'Regression Results'!$D$15:$D$17)*F1035*C1035</f>
        <v>21.205783713465337</v>
      </c>
      <c r="I1035" s="64">
        <f t="shared" si="30"/>
        <v>19.201616149500168</v>
      </c>
    </row>
    <row r="1036" spans="1:9" x14ac:dyDescent="0.3">
      <c r="A1036" s="59">
        <v>11</v>
      </c>
      <c r="B1036" s="59">
        <v>1</v>
      </c>
      <c r="C1036" s="58">
        <f t="shared" si="29"/>
        <v>72.083333333333329</v>
      </c>
      <c r="D1036" s="63">
        <v>3</v>
      </c>
      <c r="E1036" s="57">
        <v>2</v>
      </c>
      <c r="F1036" s="57">
        <v>2</v>
      </c>
      <c r="G1036" s="64">
        <f>'Regression Results'!$C$2*E1036</f>
        <v>40.407399862965505</v>
      </c>
      <c r="H1036" s="57">
        <f>LOOKUP(D1036,'Regression Results'!$A$15:$A$17,'Regression Results'!$B$15:$B$17)+LOOKUP(D1036,'Regression Results'!$A$15:$A$17,'Regression Results'!$C$15:$C$17)*F1036+LOOKUP(D1036,'Regression Results'!$A$15:$A$17,'Regression Results'!$D$15:$D$17)*F1036*C1036</f>
        <v>17.766728945208289</v>
      </c>
      <c r="I1036" s="64">
        <f t="shared" si="30"/>
        <v>22.640670917757216</v>
      </c>
    </row>
    <row r="1037" spans="1:9" x14ac:dyDescent="0.3">
      <c r="A1037" s="59">
        <v>11</v>
      </c>
      <c r="B1037" s="59">
        <v>2</v>
      </c>
      <c r="C1037" s="58">
        <f t="shared" si="29"/>
        <v>63.375</v>
      </c>
      <c r="D1037" s="63">
        <v>3</v>
      </c>
      <c r="E1037" s="57">
        <v>2</v>
      </c>
      <c r="F1037" s="57">
        <v>2</v>
      </c>
      <c r="G1037" s="64">
        <f>'Regression Results'!$C$2*E1037</f>
        <v>40.407399862965505</v>
      </c>
      <c r="H1037" s="57">
        <f>LOOKUP(D1037,'Regression Results'!$A$15:$A$17,'Regression Results'!$B$15:$B$17)+LOOKUP(D1037,'Regression Results'!$A$15:$A$17,'Regression Results'!$C$15:$C$17)*F1037+LOOKUP(D1037,'Regression Results'!$A$15:$A$17,'Regression Results'!$D$15:$D$17)*F1037*C1037</f>
        <v>20.891783060711433</v>
      </c>
      <c r="I1037" s="64">
        <f t="shared" si="30"/>
        <v>19.515616802254073</v>
      </c>
    </row>
    <row r="1038" spans="1:9" x14ac:dyDescent="0.3">
      <c r="A1038" s="59">
        <v>11</v>
      </c>
      <c r="B1038" s="59">
        <v>3</v>
      </c>
      <c r="C1038" s="58">
        <f t="shared" si="29"/>
        <v>61.25</v>
      </c>
      <c r="D1038" s="63">
        <v>3</v>
      </c>
      <c r="E1038" s="57">
        <v>2</v>
      </c>
      <c r="F1038" s="57">
        <v>2</v>
      </c>
      <c r="G1038" s="64">
        <f>'Regression Results'!$C$2*E1038</f>
        <v>40.407399862965505</v>
      </c>
      <c r="H1038" s="57">
        <f>LOOKUP(D1038,'Regression Results'!$A$15:$A$17,'Regression Results'!$B$15:$B$17)+LOOKUP(D1038,'Regression Results'!$A$15:$A$17,'Regression Results'!$C$15:$C$17)*F1038+LOOKUP(D1038,'Regression Results'!$A$15:$A$17,'Regression Results'!$D$15:$D$17)*F1038*C1038</f>
        <v>21.654356074542346</v>
      </c>
      <c r="I1038" s="64">
        <f t="shared" si="30"/>
        <v>18.75304378842316</v>
      </c>
    </row>
    <row r="1039" spans="1:9" x14ac:dyDescent="0.3">
      <c r="A1039" s="59">
        <v>11</v>
      </c>
      <c r="B1039" s="59">
        <v>4</v>
      </c>
      <c r="C1039" s="58">
        <f t="shared" si="29"/>
        <v>57.583333333333336</v>
      </c>
      <c r="D1039" s="63">
        <v>3</v>
      </c>
      <c r="E1039" s="57">
        <v>2</v>
      </c>
      <c r="F1039" s="57">
        <v>2</v>
      </c>
      <c r="G1039" s="64">
        <f>'Regression Results'!$C$2*E1039</f>
        <v>40.407399862965505</v>
      </c>
      <c r="H1039" s="57">
        <f>LOOKUP(D1039,'Regression Results'!$A$15:$A$17,'Regression Results'!$B$15:$B$17)+LOOKUP(D1039,'Regression Results'!$A$15:$A$17,'Regression Results'!$C$15:$C$17)*F1039+LOOKUP(D1039,'Regression Results'!$A$15:$A$17,'Regression Results'!$D$15:$D$17)*F1039*C1039</f>
        <v>22.970168333701562</v>
      </c>
      <c r="I1039" s="64">
        <f t="shared" si="30"/>
        <v>17.437231529263943</v>
      </c>
    </row>
    <row r="1040" spans="1:9" x14ac:dyDescent="0.3">
      <c r="A1040" s="59">
        <v>11</v>
      </c>
      <c r="B1040" s="59">
        <v>5</v>
      </c>
      <c r="C1040" s="58">
        <f t="shared" si="29"/>
        <v>60.416666666666664</v>
      </c>
      <c r="D1040" s="63">
        <v>3</v>
      </c>
      <c r="E1040" s="57">
        <v>2</v>
      </c>
      <c r="F1040" s="57">
        <v>2</v>
      </c>
      <c r="G1040" s="64">
        <f>'Regression Results'!$C$2*E1040</f>
        <v>40.407399862965505</v>
      </c>
      <c r="H1040" s="57">
        <f>LOOKUP(D1040,'Regression Results'!$A$15:$A$17,'Regression Results'!$B$15:$B$17)+LOOKUP(D1040,'Regression Results'!$A$15:$A$17,'Regression Results'!$C$15:$C$17)*F1040+LOOKUP(D1040,'Regression Results'!$A$15:$A$17,'Regression Results'!$D$15:$D$17)*F1040*C1040</f>
        <v>21.95340431526035</v>
      </c>
      <c r="I1040" s="64">
        <f t="shared" si="30"/>
        <v>18.453995547705155</v>
      </c>
    </row>
    <row r="1041" spans="1:9" x14ac:dyDescent="0.3">
      <c r="A1041" s="59">
        <v>11</v>
      </c>
      <c r="B1041" s="59">
        <v>6</v>
      </c>
      <c r="C1041" s="58">
        <f t="shared" si="29"/>
        <v>61.875</v>
      </c>
      <c r="D1041" s="63">
        <v>3</v>
      </c>
      <c r="E1041" s="57">
        <v>2</v>
      </c>
      <c r="F1041" s="57">
        <v>2</v>
      </c>
      <c r="G1041" s="64">
        <f>'Regression Results'!$C$2*E1041</f>
        <v>40.407399862965505</v>
      </c>
      <c r="H1041" s="57">
        <f>LOOKUP(D1041,'Regression Results'!$A$15:$A$17,'Regression Results'!$B$15:$B$17)+LOOKUP(D1041,'Regression Results'!$A$15:$A$17,'Regression Results'!$C$15:$C$17)*F1041+LOOKUP(D1041,'Regression Results'!$A$15:$A$17,'Regression Results'!$D$15:$D$17)*F1041*C1041</f>
        <v>21.430069894003839</v>
      </c>
      <c r="I1041" s="64">
        <f t="shared" si="30"/>
        <v>18.977329968961666</v>
      </c>
    </row>
    <row r="1042" spans="1:9" x14ac:dyDescent="0.3">
      <c r="A1042" s="59">
        <v>11</v>
      </c>
      <c r="B1042" s="59">
        <v>7</v>
      </c>
      <c r="C1042" s="58">
        <f t="shared" si="29"/>
        <v>63.458333333333336</v>
      </c>
      <c r="D1042" s="63">
        <v>3</v>
      </c>
      <c r="E1042" s="57">
        <v>2</v>
      </c>
      <c r="F1042" s="57">
        <v>2</v>
      </c>
      <c r="G1042" s="64">
        <f>'Regression Results'!$C$2*E1042</f>
        <v>40.407399862965505</v>
      </c>
      <c r="H1042" s="57">
        <f>LOOKUP(D1042,'Regression Results'!$A$15:$A$17,'Regression Results'!$B$15:$B$17)+LOOKUP(D1042,'Regression Results'!$A$15:$A$17,'Regression Results'!$C$15:$C$17)*F1042+LOOKUP(D1042,'Regression Results'!$A$15:$A$17,'Regression Results'!$D$15:$D$17)*F1042*C1042</f>
        <v>20.861878236639633</v>
      </c>
      <c r="I1042" s="64">
        <f t="shared" si="30"/>
        <v>19.545521626325872</v>
      </c>
    </row>
    <row r="1043" spans="1:9" x14ac:dyDescent="0.3">
      <c r="A1043" s="59">
        <v>11</v>
      </c>
      <c r="B1043" s="59">
        <v>8</v>
      </c>
      <c r="C1043" s="58">
        <f t="shared" si="29"/>
        <v>61.708333333333336</v>
      </c>
      <c r="D1043" s="63">
        <v>3</v>
      </c>
      <c r="E1043" s="57">
        <v>2</v>
      </c>
      <c r="F1043" s="57">
        <v>2</v>
      </c>
      <c r="G1043" s="64">
        <f>'Regression Results'!$C$2*E1043</f>
        <v>40.407399862965505</v>
      </c>
      <c r="H1043" s="57">
        <f>LOOKUP(D1043,'Regression Results'!$A$15:$A$17,'Regression Results'!$B$15:$B$17)+LOOKUP(D1043,'Regression Results'!$A$15:$A$17,'Regression Results'!$C$15:$C$17)*F1043+LOOKUP(D1043,'Regression Results'!$A$15:$A$17,'Regression Results'!$D$15:$D$17)*F1043*C1043</f>
        <v>21.489879542147442</v>
      </c>
      <c r="I1043" s="64">
        <f t="shared" si="30"/>
        <v>18.917520320818063</v>
      </c>
    </row>
    <row r="1044" spans="1:9" x14ac:dyDescent="0.3">
      <c r="A1044" s="59">
        <v>11</v>
      </c>
      <c r="B1044" s="59">
        <v>9</v>
      </c>
      <c r="C1044" s="58">
        <f t="shared" si="29"/>
        <v>62.291666666666664</v>
      </c>
      <c r="D1044" s="63">
        <v>3</v>
      </c>
      <c r="E1044" s="57">
        <v>2</v>
      </c>
      <c r="F1044" s="57">
        <v>2</v>
      </c>
      <c r="G1044" s="64">
        <f>'Regression Results'!$C$2*E1044</f>
        <v>40.407399862965505</v>
      </c>
      <c r="H1044" s="57">
        <f>LOOKUP(D1044,'Regression Results'!$A$15:$A$17,'Regression Results'!$B$15:$B$17)+LOOKUP(D1044,'Regression Results'!$A$15:$A$17,'Regression Results'!$C$15:$C$17)*F1044+LOOKUP(D1044,'Regression Results'!$A$15:$A$17,'Regression Results'!$D$15:$D$17)*F1044*C1044</f>
        <v>21.280545773644839</v>
      </c>
      <c r="I1044" s="64">
        <f t="shared" si="30"/>
        <v>19.126854089320666</v>
      </c>
    </row>
    <row r="1045" spans="1:9" x14ac:dyDescent="0.3">
      <c r="A1045" s="59">
        <v>11</v>
      </c>
      <c r="B1045" s="59">
        <v>10</v>
      </c>
      <c r="C1045" s="58">
        <f t="shared" si="29"/>
        <v>62.166666666666664</v>
      </c>
      <c r="D1045" s="63">
        <v>3</v>
      </c>
      <c r="E1045" s="57">
        <v>2</v>
      </c>
      <c r="F1045" s="57">
        <v>2</v>
      </c>
      <c r="G1045" s="64">
        <f>'Regression Results'!$C$2*E1045</f>
        <v>40.407399862965505</v>
      </c>
      <c r="H1045" s="57">
        <f>LOOKUP(D1045,'Regression Results'!$A$15:$A$17,'Regression Results'!$B$15:$B$17)+LOOKUP(D1045,'Regression Results'!$A$15:$A$17,'Regression Results'!$C$15:$C$17)*F1045+LOOKUP(D1045,'Regression Results'!$A$15:$A$17,'Regression Results'!$D$15:$D$17)*F1045*C1045</f>
        <v>21.325403009752542</v>
      </c>
      <c r="I1045" s="64">
        <f t="shared" si="30"/>
        <v>19.081996853212964</v>
      </c>
    </row>
    <row r="1046" spans="1:9" x14ac:dyDescent="0.3">
      <c r="A1046" s="59">
        <v>11</v>
      </c>
      <c r="B1046" s="59">
        <v>11</v>
      </c>
      <c r="C1046" s="58">
        <f t="shared" si="29"/>
        <v>59.625</v>
      </c>
      <c r="D1046" s="63">
        <v>3</v>
      </c>
      <c r="E1046" s="57">
        <v>2</v>
      </c>
      <c r="F1046" s="57">
        <v>2</v>
      </c>
      <c r="G1046" s="64">
        <f>'Regression Results'!$C$2*E1046</f>
        <v>40.407399862965505</v>
      </c>
      <c r="H1046" s="57">
        <f>LOOKUP(D1046,'Regression Results'!$A$15:$A$17,'Regression Results'!$B$15:$B$17)+LOOKUP(D1046,'Regression Results'!$A$15:$A$17,'Regression Results'!$C$15:$C$17)*F1046+LOOKUP(D1046,'Regression Results'!$A$15:$A$17,'Regression Results'!$D$15:$D$17)*F1046*C1046</f>
        <v>22.237500143942452</v>
      </c>
      <c r="I1046" s="64">
        <f t="shared" si="30"/>
        <v>18.169899719023054</v>
      </c>
    </row>
    <row r="1047" spans="1:9" x14ac:dyDescent="0.3">
      <c r="A1047" s="59">
        <v>11</v>
      </c>
      <c r="B1047" s="59">
        <v>12</v>
      </c>
      <c r="C1047" s="58">
        <f t="shared" si="29"/>
        <v>59.083333333333336</v>
      </c>
      <c r="D1047" s="63">
        <v>3</v>
      </c>
      <c r="E1047" s="57">
        <v>2</v>
      </c>
      <c r="F1047" s="57">
        <v>2</v>
      </c>
      <c r="G1047" s="64">
        <f>'Regression Results'!$C$2*E1047</f>
        <v>40.407399862965505</v>
      </c>
      <c r="H1047" s="57">
        <f>LOOKUP(D1047,'Regression Results'!$A$15:$A$17,'Regression Results'!$B$15:$B$17)+LOOKUP(D1047,'Regression Results'!$A$15:$A$17,'Regression Results'!$C$15:$C$17)*F1047+LOOKUP(D1047,'Regression Results'!$A$15:$A$17,'Regression Results'!$D$15:$D$17)*F1047*C1047</f>
        <v>22.431881500409155</v>
      </c>
      <c r="I1047" s="64">
        <f t="shared" si="30"/>
        <v>17.97551836255635</v>
      </c>
    </row>
    <row r="1048" spans="1:9" x14ac:dyDescent="0.3">
      <c r="A1048" s="59">
        <v>11</v>
      </c>
      <c r="B1048" s="59">
        <v>13</v>
      </c>
      <c r="C1048" s="58">
        <f t="shared" si="29"/>
        <v>59.791666666666664</v>
      </c>
      <c r="D1048" s="63">
        <v>3</v>
      </c>
      <c r="E1048" s="57">
        <v>2</v>
      </c>
      <c r="F1048" s="57">
        <v>2</v>
      </c>
      <c r="G1048" s="64">
        <f>'Regression Results'!$C$2*E1048</f>
        <v>40.407399862965505</v>
      </c>
      <c r="H1048" s="57">
        <f>LOOKUP(D1048,'Regression Results'!$A$15:$A$17,'Regression Results'!$B$15:$B$17)+LOOKUP(D1048,'Regression Results'!$A$15:$A$17,'Regression Results'!$C$15:$C$17)*F1048+LOOKUP(D1048,'Regression Results'!$A$15:$A$17,'Regression Results'!$D$15:$D$17)*F1048*C1048</f>
        <v>22.177690495798853</v>
      </c>
      <c r="I1048" s="64">
        <f t="shared" si="30"/>
        <v>18.229709367166652</v>
      </c>
    </row>
    <row r="1049" spans="1:9" x14ac:dyDescent="0.3">
      <c r="A1049" s="59">
        <v>11</v>
      </c>
      <c r="B1049" s="59">
        <v>14</v>
      </c>
      <c r="C1049" s="58">
        <f t="shared" si="29"/>
        <v>60.166666666666664</v>
      </c>
      <c r="D1049" s="63">
        <v>3</v>
      </c>
      <c r="E1049" s="57">
        <v>2</v>
      </c>
      <c r="F1049" s="57">
        <v>2</v>
      </c>
      <c r="G1049" s="64">
        <f>'Regression Results'!$C$2*E1049</f>
        <v>40.407399862965505</v>
      </c>
      <c r="H1049" s="57">
        <f>LOOKUP(D1049,'Regression Results'!$A$15:$A$17,'Regression Results'!$B$15:$B$17)+LOOKUP(D1049,'Regression Results'!$A$15:$A$17,'Regression Results'!$C$15:$C$17)*F1049+LOOKUP(D1049,'Regression Results'!$A$15:$A$17,'Regression Results'!$D$15:$D$17)*F1049*C1049</f>
        <v>22.043118787475752</v>
      </c>
      <c r="I1049" s="64">
        <f t="shared" si="30"/>
        <v>18.364281075489753</v>
      </c>
    </row>
    <row r="1050" spans="1:9" x14ac:dyDescent="0.3">
      <c r="A1050" s="59">
        <v>11</v>
      </c>
      <c r="B1050" s="59">
        <v>15</v>
      </c>
      <c r="C1050" s="58">
        <f t="shared" si="29"/>
        <v>68.833333333333329</v>
      </c>
      <c r="D1050" s="63">
        <v>3</v>
      </c>
      <c r="E1050" s="57">
        <v>2</v>
      </c>
      <c r="F1050" s="57">
        <v>2</v>
      </c>
      <c r="G1050" s="64">
        <f>'Regression Results'!$C$2*E1050</f>
        <v>40.407399862965505</v>
      </c>
      <c r="H1050" s="57">
        <f>LOOKUP(D1050,'Regression Results'!$A$15:$A$17,'Regression Results'!$B$15:$B$17)+LOOKUP(D1050,'Regression Results'!$A$15:$A$17,'Regression Results'!$C$15:$C$17)*F1050+LOOKUP(D1050,'Regression Results'!$A$15:$A$17,'Regression Results'!$D$15:$D$17)*F1050*C1050</f>
        <v>18.933017084008508</v>
      </c>
      <c r="I1050" s="64">
        <f t="shared" si="30"/>
        <v>21.474382778956997</v>
      </c>
    </row>
    <row r="1051" spans="1:9" x14ac:dyDescent="0.3">
      <c r="A1051" s="59">
        <v>11</v>
      </c>
      <c r="B1051" s="59">
        <v>16</v>
      </c>
      <c r="C1051" s="58">
        <f t="shared" si="29"/>
        <v>66.75</v>
      </c>
      <c r="D1051" s="63">
        <v>3</v>
      </c>
      <c r="E1051" s="57">
        <v>2</v>
      </c>
      <c r="F1051" s="57">
        <v>2</v>
      </c>
      <c r="G1051" s="64">
        <f>'Regression Results'!$C$2*E1051</f>
        <v>40.407399862965505</v>
      </c>
      <c r="H1051" s="57">
        <f>LOOKUP(D1051,'Regression Results'!$A$15:$A$17,'Regression Results'!$B$15:$B$17)+LOOKUP(D1051,'Regression Results'!$A$15:$A$17,'Regression Results'!$C$15:$C$17)*F1051+LOOKUP(D1051,'Regression Results'!$A$15:$A$17,'Regression Results'!$D$15:$D$17)*F1051*C1051</f>
        <v>19.680637685803514</v>
      </c>
      <c r="I1051" s="64">
        <f t="shared" si="30"/>
        <v>20.726762177161991</v>
      </c>
    </row>
    <row r="1052" spans="1:9" x14ac:dyDescent="0.3">
      <c r="A1052" s="59">
        <v>11</v>
      </c>
      <c r="B1052" s="59">
        <v>17</v>
      </c>
      <c r="C1052" s="58">
        <f t="shared" si="29"/>
        <v>63.75</v>
      </c>
      <c r="D1052" s="63">
        <v>3</v>
      </c>
      <c r="E1052" s="57">
        <v>2</v>
      </c>
      <c r="F1052" s="57">
        <v>2</v>
      </c>
      <c r="G1052" s="64">
        <f>'Regression Results'!$C$2*E1052</f>
        <v>40.407399862965505</v>
      </c>
      <c r="H1052" s="57">
        <f>LOOKUP(D1052,'Regression Results'!$A$15:$A$17,'Regression Results'!$B$15:$B$17)+LOOKUP(D1052,'Regression Results'!$A$15:$A$17,'Regression Results'!$C$15:$C$17)*F1052+LOOKUP(D1052,'Regression Results'!$A$15:$A$17,'Regression Results'!$D$15:$D$17)*F1052*C1052</f>
        <v>20.757211352388332</v>
      </c>
      <c r="I1052" s="64">
        <f t="shared" si="30"/>
        <v>19.650188510577173</v>
      </c>
    </row>
    <row r="1053" spans="1:9" x14ac:dyDescent="0.3">
      <c r="A1053" s="59">
        <v>11</v>
      </c>
      <c r="B1053" s="59">
        <v>18</v>
      </c>
      <c r="C1053" s="58">
        <f t="shared" si="29"/>
        <v>68.458333333333329</v>
      </c>
      <c r="D1053" s="63">
        <v>3</v>
      </c>
      <c r="E1053" s="57">
        <v>2</v>
      </c>
      <c r="F1053" s="57">
        <v>2</v>
      </c>
      <c r="G1053" s="64">
        <f>'Regression Results'!$C$2*E1053</f>
        <v>40.407399862965505</v>
      </c>
      <c r="H1053" s="57">
        <f>LOOKUP(D1053,'Regression Results'!$A$15:$A$17,'Regression Results'!$B$15:$B$17)+LOOKUP(D1053,'Regression Results'!$A$15:$A$17,'Regression Results'!$C$15:$C$17)*F1053+LOOKUP(D1053,'Regression Results'!$A$15:$A$17,'Regression Results'!$D$15:$D$17)*F1053*C1053</f>
        <v>19.067588792331609</v>
      </c>
      <c r="I1053" s="64">
        <f t="shared" si="30"/>
        <v>21.339811070633896</v>
      </c>
    </row>
    <row r="1054" spans="1:9" x14ac:dyDescent="0.3">
      <c r="A1054" s="59">
        <v>11</v>
      </c>
      <c r="B1054" s="59">
        <v>19</v>
      </c>
      <c r="C1054" s="58">
        <f t="shared" si="29"/>
        <v>65.333333333333329</v>
      </c>
      <c r="D1054" s="63">
        <v>3</v>
      </c>
      <c r="E1054" s="57">
        <v>2</v>
      </c>
      <c r="F1054" s="57">
        <v>2</v>
      </c>
      <c r="G1054" s="64">
        <f>'Regression Results'!$C$2*E1054</f>
        <v>40.407399862965505</v>
      </c>
      <c r="H1054" s="57">
        <f>LOOKUP(D1054,'Regression Results'!$A$15:$A$17,'Regression Results'!$B$15:$B$17)+LOOKUP(D1054,'Regression Results'!$A$15:$A$17,'Regression Results'!$C$15:$C$17)*F1054+LOOKUP(D1054,'Regression Results'!$A$15:$A$17,'Regression Results'!$D$15:$D$17)*F1054*C1054</f>
        <v>20.189019695024125</v>
      </c>
      <c r="I1054" s="64">
        <f t="shared" si="30"/>
        <v>20.21838016794138</v>
      </c>
    </row>
    <row r="1055" spans="1:9" x14ac:dyDescent="0.3">
      <c r="A1055" s="59">
        <v>11</v>
      </c>
      <c r="B1055" s="59">
        <v>20</v>
      </c>
      <c r="C1055" s="58">
        <f t="shared" si="29"/>
        <v>68.875</v>
      </c>
      <c r="D1055" s="63">
        <v>3</v>
      </c>
      <c r="E1055" s="57">
        <v>2</v>
      </c>
      <c r="F1055" s="57">
        <v>2</v>
      </c>
      <c r="G1055" s="64">
        <f>'Regression Results'!$C$2*E1055</f>
        <v>40.407399862965505</v>
      </c>
      <c r="H1055" s="57">
        <f>LOOKUP(D1055,'Regression Results'!$A$15:$A$17,'Regression Results'!$B$15:$B$17)+LOOKUP(D1055,'Regression Results'!$A$15:$A$17,'Regression Results'!$C$15:$C$17)*F1055+LOOKUP(D1055,'Regression Results'!$A$15:$A$17,'Regression Results'!$D$15:$D$17)*F1055*C1055</f>
        <v>18.918064671972605</v>
      </c>
      <c r="I1055" s="64">
        <f t="shared" si="30"/>
        <v>21.4893351909929</v>
      </c>
    </row>
    <row r="1056" spans="1:9" x14ac:dyDescent="0.3">
      <c r="A1056" s="59">
        <v>11</v>
      </c>
      <c r="B1056" s="59">
        <v>21</v>
      </c>
      <c r="C1056" s="58">
        <f t="shared" si="29"/>
        <v>68.458333333333329</v>
      </c>
      <c r="D1056" s="63">
        <v>3</v>
      </c>
      <c r="E1056" s="57">
        <v>2</v>
      </c>
      <c r="F1056" s="57">
        <v>2</v>
      </c>
      <c r="G1056" s="64">
        <f>'Regression Results'!$C$2*E1056</f>
        <v>40.407399862965505</v>
      </c>
      <c r="H1056" s="57">
        <f>LOOKUP(D1056,'Regression Results'!$A$15:$A$17,'Regression Results'!$B$15:$B$17)+LOOKUP(D1056,'Regression Results'!$A$15:$A$17,'Regression Results'!$C$15:$C$17)*F1056+LOOKUP(D1056,'Regression Results'!$A$15:$A$17,'Regression Results'!$D$15:$D$17)*F1056*C1056</f>
        <v>19.067588792331609</v>
      </c>
      <c r="I1056" s="64">
        <f t="shared" si="30"/>
        <v>21.339811070633896</v>
      </c>
    </row>
    <row r="1057" spans="1:9" x14ac:dyDescent="0.3">
      <c r="A1057" s="59">
        <v>11</v>
      </c>
      <c r="B1057" s="59">
        <v>22</v>
      </c>
      <c r="C1057" s="58">
        <f t="shared" si="29"/>
        <v>66.625</v>
      </c>
      <c r="D1057" s="63">
        <v>3</v>
      </c>
      <c r="E1057" s="57">
        <v>2</v>
      </c>
      <c r="F1057" s="57">
        <v>2</v>
      </c>
      <c r="G1057" s="64">
        <f>'Regression Results'!$C$2*E1057</f>
        <v>40.407399862965505</v>
      </c>
      <c r="H1057" s="57">
        <f>LOOKUP(D1057,'Regression Results'!$A$15:$A$17,'Regression Results'!$B$15:$B$17)+LOOKUP(D1057,'Regression Results'!$A$15:$A$17,'Regression Results'!$C$15:$C$17)*F1057+LOOKUP(D1057,'Regression Results'!$A$15:$A$17,'Regression Results'!$D$15:$D$17)*F1057*C1057</f>
        <v>19.725494921911217</v>
      </c>
      <c r="I1057" s="64">
        <f t="shared" si="30"/>
        <v>20.681904941054288</v>
      </c>
    </row>
    <row r="1058" spans="1:9" x14ac:dyDescent="0.3">
      <c r="A1058" s="59">
        <v>11</v>
      </c>
      <c r="B1058" s="59">
        <v>23</v>
      </c>
      <c r="C1058" s="58">
        <f t="shared" si="29"/>
        <v>62.458333333333336</v>
      </c>
      <c r="D1058" s="63">
        <v>3</v>
      </c>
      <c r="E1058" s="57">
        <v>2</v>
      </c>
      <c r="F1058" s="57">
        <v>2</v>
      </c>
      <c r="G1058" s="64">
        <f>'Regression Results'!$C$2*E1058</f>
        <v>40.407399862965505</v>
      </c>
      <c r="H1058" s="57">
        <f>LOOKUP(D1058,'Regression Results'!$A$15:$A$17,'Regression Results'!$B$15:$B$17)+LOOKUP(D1058,'Regression Results'!$A$15:$A$17,'Regression Results'!$C$15:$C$17)*F1058+LOOKUP(D1058,'Regression Results'!$A$15:$A$17,'Regression Results'!$D$15:$D$17)*F1058*C1058</f>
        <v>21.220736125501237</v>
      </c>
      <c r="I1058" s="64">
        <f t="shared" si="30"/>
        <v>19.186663737464269</v>
      </c>
    </row>
    <row r="1059" spans="1:9" x14ac:dyDescent="0.3">
      <c r="A1059" s="59">
        <v>11</v>
      </c>
      <c r="B1059" s="59">
        <v>24</v>
      </c>
      <c r="C1059" s="58">
        <f t="shared" si="29"/>
        <v>60.875</v>
      </c>
      <c r="D1059" s="63">
        <v>3</v>
      </c>
      <c r="E1059" s="57">
        <v>2</v>
      </c>
      <c r="F1059" s="57">
        <v>2</v>
      </c>
      <c r="G1059" s="64">
        <f>'Regression Results'!$C$2*E1059</f>
        <v>40.407399862965505</v>
      </c>
      <c r="H1059" s="57">
        <f>LOOKUP(D1059,'Regression Results'!$A$15:$A$17,'Regression Results'!$B$15:$B$17)+LOOKUP(D1059,'Regression Results'!$A$15:$A$17,'Regression Results'!$C$15:$C$17)*F1059+LOOKUP(D1059,'Regression Results'!$A$15:$A$17,'Regression Results'!$D$15:$D$17)*F1059*C1059</f>
        <v>21.788927782865446</v>
      </c>
      <c r="I1059" s="64">
        <f t="shared" si="30"/>
        <v>18.618472080100059</v>
      </c>
    </row>
    <row r="1060" spans="1:9" x14ac:dyDescent="0.3">
      <c r="A1060" s="59">
        <v>11</v>
      </c>
      <c r="B1060" s="59">
        <v>25</v>
      </c>
      <c r="C1060" s="58">
        <f t="shared" si="29"/>
        <v>62.041666666666664</v>
      </c>
      <c r="D1060" s="63">
        <v>3</v>
      </c>
      <c r="E1060" s="57">
        <v>2</v>
      </c>
      <c r="F1060" s="57">
        <v>2</v>
      </c>
      <c r="G1060" s="64">
        <f>'Regression Results'!$C$2*E1060</f>
        <v>40.407399862965505</v>
      </c>
      <c r="H1060" s="57">
        <f>LOOKUP(D1060,'Regression Results'!$A$15:$A$17,'Regression Results'!$B$15:$B$17)+LOOKUP(D1060,'Regression Results'!$A$15:$A$17,'Regression Results'!$C$15:$C$17)*F1060+LOOKUP(D1060,'Regression Results'!$A$15:$A$17,'Regression Results'!$D$15:$D$17)*F1060*C1060</f>
        <v>21.370260245860241</v>
      </c>
      <c r="I1060" s="64">
        <f t="shared" si="30"/>
        <v>19.037139617105264</v>
      </c>
    </row>
    <row r="1061" spans="1:9" x14ac:dyDescent="0.3">
      <c r="A1061" s="59">
        <v>11</v>
      </c>
      <c r="B1061" s="59">
        <v>26</v>
      </c>
      <c r="C1061" s="58">
        <f t="shared" si="29"/>
        <v>61.5</v>
      </c>
      <c r="D1061" s="63">
        <v>3</v>
      </c>
      <c r="E1061" s="57">
        <v>2</v>
      </c>
      <c r="F1061" s="57">
        <v>2</v>
      </c>
      <c r="G1061" s="64">
        <f>'Regression Results'!$C$2*E1061</f>
        <v>40.407399862965505</v>
      </c>
      <c r="H1061" s="57">
        <f>LOOKUP(D1061,'Regression Results'!$A$15:$A$17,'Regression Results'!$B$15:$B$17)+LOOKUP(D1061,'Regression Results'!$A$15:$A$17,'Regression Results'!$C$15:$C$17)*F1061+LOOKUP(D1061,'Regression Results'!$A$15:$A$17,'Regression Results'!$D$15:$D$17)*F1061*C1061</f>
        <v>21.564641602326944</v>
      </c>
      <c r="I1061" s="64">
        <f t="shared" si="30"/>
        <v>18.842758260638561</v>
      </c>
    </row>
    <row r="1062" spans="1:9" x14ac:dyDescent="0.3">
      <c r="A1062" s="59">
        <v>11</v>
      </c>
      <c r="B1062" s="59">
        <v>27</v>
      </c>
      <c r="C1062" s="58">
        <f t="shared" si="29"/>
        <v>58.25</v>
      </c>
      <c r="D1062" s="63">
        <v>3</v>
      </c>
      <c r="E1062" s="57">
        <v>2</v>
      </c>
      <c r="F1062" s="57">
        <v>2</v>
      </c>
      <c r="G1062" s="64">
        <f>'Regression Results'!$C$2*E1062</f>
        <v>40.407399862965505</v>
      </c>
      <c r="H1062" s="57">
        <f>LOOKUP(D1062,'Regression Results'!$A$15:$A$17,'Regression Results'!$B$15:$B$17)+LOOKUP(D1062,'Regression Results'!$A$15:$A$17,'Regression Results'!$C$15:$C$17)*F1062+LOOKUP(D1062,'Regression Results'!$A$15:$A$17,'Regression Results'!$D$15:$D$17)*F1062*C1062</f>
        <v>22.730929741127159</v>
      </c>
      <c r="I1062" s="64">
        <f t="shared" si="30"/>
        <v>17.676470121838346</v>
      </c>
    </row>
    <row r="1063" spans="1:9" x14ac:dyDescent="0.3">
      <c r="A1063" s="59">
        <v>11</v>
      </c>
      <c r="B1063" s="59">
        <v>28</v>
      </c>
      <c r="C1063" s="58">
        <f t="shared" si="29"/>
        <v>57.333333333333336</v>
      </c>
      <c r="D1063" s="63">
        <v>3</v>
      </c>
      <c r="E1063" s="57">
        <v>2</v>
      </c>
      <c r="F1063" s="57">
        <v>2</v>
      </c>
      <c r="G1063" s="64">
        <f>'Regression Results'!$C$2*E1063</f>
        <v>40.407399862965505</v>
      </c>
      <c r="H1063" s="57">
        <f>LOOKUP(D1063,'Regression Results'!$A$15:$A$17,'Regression Results'!$B$15:$B$17)+LOOKUP(D1063,'Regression Results'!$A$15:$A$17,'Regression Results'!$C$15:$C$17)*F1063+LOOKUP(D1063,'Regression Results'!$A$15:$A$17,'Regression Results'!$D$15:$D$17)*F1063*C1063</f>
        <v>23.059882805916963</v>
      </c>
      <c r="I1063" s="64">
        <f t="shared" si="30"/>
        <v>17.347517057048542</v>
      </c>
    </row>
    <row r="1064" spans="1:9" x14ac:dyDescent="0.3">
      <c r="A1064" s="59">
        <v>11</v>
      </c>
      <c r="B1064" s="59">
        <v>29</v>
      </c>
      <c r="C1064" s="58">
        <f t="shared" si="29"/>
        <v>57.625</v>
      </c>
      <c r="D1064" s="63">
        <v>3</v>
      </c>
      <c r="E1064" s="57">
        <v>2</v>
      </c>
      <c r="F1064" s="57">
        <v>2</v>
      </c>
      <c r="G1064" s="64">
        <f>'Regression Results'!$C$2*E1064</f>
        <v>40.407399862965505</v>
      </c>
      <c r="H1064" s="57">
        <f>LOOKUP(D1064,'Regression Results'!$A$15:$A$17,'Regression Results'!$B$15:$B$17)+LOOKUP(D1064,'Regression Results'!$A$15:$A$17,'Regression Results'!$C$15:$C$17)*F1064+LOOKUP(D1064,'Regression Results'!$A$15:$A$17,'Regression Results'!$D$15:$D$17)*F1064*C1064</f>
        <v>22.955215921665662</v>
      </c>
      <c r="I1064" s="64">
        <f t="shared" si="30"/>
        <v>17.452183941299843</v>
      </c>
    </row>
    <row r="1065" spans="1:9" x14ac:dyDescent="0.3">
      <c r="A1065" s="59">
        <v>11</v>
      </c>
      <c r="B1065" s="59">
        <v>30</v>
      </c>
      <c r="C1065" s="58">
        <f t="shared" si="29"/>
        <v>60.666666666666664</v>
      </c>
      <c r="D1065" s="63">
        <v>3</v>
      </c>
      <c r="E1065" s="57">
        <v>2</v>
      </c>
      <c r="F1065" s="57">
        <v>2</v>
      </c>
      <c r="G1065" s="64">
        <f>'Regression Results'!$C$2*E1065</f>
        <v>40.407399862965505</v>
      </c>
      <c r="H1065" s="57">
        <f>LOOKUP(D1065,'Regression Results'!$A$15:$A$17,'Regression Results'!$B$15:$B$17)+LOOKUP(D1065,'Regression Results'!$A$15:$A$17,'Regression Results'!$C$15:$C$17)*F1065+LOOKUP(D1065,'Regression Results'!$A$15:$A$17,'Regression Results'!$D$15:$D$17)*F1065*C1065</f>
        <v>21.863689843044948</v>
      </c>
      <c r="I1065" s="64">
        <f t="shared" si="30"/>
        <v>18.543710019920557</v>
      </c>
    </row>
    <row r="1066" spans="1:9" x14ac:dyDescent="0.3">
      <c r="A1066" s="59">
        <v>12</v>
      </c>
      <c r="B1066" s="59">
        <v>1</v>
      </c>
      <c r="C1066" s="58">
        <f t="shared" si="29"/>
        <v>50.25</v>
      </c>
      <c r="D1066" s="63">
        <v>3</v>
      </c>
      <c r="E1066" s="57">
        <v>2</v>
      </c>
      <c r="F1066" s="57">
        <v>2</v>
      </c>
      <c r="G1066" s="64">
        <f>'Regression Results'!$C$2*E1066</f>
        <v>40.407399862965505</v>
      </c>
      <c r="H1066" s="57">
        <f>LOOKUP(D1066,'Regression Results'!$A$15:$A$17,'Regression Results'!$B$15:$B$17)+LOOKUP(D1066,'Regression Results'!$A$15:$A$17,'Regression Results'!$C$15:$C$17)*F1066+LOOKUP(D1066,'Regression Results'!$A$15:$A$17,'Regression Results'!$D$15:$D$17)*F1066*C1066</f>
        <v>25.601792852020001</v>
      </c>
      <c r="I1066" s="64">
        <f t="shared" si="30"/>
        <v>14.805607010945504</v>
      </c>
    </row>
    <row r="1067" spans="1:9" x14ac:dyDescent="0.3">
      <c r="A1067" s="59">
        <v>12</v>
      </c>
      <c r="B1067" s="59">
        <v>2</v>
      </c>
      <c r="C1067" s="58">
        <f t="shared" si="29"/>
        <v>50.291666666666664</v>
      </c>
      <c r="D1067" s="63">
        <v>3</v>
      </c>
      <c r="E1067" s="57">
        <v>2</v>
      </c>
      <c r="F1067" s="57">
        <v>2</v>
      </c>
      <c r="G1067" s="64">
        <f>'Regression Results'!$C$2*E1067</f>
        <v>40.407399862965505</v>
      </c>
      <c r="H1067" s="57">
        <f>LOOKUP(D1067,'Regression Results'!$A$15:$A$17,'Regression Results'!$B$15:$B$17)+LOOKUP(D1067,'Regression Results'!$A$15:$A$17,'Regression Results'!$C$15:$C$17)*F1067+LOOKUP(D1067,'Regression Results'!$A$15:$A$17,'Regression Results'!$D$15:$D$17)*F1067*C1067</f>
        <v>25.586840439984101</v>
      </c>
      <c r="I1067" s="64">
        <f t="shared" si="30"/>
        <v>14.820559422981404</v>
      </c>
    </row>
    <row r="1068" spans="1:9" x14ac:dyDescent="0.3">
      <c r="A1068" s="59">
        <v>12</v>
      </c>
      <c r="B1068" s="59">
        <v>3</v>
      </c>
      <c r="C1068" s="58">
        <f t="shared" si="29"/>
        <v>51.916666666666664</v>
      </c>
      <c r="D1068" s="63">
        <v>3</v>
      </c>
      <c r="E1068" s="57">
        <v>2</v>
      </c>
      <c r="F1068" s="57">
        <v>2</v>
      </c>
      <c r="G1068" s="64">
        <f>'Regression Results'!$C$2*E1068</f>
        <v>40.407399862965505</v>
      </c>
      <c r="H1068" s="57">
        <f>LOOKUP(D1068,'Regression Results'!$A$15:$A$17,'Regression Results'!$B$15:$B$17)+LOOKUP(D1068,'Regression Results'!$A$15:$A$17,'Regression Results'!$C$15:$C$17)*F1068+LOOKUP(D1068,'Regression Results'!$A$15:$A$17,'Regression Results'!$D$15:$D$17)*F1068*C1068</f>
        <v>25.003696370583992</v>
      </c>
      <c r="I1068" s="64">
        <f t="shared" si="30"/>
        <v>15.403703492381513</v>
      </c>
    </row>
    <row r="1069" spans="1:9" x14ac:dyDescent="0.3">
      <c r="A1069" s="59">
        <v>12</v>
      </c>
      <c r="B1069" s="59">
        <v>4</v>
      </c>
      <c r="C1069" s="58">
        <f t="shared" si="29"/>
        <v>50.375</v>
      </c>
      <c r="D1069" s="63">
        <v>3</v>
      </c>
      <c r="E1069" s="57">
        <v>2</v>
      </c>
      <c r="F1069" s="57">
        <v>2</v>
      </c>
      <c r="G1069" s="64">
        <f>'Regression Results'!$C$2*E1069</f>
        <v>40.407399862965505</v>
      </c>
      <c r="H1069" s="57">
        <f>LOOKUP(D1069,'Regression Results'!$A$15:$A$17,'Regression Results'!$B$15:$B$17)+LOOKUP(D1069,'Regression Results'!$A$15:$A$17,'Regression Results'!$C$15:$C$17)*F1069+LOOKUP(D1069,'Regression Results'!$A$15:$A$17,'Regression Results'!$D$15:$D$17)*F1069*C1069</f>
        <v>25.556935615912298</v>
      </c>
      <c r="I1069" s="64">
        <f t="shared" si="30"/>
        <v>14.850464247053207</v>
      </c>
    </row>
    <row r="1070" spans="1:9" x14ac:dyDescent="0.3">
      <c r="A1070" s="59">
        <v>12</v>
      </c>
      <c r="B1070" s="59">
        <v>5</v>
      </c>
      <c r="C1070" s="58">
        <f t="shared" si="29"/>
        <v>49.375</v>
      </c>
      <c r="D1070" s="63">
        <v>3</v>
      </c>
      <c r="E1070" s="57">
        <v>2</v>
      </c>
      <c r="F1070" s="57">
        <v>2</v>
      </c>
      <c r="G1070" s="64">
        <f>'Regression Results'!$C$2*E1070</f>
        <v>40.407399862965505</v>
      </c>
      <c r="H1070" s="57">
        <f>LOOKUP(D1070,'Regression Results'!$A$15:$A$17,'Regression Results'!$B$15:$B$17)+LOOKUP(D1070,'Regression Results'!$A$15:$A$17,'Regression Results'!$C$15:$C$17)*F1070+LOOKUP(D1070,'Regression Results'!$A$15:$A$17,'Regression Results'!$D$15:$D$17)*F1070*C1070</f>
        <v>25.915793504773905</v>
      </c>
      <c r="I1070" s="64">
        <f t="shared" si="30"/>
        <v>14.4916063581916</v>
      </c>
    </row>
    <row r="1071" spans="1:9" x14ac:dyDescent="0.3">
      <c r="A1071" s="59">
        <v>12</v>
      </c>
      <c r="B1071" s="59">
        <v>6</v>
      </c>
      <c r="C1071" s="58">
        <f t="shared" si="29"/>
        <v>49.791666666666664</v>
      </c>
      <c r="D1071" s="63">
        <v>3</v>
      </c>
      <c r="E1071" s="57">
        <v>2</v>
      </c>
      <c r="F1071" s="57">
        <v>2</v>
      </c>
      <c r="G1071" s="64">
        <f>'Regression Results'!$C$2*E1071</f>
        <v>40.407399862965505</v>
      </c>
      <c r="H1071" s="57">
        <f>LOOKUP(D1071,'Regression Results'!$A$15:$A$17,'Regression Results'!$B$15:$B$17)+LOOKUP(D1071,'Regression Results'!$A$15:$A$17,'Regression Results'!$C$15:$C$17)*F1071+LOOKUP(D1071,'Regression Results'!$A$15:$A$17,'Regression Results'!$D$15:$D$17)*F1071*C1071</f>
        <v>25.766269384414905</v>
      </c>
      <c r="I1071" s="64">
        <f t="shared" si="30"/>
        <v>14.6411304785506</v>
      </c>
    </row>
    <row r="1072" spans="1:9" x14ac:dyDescent="0.3">
      <c r="A1072" s="59">
        <v>12</v>
      </c>
      <c r="B1072" s="59">
        <v>7</v>
      </c>
      <c r="C1072" s="58">
        <f t="shared" ref="C1072:C1135" si="31">C707</f>
        <v>51.458333333333336</v>
      </c>
      <c r="D1072" s="63">
        <v>3</v>
      </c>
      <c r="E1072" s="57">
        <v>2</v>
      </c>
      <c r="F1072" s="57">
        <v>2</v>
      </c>
      <c r="G1072" s="64">
        <f>'Regression Results'!$C$2*E1072</f>
        <v>40.407399862965505</v>
      </c>
      <c r="H1072" s="57">
        <f>LOOKUP(D1072,'Regression Results'!$A$15:$A$17,'Regression Results'!$B$15:$B$17)+LOOKUP(D1072,'Regression Results'!$A$15:$A$17,'Regression Results'!$C$15:$C$17)*F1072+LOOKUP(D1072,'Regression Results'!$A$15:$A$17,'Regression Results'!$D$15:$D$17)*F1072*C1072</f>
        <v>25.168172902978892</v>
      </c>
      <c r="I1072" s="64">
        <f t="shared" si="30"/>
        <v>15.239226959986613</v>
      </c>
    </row>
    <row r="1073" spans="1:9" x14ac:dyDescent="0.3">
      <c r="A1073" s="59">
        <v>12</v>
      </c>
      <c r="B1073" s="59">
        <v>8</v>
      </c>
      <c r="C1073" s="58">
        <f t="shared" si="31"/>
        <v>55.25</v>
      </c>
      <c r="D1073" s="63">
        <v>3</v>
      </c>
      <c r="E1073" s="57">
        <v>2</v>
      </c>
      <c r="F1073" s="57">
        <v>2</v>
      </c>
      <c r="G1073" s="64">
        <f>'Regression Results'!$C$2*E1073</f>
        <v>40.407399862965505</v>
      </c>
      <c r="H1073" s="57">
        <f>LOOKUP(D1073,'Regression Results'!$A$15:$A$17,'Regression Results'!$B$15:$B$17)+LOOKUP(D1073,'Regression Results'!$A$15:$A$17,'Regression Results'!$C$15:$C$17)*F1073+LOOKUP(D1073,'Regression Results'!$A$15:$A$17,'Regression Results'!$D$15:$D$17)*F1073*C1073</f>
        <v>23.807503407711973</v>
      </c>
      <c r="I1073" s="64">
        <f t="shared" si="30"/>
        <v>16.599896455253532</v>
      </c>
    </row>
    <row r="1074" spans="1:9" x14ac:dyDescent="0.3">
      <c r="A1074" s="59">
        <v>12</v>
      </c>
      <c r="B1074" s="59">
        <v>9</v>
      </c>
      <c r="C1074" s="58">
        <f t="shared" si="31"/>
        <v>55.916666666666664</v>
      </c>
      <c r="D1074" s="63">
        <v>3</v>
      </c>
      <c r="E1074" s="57">
        <v>2</v>
      </c>
      <c r="F1074" s="57">
        <v>2</v>
      </c>
      <c r="G1074" s="64">
        <f>'Regression Results'!$C$2*E1074</f>
        <v>40.407399862965505</v>
      </c>
      <c r="H1074" s="57">
        <f>LOOKUP(D1074,'Regression Results'!$A$15:$A$17,'Regression Results'!$B$15:$B$17)+LOOKUP(D1074,'Regression Results'!$A$15:$A$17,'Regression Results'!$C$15:$C$17)*F1074+LOOKUP(D1074,'Regression Results'!$A$15:$A$17,'Regression Results'!$D$15:$D$17)*F1074*C1074</f>
        <v>23.568264815137571</v>
      </c>
      <c r="I1074" s="64">
        <f t="shared" si="30"/>
        <v>16.839135047827934</v>
      </c>
    </row>
    <row r="1075" spans="1:9" x14ac:dyDescent="0.3">
      <c r="A1075" s="59">
        <v>12</v>
      </c>
      <c r="B1075" s="59">
        <v>10</v>
      </c>
      <c r="C1075" s="58">
        <f t="shared" si="31"/>
        <v>62.583333333333336</v>
      </c>
      <c r="D1075" s="63">
        <v>3</v>
      </c>
      <c r="E1075" s="57">
        <v>2</v>
      </c>
      <c r="F1075" s="57">
        <v>2</v>
      </c>
      <c r="G1075" s="64">
        <f>'Regression Results'!$C$2*E1075</f>
        <v>40.407399862965505</v>
      </c>
      <c r="H1075" s="57">
        <f>LOOKUP(D1075,'Regression Results'!$A$15:$A$17,'Regression Results'!$B$15:$B$17)+LOOKUP(D1075,'Regression Results'!$A$15:$A$17,'Regression Results'!$C$15:$C$17)*F1075+LOOKUP(D1075,'Regression Results'!$A$15:$A$17,'Regression Results'!$D$15:$D$17)*F1075*C1075</f>
        <v>21.175878889393537</v>
      </c>
      <c r="I1075" s="64">
        <f t="shared" si="30"/>
        <v>19.231520973571968</v>
      </c>
    </row>
    <row r="1076" spans="1:9" x14ac:dyDescent="0.3">
      <c r="A1076" s="59">
        <v>12</v>
      </c>
      <c r="B1076" s="59">
        <v>11</v>
      </c>
      <c r="C1076" s="58">
        <f t="shared" si="31"/>
        <v>65.875</v>
      </c>
      <c r="D1076" s="63">
        <v>3</v>
      </c>
      <c r="E1076" s="57">
        <v>2</v>
      </c>
      <c r="F1076" s="57">
        <v>2</v>
      </c>
      <c r="G1076" s="64">
        <f>'Regression Results'!$C$2*E1076</f>
        <v>40.407399862965505</v>
      </c>
      <c r="H1076" s="57">
        <f>LOOKUP(D1076,'Regression Results'!$A$15:$A$17,'Regression Results'!$B$15:$B$17)+LOOKUP(D1076,'Regression Results'!$A$15:$A$17,'Regression Results'!$C$15:$C$17)*F1076+LOOKUP(D1076,'Regression Results'!$A$15:$A$17,'Regression Results'!$D$15:$D$17)*F1076*C1076</f>
        <v>19.994638338557419</v>
      </c>
      <c r="I1076" s="64">
        <f t="shared" si="30"/>
        <v>20.412761524408086</v>
      </c>
    </row>
    <row r="1077" spans="1:9" x14ac:dyDescent="0.3">
      <c r="A1077" s="59">
        <v>12</v>
      </c>
      <c r="B1077" s="59">
        <v>12</v>
      </c>
      <c r="C1077" s="58">
        <f t="shared" si="31"/>
        <v>56.916666666666664</v>
      </c>
      <c r="D1077" s="63">
        <v>3</v>
      </c>
      <c r="E1077" s="57">
        <v>2</v>
      </c>
      <c r="F1077" s="57">
        <v>2</v>
      </c>
      <c r="G1077" s="64">
        <f>'Regression Results'!$C$2*E1077</f>
        <v>40.407399862965505</v>
      </c>
      <c r="H1077" s="57">
        <f>LOOKUP(D1077,'Regression Results'!$A$15:$A$17,'Regression Results'!$B$15:$B$17)+LOOKUP(D1077,'Regression Results'!$A$15:$A$17,'Regression Results'!$C$15:$C$17)*F1077+LOOKUP(D1077,'Regression Results'!$A$15:$A$17,'Regression Results'!$D$15:$D$17)*F1077*C1077</f>
        <v>23.209406926275967</v>
      </c>
      <c r="I1077" s="64">
        <f t="shared" si="30"/>
        <v>17.197992936689538</v>
      </c>
    </row>
    <row r="1078" spans="1:9" x14ac:dyDescent="0.3">
      <c r="A1078" s="59">
        <v>12</v>
      </c>
      <c r="B1078" s="59">
        <v>13</v>
      </c>
      <c r="C1078" s="58">
        <f t="shared" si="31"/>
        <v>57.041666666666664</v>
      </c>
      <c r="D1078" s="63">
        <v>3</v>
      </c>
      <c r="E1078" s="57">
        <v>2</v>
      </c>
      <c r="F1078" s="57">
        <v>2</v>
      </c>
      <c r="G1078" s="64">
        <f>'Regression Results'!$C$2*E1078</f>
        <v>40.407399862965505</v>
      </c>
      <c r="H1078" s="57">
        <f>LOOKUP(D1078,'Regression Results'!$A$15:$A$17,'Regression Results'!$B$15:$B$17)+LOOKUP(D1078,'Regression Results'!$A$15:$A$17,'Regression Results'!$C$15:$C$17)*F1078+LOOKUP(D1078,'Regression Results'!$A$15:$A$17,'Regression Results'!$D$15:$D$17)*F1078*C1078</f>
        <v>23.164549690168265</v>
      </c>
      <c r="I1078" s="64">
        <f t="shared" si="30"/>
        <v>17.24285017279724</v>
      </c>
    </row>
    <row r="1079" spans="1:9" x14ac:dyDescent="0.3">
      <c r="A1079" s="59">
        <v>12</v>
      </c>
      <c r="B1079" s="59">
        <v>14</v>
      </c>
      <c r="C1079" s="58">
        <f t="shared" si="31"/>
        <v>60.75</v>
      </c>
      <c r="D1079" s="63">
        <v>3</v>
      </c>
      <c r="E1079" s="57">
        <v>2</v>
      </c>
      <c r="F1079" s="57">
        <v>2</v>
      </c>
      <c r="G1079" s="64">
        <f>'Regression Results'!$C$2*E1079</f>
        <v>40.407399862965505</v>
      </c>
      <c r="H1079" s="57">
        <f>LOOKUP(D1079,'Regression Results'!$A$15:$A$17,'Regression Results'!$B$15:$B$17)+LOOKUP(D1079,'Regression Results'!$A$15:$A$17,'Regression Results'!$C$15:$C$17)*F1079+LOOKUP(D1079,'Regression Results'!$A$15:$A$17,'Regression Results'!$D$15:$D$17)*F1079*C1079</f>
        <v>21.833785018973145</v>
      </c>
      <c r="I1079" s="64">
        <f t="shared" si="30"/>
        <v>18.57361484399236</v>
      </c>
    </row>
    <row r="1080" spans="1:9" x14ac:dyDescent="0.3">
      <c r="A1080" s="59">
        <v>12</v>
      </c>
      <c r="B1080" s="59">
        <v>15</v>
      </c>
      <c r="C1080" s="58">
        <f t="shared" si="31"/>
        <v>59.583333333333336</v>
      </c>
      <c r="D1080" s="63">
        <v>3</v>
      </c>
      <c r="E1080" s="57">
        <v>2</v>
      </c>
      <c r="F1080" s="57">
        <v>2</v>
      </c>
      <c r="G1080" s="64">
        <f>'Regression Results'!$C$2*E1080</f>
        <v>40.407399862965505</v>
      </c>
      <c r="H1080" s="57">
        <f>LOOKUP(D1080,'Regression Results'!$A$15:$A$17,'Regression Results'!$B$15:$B$17)+LOOKUP(D1080,'Regression Results'!$A$15:$A$17,'Regression Results'!$C$15:$C$17)*F1080+LOOKUP(D1080,'Regression Results'!$A$15:$A$17,'Regression Results'!$D$15:$D$17)*F1080*C1080</f>
        <v>22.252452555978351</v>
      </c>
      <c r="I1080" s="64">
        <f t="shared" si="30"/>
        <v>18.154947306987154</v>
      </c>
    </row>
    <row r="1081" spans="1:9" x14ac:dyDescent="0.3">
      <c r="A1081" s="59">
        <v>12</v>
      </c>
      <c r="B1081" s="59">
        <v>16</v>
      </c>
      <c r="C1081" s="58">
        <f t="shared" si="31"/>
        <v>62.75</v>
      </c>
      <c r="D1081" s="63">
        <v>3</v>
      </c>
      <c r="E1081" s="57">
        <v>2</v>
      </c>
      <c r="F1081" s="57">
        <v>2</v>
      </c>
      <c r="G1081" s="64">
        <f>'Regression Results'!$C$2*E1081</f>
        <v>40.407399862965505</v>
      </c>
      <c r="H1081" s="57">
        <f>LOOKUP(D1081,'Regression Results'!$A$15:$A$17,'Regression Results'!$B$15:$B$17)+LOOKUP(D1081,'Regression Results'!$A$15:$A$17,'Regression Results'!$C$15:$C$17)*F1081+LOOKUP(D1081,'Regression Results'!$A$15:$A$17,'Regression Results'!$D$15:$D$17)*F1081*C1081</f>
        <v>21.116069241249935</v>
      </c>
      <c r="I1081" s="64">
        <f t="shared" si="30"/>
        <v>19.29133062171557</v>
      </c>
    </row>
    <row r="1082" spans="1:9" x14ac:dyDescent="0.3">
      <c r="A1082" s="59">
        <v>12</v>
      </c>
      <c r="B1082" s="59">
        <v>17</v>
      </c>
      <c r="C1082" s="58">
        <f t="shared" si="31"/>
        <v>60.875</v>
      </c>
      <c r="D1082" s="63">
        <v>3</v>
      </c>
      <c r="E1082" s="57">
        <v>2</v>
      </c>
      <c r="F1082" s="57">
        <v>2</v>
      </c>
      <c r="G1082" s="64">
        <f>'Regression Results'!$C$2*E1082</f>
        <v>40.407399862965505</v>
      </c>
      <c r="H1082" s="57">
        <f>LOOKUP(D1082,'Regression Results'!$A$15:$A$17,'Regression Results'!$B$15:$B$17)+LOOKUP(D1082,'Regression Results'!$A$15:$A$17,'Regression Results'!$C$15:$C$17)*F1082+LOOKUP(D1082,'Regression Results'!$A$15:$A$17,'Regression Results'!$D$15:$D$17)*F1082*C1082</f>
        <v>21.788927782865446</v>
      </c>
      <c r="I1082" s="64">
        <f t="shared" si="30"/>
        <v>18.618472080100059</v>
      </c>
    </row>
    <row r="1083" spans="1:9" x14ac:dyDescent="0.3">
      <c r="A1083" s="59">
        <v>12</v>
      </c>
      <c r="B1083" s="59">
        <v>18</v>
      </c>
      <c r="C1083" s="58">
        <f t="shared" si="31"/>
        <v>60.708333333333336</v>
      </c>
      <c r="D1083" s="63">
        <v>3</v>
      </c>
      <c r="E1083" s="57">
        <v>2</v>
      </c>
      <c r="F1083" s="57">
        <v>2</v>
      </c>
      <c r="G1083" s="64">
        <f>'Regression Results'!$C$2*E1083</f>
        <v>40.407399862965505</v>
      </c>
      <c r="H1083" s="57">
        <f>LOOKUP(D1083,'Regression Results'!$A$15:$A$17,'Regression Results'!$B$15:$B$17)+LOOKUP(D1083,'Regression Results'!$A$15:$A$17,'Regression Results'!$C$15:$C$17)*F1083+LOOKUP(D1083,'Regression Results'!$A$15:$A$17,'Regression Results'!$D$15:$D$17)*F1083*C1083</f>
        <v>21.848737431009045</v>
      </c>
      <c r="I1083" s="64">
        <f t="shared" si="30"/>
        <v>18.55866243195646</v>
      </c>
    </row>
    <row r="1084" spans="1:9" x14ac:dyDescent="0.3">
      <c r="A1084" s="59">
        <v>12</v>
      </c>
      <c r="B1084" s="59">
        <v>19</v>
      </c>
      <c r="C1084" s="58">
        <f t="shared" si="31"/>
        <v>64.375</v>
      </c>
      <c r="D1084" s="63">
        <v>3</v>
      </c>
      <c r="E1084" s="57">
        <v>2</v>
      </c>
      <c r="F1084" s="57">
        <v>2</v>
      </c>
      <c r="G1084" s="64">
        <f>'Regression Results'!$C$2*E1084</f>
        <v>40.407399862965505</v>
      </c>
      <c r="H1084" s="57">
        <f>LOOKUP(D1084,'Regression Results'!$A$15:$A$17,'Regression Results'!$B$15:$B$17)+LOOKUP(D1084,'Regression Results'!$A$15:$A$17,'Regression Results'!$C$15:$C$17)*F1084+LOOKUP(D1084,'Regression Results'!$A$15:$A$17,'Regression Results'!$D$15:$D$17)*F1084*C1084</f>
        <v>20.532925171849829</v>
      </c>
      <c r="I1084" s="64">
        <f t="shared" si="30"/>
        <v>19.874474691115676</v>
      </c>
    </row>
    <row r="1085" spans="1:9" x14ac:dyDescent="0.3">
      <c r="A1085" s="59">
        <v>12</v>
      </c>
      <c r="B1085" s="59">
        <v>20</v>
      </c>
      <c r="C1085" s="58">
        <f t="shared" si="31"/>
        <v>57.875</v>
      </c>
      <c r="D1085" s="63">
        <v>3</v>
      </c>
      <c r="E1085" s="57">
        <v>2</v>
      </c>
      <c r="F1085" s="57">
        <v>2</v>
      </c>
      <c r="G1085" s="64">
        <f>'Regression Results'!$C$2*E1085</f>
        <v>40.407399862965505</v>
      </c>
      <c r="H1085" s="57">
        <f>LOOKUP(D1085,'Regression Results'!$A$15:$A$17,'Regression Results'!$B$15:$B$17)+LOOKUP(D1085,'Regression Results'!$A$15:$A$17,'Regression Results'!$C$15:$C$17)*F1085+LOOKUP(D1085,'Regression Results'!$A$15:$A$17,'Regression Results'!$D$15:$D$17)*F1085*C1085</f>
        <v>22.86550144945026</v>
      </c>
      <c r="I1085" s="64">
        <f t="shared" si="30"/>
        <v>17.541898413515245</v>
      </c>
    </row>
    <row r="1086" spans="1:9" x14ac:dyDescent="0.3">
      <c r="A1086" s="59">
        <v>12</v>
      </c>
      <c r="B1086" s="59">
        <v>21</v>
      </c>
      <c r="C1086" s="58">
        <f t="shared" si="31"/>
        <v>56.291666666666664</v>
      </c>
      <c r="D1086" s="63">
        <v>3</v>
      </c>
      <c r="E1086" s="57">
        <v>2</v>
      </c>
      <c r="F1086" s="57">
        <v>2</v>
      </c>
      <c r="G1086" s="64">
        <f>'Regression Results'!$C$2*E1086</f>
        <v>40.407399862965505</v>
      </c>
      <c r="H1086" s="57">
        <f>LOOKUP(D1086,'Regression Results'!$A$15:$A$17,'Regression Results'!$B$15:$B$17)+LOOKUP(D1086,'Regression Results'!$A$15:$A$17,'Regression Results'!$C$15:$C$17)*F1086+LOOKUP(D1086,'Regression Results'!$A$15:$A$17,'Regression Results'!$D$15:$D$17)*F1086*C1086</f>
        <v>23.43369310681447</v>
      </c>
      <c r="I1086" s="64">
        <f t="shared" si="30"/>
        <v>16.973706756151035</v>
      </c>
    </row>
    <row r="1087" spans="1:9" x14ac:dyDescent="0.3">
      <c r="A1087" s="59">
        <v>12</v>
      </c>
      <c r="B1087" s="59">
        <v>22</v>
      </c>
      <c r="C1087" s="58">
        <f t="shared" si="31"/>
        <v>54.25</v>
      </c>
      <c r="D1087" s="63">
        <v>3</v>
      </c>
      <c r="E1087" s="57">
        <v>2</v>
      </c>
      <c r="F1087" s="57">
        <v>2</v>
      </c>
      <c r="G1087" s="64">
        <f>'Regression Results'!$C$2*E1087</f>
        <v>40.407399862965505</v>
      </c>
      <c r="H1087" s="57">
        <f>LOOKUP(D1087,'Regression Results'!$A$15:$A$17,'Regression Results'!$B$15:$B$17)+LOOKUP(D1087,'Regression Results'!$A$15:$A$17,'Regression Results'!$C$15:$C$17)*F1087+LOOKUP(D1087,'Regression Results'!$A$15:$A$17,'Regression Results'!$D$15:$D$17)*F1087*C1087</f>
        <v>24.16636129657358</v>
      </c>
      <c r="I1087" s="64">
        <f t="shared" si="30"/>
        <v>16.241038566391925</v>
      </c>
    </row>
    <row r="1088" spans="1:9" x14ac:dyDescent="0.3">
      <c r="A1088" s="59">
        <v>12</v>
      </c>
      <c r="B1088" s="59">
        <v>23</v>
      </c>
      <c r="C1088" s="58">
        <f t="shared" si="31"/>
        <v>53.791666666666664</v>
      </c>
      <c r="D1088" s="63">
        <v>3</v>
      </c>
      <c r="E1088" s="57">
        <v>2</v>
      </c>
      <c r="F1088" s="57">
        <v>2</v>
      </c>
      <c r="G1088" s="64">
        <f>'Regression Results'!$C$2*E1088</f>
        <v>40.407399862965505</v>
      </c>
      <c r="H1088" s="57">
        <f>LOOKUP(D1088,'Regression Results'!$A$15:$A$17,'Regression Results'!$B$15:$B$17)+LOOKUP(D1088,'Regression Results'!$A$15:$A$17,'Regression Results'!$C$15:$C$17)*F1088+LOOKUP(D1088,'Regression Results'!$A$15:$A$17,'Regression Results'!$D$15:$D$17)*F1088*C1088</f>
        <v>24.330837828968484</v>
      </c>
      <c r="I1088" s="64">
        <f t="shared" si="30"/>
        <v>16.076562033997021</v>
      </c>
    </row>
    <row r="1089" spans="1:9" x14ac:dyDescent="0.3">
      <c r="A1089" s="59">
        <v>12</v>
      </c>
      <c r="B1089" s="59">
        <v>24</v>
      </c>
      <c r="C1089" s="58">
        <f t="shared" si="31"/>
        <v>53.625</v>
      </c>
      <c r="D1089" s="63">
        <v>3</v>
      </c>
      <c r="E1089" s="57">
        <v>2</v>
      </c>
      <c r="F1089" s="57">
        <v>2</v>
      </c>
      <c r="G1089" s="64">
        <f>'Regression Results'!$C$2*E1089</f>
        <v>40.407399862965505</v>
      </c>
      <c r="H1089" s="57">
        <f>LOOKUP(D1089,'Regression Results'!$A$15:$A$17,'Regression Results'!$B$15:$B$17)+LOOKUP(D1089,'Regression Results'!$A$15:$A$17,'Regression Results'!$C$15:$C$17)*F1089+LOOKUP(D1089,'Regression Results'!$A$15:$A$17,'Regression Results'!$D$15:$D$17)*F1089*C1089</f>
        <v>24.390647477112083</v>
      </c>
      <c r="I1089" s="64">
        <f t="shared" si="30"/>
        <v>16.016752385853422</v>
      </c>
    </row>
    <row r="1090" spans="1:9" x14ac:dyDescent="0.3">
      <c r="A1090" s="59">
        <v>12</v>
      </c>
      <c r="B1090" s="59">
        <v>25</v>
      </c>
      <c r="C1090" s="58">
        <f t="shared" si="31"/>
        <v>52.916666666666664</v>
      </c>
      <c r="D1090" s="63">
        <v>3</v>
      </c>
      <c r="E1090" s="57">
        <v>2</v>
      </c>
      <c r="F1090" s="57">
        <v>2</v>
      </c>
      <c r="G1090" s="64">
        <f>'Regression Results'!$C$2*E1090</f>
        <v>40.407399862965505</v>
      </c>
      <c r="H1090" s="57">
        <f>LOOKUP(D1090,'Regression Results'!$A$15:$A$17,'Regression Results'!$B$15:$B$17)+LOOKUP(D1090,'Regression Results'!$A$15:$A$17,'Regression Results'!$C$15:$C$17)*F1090+LOOKUP(D1090,'Regression Results'!$A$15:$A$17,'Regression Results'!$D$15:$D$17)*F1090*C1090</f>
        <v>24.644838481722388</v>
      </c>
      <c r="I1090" s="64">
        <f t="shared" si="30"/>
        <v>15.762561381243117</v>
      </c>
    </row>
    <row r="1091" spans="1:9" x14ac:dyDescent="0.3">
      <c r="A1091" s="59">
        <v>12</v>
      </c>
      <c r="B1091" s="59">
        <v>26</v>
      </c>
      <c r="C1091" s="58">
        <f t="shared" si="31"/>
        <v>53.875</v>
      </c>
      <c r="D1091" s="63">
        <v>3</v>
      </c>
      <c r="E1091" s="57">
        <v>2</v>
      </c>
      <c r="F1091" s="57">
        <v>2</v>
      </c>
      <c r="G1091" s="64">
        <f>'Regression Results'!$C$2*E1091</f>
        <v>40.407399862965505</v>
      </c>
      <c r="H1091" s="57">
        <f>LOOKUP(D1091,'Regression Results'!$A$15:$A$17,'Regression Results'!$B$15:$B$17)+LOOKUP(D1091,'Regression Results'!$A$15:$A$17,'Regression Results'!$C$15:$C$17)*F1091+LOOKUP(D1091,'Regression Results'!$A$15:$A$17,'Regression Results'!$D$15:$D$17)*F1091*C1091</f>
        <v>24.300933004896681</v>
      </c>
      <c r="I1091" s="64">
        <f t="shared" ref="I1091:I1154" si="32">G1091-H1091</f>
        <v>16.106466858068824</v>
      </c>
    </row>
    <row r="1092" spans="1:9" x14ac:dyDescent="0.3">
      <c r="A1092" s="59">
        <v>12</v>
      </c>
      <c r="B1092" s="59">
        <v>27</v>
      </c>
      <c r="C1092" s="58">
        <f t="shared" si="31"/>
        <v>57.875</v>
      </c>
      <c r="D1092" s="63">
        <v>3</v>
      </c>
      <c r="E1092" s="57">
        <v>2</v>
      </c>
      <c r="F1092" s="57">
        <v>2</v>
      </c>
      <c r="G1092" s="64">
        <f>'Regression Results'!$C$2*E1092</f>
        <v>40.407399862965505</v>
      </c>
      <c r="H1092" s="57">
        <f>LOOKUP(D1092,'Regression Results'!$A$15:$A$17,'Regression Results'!$B$15:$B$17)+LOOKUP(D1092,'Regression Results'!$A$15:$A$17,'Regression Results'!$C$15:$C$17)*F1092+LOOKUP(D1092,'Regression Results'!$A$15:$A$17,'Regression Results'!$D$15:$D$17)*F1092*C1092</f>
        <v>22.86550144945026</v>
      </c>
      <c r="I1092" s="64">
        <f t="shared" si="32"/>
        <v>17.541898413515245</v>
      </c>
    </row>
    <row r="1093" spans="1:9" x14ac:dyDescent="0.3">
      <c r="A1093" s="59">
        <v>12</v>
      </c>
      <c r="B1093" s="59">
        <v>28</v>
      </c>
      <c r="C1093" s="58">
        <f t="shared" si="31"/>
        <v>57.125</v>
      </c>
      <c r="D1093" s="63">
        <v>3</v>
      </c>
      <c r="E1093" s="57">
        <v>2</v>
      </c>
      <c r="F1093" s="57">
        <v>2</v>
      </c>
      <c r="G1093" s="64">
        <f>'Regression Results'!$C$2*E1093</f>
        <v>40.407399862965505</v>
      </c>
      <c r="H1093" s="57">
        <f>LOOKUP(D1093,'Regression Results'!$A$15:$A$17,'Regression Results'!$B$15:$B$17)+LOOKUP(D1093,'Regression Results'!$A$15:$A$17,'Regression Results'!$C$15:$C$17)*F1093+LOOKUP(D1093,'Regression Results'!$A$15:$A$17,'Regression Results'!$D$15:$D$17)*F1093*C1093</f>
        <v>23.134644866096465</v>
      </c>
      <c r="I1093" s="64">
        <f t="shared" si="32"/>
        <v>17.27275499686904</v>
      </c>
    </row>
    <row r="1094" spans="1:9" x14ac:dyDescent="0.3">
      <c r="A1094" s="59">
        <v>12</v>
      </c>
      <c r="B1094" s="59">
        <v>29</v>
      </c>
      <c r="C1094" s="58">
        <f t="shared" si="31"/>
        <v>55.791666666666664</v>
      </c>
      <c r="D1094" s="63">
        <v>3</v>
      </c>
      <c r="E1094" s="57">
        <v>2</v>
      </c>
      <c r="F1094" s="57">
        <v>2</v>
      </c>
      <c r="G1094" s="64">
        <f>'Regression Results'!$C$2*E1094</f>
        <v>40.407399862965505</v>
      </c>
      <c r="H1094" s="57">
        <f>LOOKUP(D1094,'Regression Results'!$A$15:$A$17,'Regression Results'!$B$15:$B$17)+LOOKUP(D1094,'Regression Results'!$A$15:$A$17,'Regression Results'!$C$15:$C$17)*F1094+LOOKUP(D1094,'Regression Results'!$A$15:$A$17,'Regression Results'!$D$15:$D$17)*F1094*C1094</f>
        <v>23.613122051245274</v>
      </c>
      <c r="I1094" s="64">
        <f t="shared" si="32"/>
        <v>16.794277811720232</v>
      </c>
    </row>
    <row r="1095" spans="1:9" x14ac:dyDescent="0.3">
      <c r="A1095" s="59">
        <v>12</v>
      </c>
      <c r="B1095" s="59">
        <v>30</v>
      </c>
      <c r="C1095" s="58">
        <f t="shared" si="31"/>
        <v>53.208333333333336</v>
      </c>
      <c r="D1095" s="63">
        <v>3</v>
      </c>
      <c r="E1095" s="57">
        <v>2</v>
      </c>
      <c r="F1095" s="57">
        <v>2</v>
      </c>
      <c r="G1095" s="64">
        <f>'Regression Results'!$C$2*E1095</f>
        <v>40.407399862965505</v>
      </c>
      <c r="H1095" s="57">
        <f>LOOKUP(D1095,'Regression Results'!$A$15:$A$17,'Regression Results'!$B$15:$B$17)+LOOKUP(D1095,'Regression Results'!$A$15:$A$17,'Regression Results'!$C$15:$C$17)*F1095+LOOKUP(D1095,'Regression Results'!$A$15:$A$17,'Regression Results'!$D$15:$D$17)*F1095*C1095</f>
        <v>24.540171597471083</v>
      </c>
      <c r="I1095" s="64">
        <f t="shared" si="32"/>
        <v>15.867228265494422</v>
      </c>
    </row>
    <row r="1096" spans="1:9" x14ac:dyDescent="0.3">
      <c r="A1096" s="59">
        <v>12</v>
      </c>
      <c r="B1096" s="59">
        <v>31</v>
      </c>
      <c r="C1096" s="58">
        <f t="shared" si="31"/>
        <v>53.208333333333336</v>
      </c>
      <c r="D1096" s="63">
        <v>3</v>
      </c>
      <c r="E1096" s="57">
        <v>2</v>
      </c>
      <c r="F1096" s="57">
        <v>2</v>
      </c>
      <c r="G1096" s="64">
        <f>'Regression Results'!$C$2*E1096</f>
        <v>40.407399862965505</v>
      </c>
      <c r="H1096" s="57">
        <f>LOOKUP(D1096,'Regression Results'!$A$15:$A$17,'Regression Results'!$B$15:$B$17)+LOOKUP(D1096,'Regression Results'!$A$15:$A$17,'Regression Results'!$C$15:$C$17)*F1096+LOOKUP(D1096,'Regression Results'!$A$15:$A$17,'Regression Results'!$D$15:$D$17)*F1096*C1096</f>
        <v>24.540171597471083</v>
      </c>
      <c r="I1096" s="64">
        <f t="shared" si="32"/>
        <v>15.867228265494422</v>
      </c>
    </row>
    <row r="1097" spans="1:9" x14ac:dyDescent="0.3">
      <c r="A1097" s="59">
        <v>1</v>
      </c>
      <c r="B1097" s="59">
        <v>1</v>
      </c>
      <c r="C1097" s="58">
        <f t="shared" si="31"/>
        <v>51.708333333333336</v>
      </c>
      <c r="D1097" s="63">
        <v>4</v>
      </c>
      <c r="E1097" s="57">
        <v>10</v>
      </c>
      <c r="F1097" s="57">
        <v>10</v>
      </c>
      <c r="G1097" s="64">
        <f>'Regression Results'!$C$2*E1097</f>
        <v>202.03699931482754</v>
      </c>
      <c r="H1097" s="57">
        <f>'Regression Results'!$B$18+'Regression Results'!$D$18*C1097</f>
        <v>96.271246917785021</v>
      </c>
      <c r="I1097" s="64">
        <f t="shared" si="32"/>
        <v>105.76575239704252</v>
      </c>
    </row>
    <row r="1098" spans="1:9" x14ac:dyDescent="0.3">
      <c r="A1098" s="59">
        <v>1</v>
      </c>
      <c r="B1098" s="59">
        <v>2</v>
      </c>
      <c r="C1098" s="58">
        <f t="shared" si="31"/>
        <v>55.166666666666664</v>
      </c>
      <c r="D1098" s="63">
        <v>4</v>
      </c>
      <c r="E1098" s="57">
        <v>10</v>
      </c>
      <c r="F1098" s="57">
        <v>10</v>
      </c>
      <c r="G1098" s="64">
        <f>'Regression Results'!$C$2*E1098</f>
        <v>202.03699931482754</v>
      </c>
      <c r="H1098" s="57">
        <f>'Regression Results'!$B$18+'Regression Results'!$D$18*C1098</f>
        <v>87.359406382326114</v>
      </c>
      <c r="I1098" s="64">
        <f t="shared" si="32"/>
        <v>114.67759293250143</v>
      </c>
    </row>
    <row r="1099" spans="1:9" x14ac:dyDescent="0.3">
      <c r="A1099" s="59">
        <v>1</v>
      </c>
      <c r="B1099" s="59">
        <v>3</v>
      </c>
      <c r="C1099" s="58">
        <f t="shared" si="31"/>
        <v>51.458333333333336</v>
      </c>
      <c r="D1099" s="63">
        <v>4</v>
      </c>
      <c r="E1099" s="57">
        <v>10</v>
      </c>
      <c r="F1099" s="57">
        <v>10</v>
      </c>
      <c r="G1099" s="64">
        <f>'Regression Results'!$C$2*E1099</f>
        <v>202.03699931482754</v>
      </c>
      <c r="H1099" s="57">
        <f>'Regression Results'!$B$18+'Regression Results'!$D$18*C1099</f>
        <v>96.915476354083268</v>
      </c>
      <c r="I1099" s="64">
        <f t="shared" si="32"/>
        <v>105.12152296074427</v>
      </c>
    </row>
    <row r="1100" spans="1:9" x14ac:dyDescent="0.3">
      <c r="A1100" s="59">
        <v>1</v>
      </c>
      <c r="B1100" s="59">
        <v>4</v>
      </c>
      <c r="C1100" s="58">
        <f t="shared" si="31"/>
        <v>50.083333333333336</v>
      </c>
      <c r="D1100" s="63">
        <v>4</v>
      </c>
      <c r="E1100" s="57">
        <v>10</v>
      </c>
      <c r="F1100" s="57">
        <v>10</v>
      </c>
      <c r="G1100" s="64">
        <f>'Regression Results'!$C$2*E1100</f>
        <v>202.03699931482754</v>
      </c>
      <c r="H1100" s="57">
        <f>'Regression Results'!$B$18+'Regression Results'!$D$18*C1100</f>
        <v>100.45873825372357</v>
      </c>
      <c r="I1100" s="64">
        <f t="shared" si="32"/>
        <v>101.57826106110397</v>
      </c>
    </row>
    <row r="1101" spans="1:9" x14ac:dyDescent="0.3">
      <c r="A1101" s="59">
        <v>1</v>
      </c>
      <c r="B1101" s="59">
        <v>5</v>
      </c>
      <c r="C1101" s="58">
        <f t="shared" si="31"/>
        <v>53.958333333333336</v>
      </c>
      <c r="D1101" s="63">
        <v>4</v>
      </c>
      <c r="E1101" s="57">
        <v>10</v>
      </c>
      <c r="F1101" s="57">
        <v>10</v>
      </c>
      <c r="G1101" s="64">
        <f>'Regression Results'!$C$2*E1101</f>
        <v>202.03699931482754</v>
      </c>
      <c r="H1101" s="57">
        <f>'Regression Results'!$B$18+'Regression Results'!$D$18*C1101</f>
        <v>90.473181991100915</v>
      </c>
      <c r="I1101" s="64">
        <f t="shared" si="32"/>
        <v>111.56381732372662</v>
      </c>
    </row>
    <row r="1102" spans="1:9" x14ac:dyDescent="0.3">
      <c r="A1102" s="59">
        <v>1</v>
      </c>
      <c r="B1102" s="59">
        <v>6</v>
      </c>
      <c r="C1102" s="58">
        <f t="shared" si="31"/>
        <v>54.833333333333336</v>
      </c>
      <c r="D1102" s="63">
        <v>4</v>
      </c>
      <c r="E1102" s="57">
        <v>10</v>
      </c>
      <c r="F1102" s="57">
        <v>10</v>
      </c>
      <c r="G1102" s="64">
        <f>'Regression Results'!$C$2*E1102</f>
        <v>202.03699931482754</v>
      </c>
      <c r="H1102" s="57">
        <f>'Regression Results'!$B$18+'Regression Results'!$D$18*C1102</f>
        <v>88.218378964057081</v>
      </c>
      <c r="I1102" s="64">
        <f t="shared" si="32"/>
        <v>113.81862035077046</v>
      </c>
    </row>
    <row r="1103" spans="1:9" x14ac:dyDescent="0.3">
      <c r="A1103" s="59">
        <v>1</v>
      </c>
      <c r="B1103" s="59">
        <v>7</v>
      </c>
      <c r="C1103" s="58">
        <f t="shared" si="31"/>
        <v>54.458333333333336</v>
      </c>
      <c r="D1103" s="63">
        <v>4</v>
      </c>
      <c r="E1103" s="57">
        <v>10</v>
      </c>
      <c r="F1103" s="57">
        <v>10</v>
      </c>
      <c r="G1103" s="64">
        <f>'Regression Results'!$C$2*E1103</f>
        <v>202.03699931482754</v>
      </c>
      <c r="H1103" s="57">
        <f>'Regression Results'!$B$18+'Regression Results'!$D$18*C1103</f>
        <v>89.184723118504451</v>
      </c>
      <c r="I1103" s="64">
        <f t="shared" si="32"/>
        <v>112.85227619632309</v>
      </c>
    </row>
    <row r="1104" spans="1:9" x14ac:dyDescent="0.3">
      <c r="A1104" s="59">
        <v>1</v>
      </c>
      <c r="B1104" s="59">
        <v>8</v>
      </c>
      <c r="C1104" s="58">
        <f t="shared" si="31"/>
        <v>53.708333333333336</v>
      </c>
      <c r="D1104" s="63">
        <v>4</v>
      </c>
      <c r="E1104" s="57">
        <v>10</v>
      </c>
      <c r="F1104" s="57">
        <v>10</v>
      </c>
      <c r="G1104" s="64">
        <f>'Regression Results'!$C$2*E1104</f>
        <v>202.03699931482754</v>
      </c>
      <c r="H1104" s="57">
        <f>'Regression Results'!$B$18+'Regression Results'!$D$18*C1104</f>
        <v>91.117411427399162</v>
      </c>
      <c r="I1104" s="64">
        <f t="shared" si="32"/>
        <v>110.91958788742838</v>
      </c>
    </row>
    <row r="1105" spans="1:9" x14ac:dyDescent="0.3">
      <c r="A1105" s="59">
        <v>1</v>
      </c>
      <c r="B1105" s="59">
        <v>9</v>
      </c>
      <c r="C1105" s="58">
        <f t="shared" si="31"/>
        <v>56.75</v>
      </c>
      <c r="D1105" s="63">
        <v>4</v>
      </c>
      <c r="E1105" s="57">
        <v>10</v>
      </c>
      <c r="F1105" s="57">
        <v>10</v>
      </c>
      <c r="G1105" s="64">
        <f>'Regression Results'!$C$2*E1105</f>
        <v>202.03699931482754</v>
      </c>
      <c r="H1105" s="57">
        <f>'Regression Results'!$B$18+'Regression Results'!$D$18*C1105</f>
        <v>83.279286619103971</v>
      </c>
      <c r="I1105" s="64">
        <f t="shared" si="32"/>
        <v>118.75771269572357</v>
      </c>
    </row>
    <row r="1106" spans="1:9" x14ac:dyDescent="0.3">
      <c r="A1106" s="59">
        <v>1</v>
      </c>
      <c r="B1106" s="59">
        <v>10</v>
      </c>
      <c r="C1106" s="58">
        <f t="shared" si="31"/>
        <v>59</v>
      </c>
      <c r="D1106" s="63">
        <v>4</v>
      </c>
      <c r="E1106" s="57">
        <v>10</v>
      </c>
      <c r="F1106" s="57">
        <v>10</v>
      </c>
      <c r="G1106" s="64">
        <f>'Regression Results'!$C$2*E1106</f>
        <v>202.03699931482754</v>
      </c>
      <c r="H1106" s="57">
        <f>'Regression Results'!$B$18+'Regression Results'!$D$18*C1106</f>
        <v>77.481221692419837</v>
      </c>
      <c r="I1106" s="64">
        <f t="shared" si="32"/>
        <v>124.5557776224077</v>
      </c>
    </row>
    <row r="1107" spans="1:9" x14ac:dyDescent="0.3">
      <c r="A1107" s="59">
        <v>1</v>
      </c>
      <c r="B1107" s="59">
        <v>11</v>
      </c>
      <c r="C1107" s="58">
        <f t="shared" si="31"/>
        <v>57.875</v>
      </c>
      <c r="D1107" s="63">
        <v>4</v>
      </c>
      <c r="E1107" s="57">
        <v>10</v>
      </c>
      <c r="F1107" s="57">
        <v>10</v>
      </c>
      <c r="G1107" s="64">
        <f>'Regression Results'!$C$2*E1107</f>
        <v>202.03699931482754</v>
      </c>
      <c r="H1107" s="57">
        <f>'Regression Results'!$B$18+'Regression Results'!$D$18*C1107</f>
        <v>80.380254155761889</v>
      </c>
      <c r="I1107" s="64">
        <f t="shared" si="32"/>
        <v>121.65674515906565</v>
      </c>
    </row>
    <row r="1108" spans="1:9" x14ac:dyDescent="0.3">
      <c r="A1108" s="59">
        <v>1</v>
      </c>
      <c r="B1108" s="59">
        <v>12</v>
      </c>
      <c r="C1108" s="58">
        <f t="shared" si="31"/>
        <v>55.875</v>
      </c>
      <c r="D1108" s="63">
        <v>4</v>
      </c>
      <c r="E1108" s="57">
        <v>10</v>
      </c>
      <c r="F1108" s="57">
        <v>10</v>
      </c>
      <c r="G1108" s="64">
        <f>'Regression Results'!$C$2*E1108</f>
        <v>202.03699931482754</v>
      </c>
      <c r="H1108" s="57">
        <f>'Regression Results'!$B$18+'Regression Results'!$D$18*C1108</f>
        <v>85.534089646147777</v>
      </c>
      <c r="I1108" s="64">
        <f t="shared" si="32"/>
        <v>116.50290966867976</v>
      </c>
    </row>
    <row r="1109" spans="1:9" x14ac:dyDescent="0.3">
      <c r="A1109" s="59">
        <v>1</v>
      </c>
      <c r="B1109" s="59">
        <v>13</v>
      </c>
      <c r="C1109" s="58">
        <f t="shared" si="31"/>
        <v>59.291666666666664</v>
      </c>
      <c r="D1109" s="63">
        <v>4</v>
      </c>
      <c r="E1109" s="57">
        <v>10</v>
      </c>
      <c r="F1109" s="57">
        <v>10</v>
      </c>
      <c r="G1109" s="64">
        <f>'Regression Results'!$C$2*E1109</f>
        <v>202.03699931482754</v>
      </c>
      <c r="H1109" s="57">
        <f>'Regression Results'!$B$18+'Regression Results'!$D$18*C1109</f>
        <v>76.729620683405244</v>
      </c>
      <c r="I1109" s="64">
        <f t="shared" si="32"/>
        <v>125.3073786314223</v>
      </c>
    </row>
    <row r="1110" spans="1:9" x14ac:dyDescent="0.3">
      <c r="A1110" s="59">
        <v>1</v>
      </c>
      <c r="B1110" s="59">
        <v>14</v>
      </c>
      <c r="C1110" s="58">
        <f t="shared" si="31"/>
        <v>64.791666666666671</v>
      </c>
      <c r="D1110" s="63">
        <v>4</v>
      </c>
      <c r="E1110" s="57">
        <v>10</v>
      </c>
      <c r="F1110" s="57">
        <v>10</v>
      </c>
      <c r="G1110" s="64">
        <f>'Regression Results'!$C$2*E1110</f>
        <v>202.03699931482754</v>
      </c>
      <c r="H1110" s="57">
        <f>'Regression Results'!$B$18+'Regression Results'!$D$18*C1110</f>
        <v>62.556573084844047</v>
      </c>
      <c r="I1110" s="64">
        <f t="shared" si="32"/>
        <v>139.48042622998349</v>
      </c>
    </row>
    <row r="1111" spans="1:9" x14ac:dyDescent="0.3">
      <c r="A1111" s="59">
        <v>1</v>
      </c>
      <c r="B1111" s="59">
        <v>15</v>
      </c>
      <c r="C1111" s="58">
        <f t="shared" si="31"/>
        <v>57.916666666666664</v>
      </c>
      <c r="D1111" s="63">
        <v>4</v>
      </c>
      <c r="E1111" s="57">
        <v>10</v>
      </c>
      <c r="F1111" s="57">
        <v>10</v>
      </c>
      <c r="G1111" s="64">
        <f>'Regression Results'!$C$2*E1111</f>
        <v>202.03699931482754</v>
      </c>
      <c r="H1111" s="57">
        <f>'Regression Results'!$B$18+'Regression Results'!$D$18*C1111</f>
        <v>80.272882583045543</v>
      </c>
      <c r="I1111" s="64">
        <f t="shared" si="32"/>
        <v>121.764116731782</v>
      </c>
    </row>
    <row r="1112" spans="1:9" x14ac:dyDescent="0.3">
      <c r="A1112" s="59">
        <v>1</v>
      </c>
      <c r="B1112" s="59">
        <v>16</v>
      </c>
      <c r="C1112" s="58">
        <f t="shared" si="31"/>
        <v>56.708333333333336</v>
      </c>
      <c r="D1112" s="63">
        <v>4</v>
      </c>
      <c r="E1112" s="57">
        <v>10</v>
      </c>
      <c r="F1112" s="57">
        <v>10</v>
      </c>
      <c r="G1112" s="64">
        <f>'Regression Results'!$C$2*E1112</f>
        <v>202.03699931482754</v>
      </c>
      <c r="H1112" s="57">
        <f>'Regression Results'!$B$18+'Regression Results'!$D$18*C1112</f>
        <v>83.386658191820317</v>
      </c>
      <c r="I1112" s="64">
        <f t="shared" si="32"/>
        <v>118.65034112300722</v>
      </c>
    </row>
    <row r="1113" spans="1:9" x14ac:dyDescent="0.3">
      <c r="A1113" s="59">
        <v>1</v>
      </c>
      <c r="B1113" s="59">
        <v>17</v>
      </c>
      <c r="C1113" s="58">
        <f t="shared" si="31"/>
        <v>55.666666666666664</v>
      </c>
      <c r="D1113" s="63">
        <v>4</v>
      </c>
      <c r="E1113" s="57">
        <v>10</v>
      </c>
      <c r="F1113" s="57">
        <v>10</v>
      </c>
      <c r="G1113" s="64">
        <f>'Regression Results'!$C$2*E1113</f>
        <v>202.03699931482754</v>
      </c>
      <c r="H1113" s="57">
        <f>'Regression Results'!$B$18+'Regression Results'!$D$18*C1113</f>
        <v>86.070947509729649</v>
      </c>
      <c r="I1113" s="64">
        <f t="shared" si="32"/>
        <v>115.96605180509789</v>
      </c>
    </row>
    <row r="1114" spans="1:9" x14ac:dyDescent="0.3">
      <c r="A1114" s="59">
        <v>1</v>
      </c>
      <c r="B1114" s="59">
        <v>18</v>
      </c>
      <c r="C1114" s="58">
        <f t="shared" si="31"/>
        <v>55.458333333333336</v>
      </c>
      <c r="D1114" s="63">
        <v>4</v>
      </c>
      <c r="E1114" s="57">
        <v>10</v>
      </c>
      <c r="F1114" s="57">
        <v>10</v>
      </c>
      <c r="G1114" s="64">
        <f>'Regression Results'!$C$2*E1114</f>
        <v>202.03699931482754</v>
      </c>
      <c r="H1114" s="57">
        <f>'Regression Results'!$B$18+'Regression Results'!$D$18*C1114</f>
        <v>86.607805373311493</v>
      </c>
      <c r="I1114" s="64">
        <f t="shared" si="32"/>
        <v>115.42919394151605</v>
      </c>
    </row>
    <row r="1115" spans="1:9" x14ac:dyDescent="0.3">
      <c r="A1115" s="59">
        <v>1</v>
      </c>
      <c r="B1115" s="59">
        <v>19</v>
      </c>
      <c r="C1115" s="58">
        <f t="shared" si="31"/>
        <v>55</v>
      </c>
      <c r="D1115" s="63">
        <v>4</v>
      </c>
      <c r="E1115" s="57">
        <v>10</v>
      </c>
      <c r="F1115" s="57">
        <v>10</v>
      </c>
      <c r="G1115" s="64">
        <f>'Regression Results'!$C$2*E1115</f>
        <v>202.03699931482754</v>
      </c>
      <c r="H1115" s="57">
        <f>'Regression Results'!$B$18+'Regression Results'!$D$18*C1115</f>
        <v>87.788892673191611</v>
      </c>
      <c r="I1115" s="64">
        <f t="shared" si="32"/>
        <v>114.24810664163593</v>
      </c>
    </row>
    <row r="1116" spans="1:9" x14ac:dyDescent="0.3">
      <c r="A1116" s="59">
        <v>1</v>
      </c>
      <c r="B1116" s="59">
        <v>20</v>
      </c>
      <c r="C1116" s="58">
        <f t="shared" si="31"/>
        <v>53.916666666666664</v>
      </c>
      <c r="D1116" s="63">
        <v>4</v>
      </c>
      <c r="E1116" s="57">
        <v>10</v>
      </c>
      <c r="F1116" s="57">
        <v>10</v>
      </c>
      <c r="G1116" s="64">
        <f>'Regression Results'!$C$2*E1116</f>
        <v>202.03699931482754</v>
      </c>
      <c r="H1116" s="57">
        <f>'Regression Results'!$B$18+'Regression Results'!$D$18*C1116</f>
        <v>90.58055356381729</v>
      </c>
      <c r="I1116" s="64">
        <f t="shared" si="32"/>
        <v>111.45644575101025</v>
      </c>
    </row>
    <row r="1117" spans="1:9" x14ac:dyDescent="0.3">
      <c r="A1117" s="59">
        <v>1</v>
      </c>
      <c r="B1117" s="59">
        <v>21</v>
      </c>
      <c r="C1117" s="58">
        <f t="shared" si="31"/>
        <v>56.583333333333336</v>
      </c>
      <c r="D1117" s="63">
        <v>4</v>
      </c>
      <c r="E1117" s="57">
        <v>10</v>
      </c>
      <c r="F1117" s="57">
        <v>10</v>
      </c>
      <c r="G1117" s="64">
        <f>'Regression Results'!$C$2*E1117</f>
        <v>202.03699931482754</v>
      </c>
      <c r="H1117" s="57">
        <f>'Regression Results'!$B$18+'Regression Results'!$D$18*C1117</f>
        <v>83.70877290996944</v>
      </c>
      <c r="I1117" s="64">
        <f t="shared" si="32"/>
        <v>118.3282264048581</v>
      </c>
    </row>
    <row r="1118" spans="1:9" x14ac:dyDescent="0.3">
      <c r="A1118" s="59">
        <v>1</v>
      </c>
      <c r="B1118" s="59">
        <v>22</v>
      </c>
      <c r="C1118" s="58">
        <f t="shared" si="31"/>
        <v>61.75</v>
      </c>
      <c r="D1118" s="63">
        <v>4</v>
      </c>
      <c r="E1118" s="57">
        <v>10</v>
      </c>
      <c r="F1118" s="57">
        <v>10</v>
      </c>
      <c r="G1118" s="64">
        <f>'Regression Results'!$C$2*E1118</f>
        <v>202.03699931482754</v>
      </c>
      <c r="H1118" s="57">
        <f>'Regression Results'!$B$18+'Regression Results'!$D$18*C1118</f>
        <v>70.394697893139238</v>
      </c>
      <c r="I1118" s="64">
        <f t="shared" si="32"/>
        <v>131.6423014216883</v>
      </c>
    </row>
    <row r="1119" spans="1:9" x14ac:dyDescent="0.3">
      <c r="A1119" s="59">
        <v>1</v>
      </c>
      <c r="B1119" s="59">
        <v>23</v>
      </c>
      <c r="C1119" s="58">
        <f t="shared" si="31"/>
        <v>56.041666666666664</v>
      </c>
      <c r="D1119" s="63">
        <v>4</v>
      </c>
      <c r="E1119" s="57">
        <v>10</v>
      </c>
      <c r="F1119" s="57">
        <v>10</v>
      </c>
      <c r="G1119" s="64">
        <f>'Regression Results'!$C$2*E1119</f>
        <v>202.03699931482754</v>
      </c>
      <c r="H1119" s="57">
        <f>'Regression Results'!$B$18+'Regression Results'!$D$18*C1119</f>
        <v>85.104603355282308</v>
      </c>
      <c r="I1119" s="64">
        <f t="shared" si="32"/>
        <v>116.93239595954523</v>
      </c>
    </row>
    <row r="1120" spans="1:9" x14ac:dyDescent="0.3">
      <c r="A1120" s="59">
        <v>1</v>
      </c>
      <c r="B1120" s="59">
        <v>24</v>
      </c>
      <c r="C1120" s="58">
        <f t="shared" si="31"/>
        <v>52.791666666666664</v>
      </c>
      <c r="D1120" s="63">
        <v>4</v>
      </c>
      <c r="E1120" s="57">
        <v>10</v>
      </c>
      <c r="F1120" s="57">
        <v>10</v>
      </c>
      <c r="G1120" s="64">
        <f>'Regression Results'!$C$2*E1120</f>
        <v>202.03699931482754</v>
      </c>
      <c r="H1120" s="57">
        <f>'Regression Results'!$B$18+'Regression Results'!$D$18*C1120</f>
        <v>93.479586027159371</v>
      </c>
      <c r="I1120" s="64">
        <f t="shared" si="32"/>
        <v>108.55741328766817</v>
      </c>
    </row>
    <row r="1121" spans="1:9" x14ac:dyDescent="0.3">
      <c r="A1121" s="59">
        <v>1</v>
      </c>
      <c r="B1121" s="59">
        <v>25</v>
      </c>
      <c r="C1121" s="58">
        <f t="shared" si="31"/>
        <v>54.5</v>
      </c>
      <c r="D1121" s="63">
        <v>4</v>
      </c>
      <c r="E1121" s="57">
        <v>10</v>
      </c>
      <c r="F1121" s="57">
        <v>10</v>
      </c>
      <c r="G1121" s="64">
        <f>'Regression Results'!$C$2*E1121</f>
        <v>202.03699931482754</v>
      </c>
      <c r="H1121" s="57">
        <f>'Regression Results'!$B$18+'Regression Results'!$D$18*C1121</f>
        <v>89.077351545788076</v>
      </c>
      <c r="I1121" s="64">
        <f t="shared" si="32"/>
        <v>112.95964776903946</v>
      </c>
    </row>
    <row r="1122" spans="1:9" x14ac:dyDescent="0.3">
      <c r="A1122" s="59">
        <v>1</v>
      </c>
      <c r="B1122" s="59">
        <v>26</v>
      </c>
      <c r="C1122" s="58">
        <f t="shared" si="31"/>
        <v>53.25</v>
      </c>
      <c r="D1122" s="63">
        <v>4</v>
      </c>
      <c r="E1122" s="57">
        <v>10</v>
      </c>
      <c r="F1122" s="57">
        <v>10</v>
      </c>
      <c r="G1122" s="64">
        <f>'Regression Results'!$C$2*E1122</f>
        <v>202.03699931482754</v>
      </c>
      <c r="H1122" s="57">
        <f>'Regression Results'!$B$18+'Regression Results'!$D$18*C1122</f>
        <v>92.298498727279252</v>
      </c>
      <c r="I1122" s="64">
        <f t="shared" si="32"/>
        <v>109.73850058754829</v>
      </c>
    </row>
    <row r="1123" spans="1:9" x14ac:dyDescent="0.3">
      <c r="A1123" s="59">
        <v>1</v>
      </c>
      <c r="B1123" s="59">
        <v>27</v>
      </c>
      <c r="C1123" s="58">
        <f t="shared" si="31"/>
        <v>54.25</v>
      </c>
      <c r="D1123" s="63">
        <v>4</v>
      </c>
      <c r="E1123" s="57">
        <v>10</v>
      </c>
      <c r="F1123" s="57">
        <v>10</v>
      </c>
      <c r="G1123" s="64">
        <f>'Regression Results'!$C$2*E1123</f>
        <v>202.03699931482754</v>
      </c>
      <c r="H1123" s="57">
        <f>'Regression Results'!$B$18+'Regression Results'!$D$18*C1123</f>
        <v>89.721580982086323</v>
      </c>
      <c r="I1123" s="64">
        <f t="shared" si="32"/>
        <v>112.31541833274122</v>
      </c>
    </row>
    <row r="1124" spans="1:9" x14ac:dyDescent="0.3">
      <c r="A1124" s="59">
        <v>1</v>
      </c>
      <c r="B1124" s="59">
        <v>28</v>
      </c>
      <c r="C1124" s="58">
        <f t="shared" si="31"/>
        <v>56.333333333333336</v>
      </c>
      <c r="D1124" s="63">
        <v>4</v>
      </c>
      <c r="E1124" s="57">
        <v>10</v>
      </c>
      <c r="F1124" s="57">
        <v>10</v>
      </c>
      <c r="G1124" s="64">
        <f>'Regression Results'!$C$2*E1124</f>
        <v>202.03699931482754</v>
      </c>
      <c r="H1124" s="57">
        <f>'Regression Results'!$B$18+'Regression Results'!$D$18*C1124</f>
        <v>84.353002346267687</v>
      </c>
      <c r="I1124" s="64">
        <f t="shared" si="32"/>
        <v>117.68399696855985</v>
      </c>
    </row>
    <row r="1125" spans="1:9" x14ac:dyDescent="0.3">
      <c r="A1125" s="59">
        <v>1</v>
      </c>
      <c r="B1125" s="59">
        <v>29</v>
      </c>
      <c r="C1125" s="58">
        <f t="shared" si="31"/>
        <v>55.375</v>
      </c>
      <c r="D1125" s="63">
        <v>4</v>
      </c>
      <c r="E1125" s="57">
        <v>10</v>
      </c>
      <c r="F1125" s="57">
        <v>10</v>
      </c>
      <c r="G1125" s="64">
        <f>'Regression Results'!$C$2*E1125</f>
        <v>202.03699931482754</v>
      </c>
      <c r="H1125" s="57">
        <f>'Regression Results'!$B$18+'Regression Results'!$D$18*C1125</f>
        <v>86.822548518744242</v>
      </c>
      <c r="I1125" s="64">
        <f t="shared" si="32"/>
        <v>115.2144507960833</v>
      </c>
    </row>
    <row r="1126" spans="1:9" x14ac:dyDescent="0.3">
      <c r="A1126" s="59">
        <v>1</v>
      </c>
      <c r="B1126" s="59">
        <v>30</v>
      </c>
      <c r="C1126" s="58">
        <f t="shared" si="31"/>
        <v>53.166666666666664</v>
      </c>
      <c r="D1126" s="63">
        <v>4</v>
      </c>
      <c r="E1126" s="57">
        <v>10</v>
      </c>
      <c r="F1126" s="57">
        <v>10</v>
      </c>
      <c r="G1126" s="64">
        <f>'Regression Results'!$C$2*E1126</f>
        <v>202.03699931482754</v>
      </c>
      <c r="H1126" s="57">
        <f>'Regression Results'!$B$18+'Regression Results'!$D$18*C1126</f>
        <v>92.513241872712001</v>
      </c>
      <c r="I1126" s="64">
        <f t="shared" si="32"/>
        <v>109.52375744211554</v>
      </c>
    </row>
    <row r="1127" spans="1:9" x14ac:dyDescent="0.3">
      <c r="A1127" s="59">
        <v>1</v>
      </c>
      <c r="B1127" s="59">
        <v>31</v>
      </c>
      <c r="C1127" s="58">
        <f t="shared" si="31"/>
        <v>55.875</v>
      </c>
      <c r="D1127" s="63">
        <v>4</v>
      </c>
      <c r="E1127" s="57">
        <v>10</v>
      </c>
      <c r="F1127" s="57">
        <v>10</v>
      </c>
      <c r="G1127" s="64">
        <f>'Regression Results'!$C$2*E1127</f>
        <v>202.03699931482754</v>
      </c>
      <c r="H1127" s="57">
        <f>'Regression Results'!$B$18+'Regression Results'!$D$18*C1127</f>
        <v>85.534089646147777</v>
      </c>
      <c r="I1127" s="64">
        <f t="shared" si="32"/>
        <v>116.50290966867976</v>
      </c>
    </row>
    <row r="1128" spans="1:9" x14ac:dyDescent="0.3">
      <c r="A1128" s="59">
        <v>2</v>
      </c>
      <c r="B1128" s="59">
        <v>1</v>
      </c>
      <c r="C1128" s="58">
        <f t="shared" si="31"/>
        <v>51.458333333333336</v>
      </c>
      <c r="D1128" s="63">
        <v>4</v>
      </c>
      <c r="E1128" s="57">
        <v>10</v>
      </c>
      <c r="F1128" s="57">
        <v>10</v>
      </c>
      <c r="G1128" s="64">
        <f>'Regression Results'!$C$2*E1128</f>
        <v>202.03699931482754</v>
      </c>
      <c r="H1128" s="57">
        <f>'Regression Results'!$B$18+'Regression Results'!$D$18*C1128</f>
        <v>96.915476354083268</v>
      </c>
      <c r="I1128" s="64">
        <f t="shared" si="32"/>
        <v>105.12152296074427</v>
      </c>
    </row>
    <row r="1129" spans="1:9" x14ac:dyDescent="0.3">
      <c r="A1129" s="59">
        <v>2</v>
      </c>
      <c r="B1129" s="59">
        <v>2</v>
      </c>
      <c r="C1129" s="58">
        <f t="shared" si="31"/>
        <v>51.291666666666664</v>
      </c>
      <c r="D1129" s="63">
        <v>4</v>
      </c>
      <c r="E1129" s="57">
        <v>10</v>
      </c>
      <c r="F1129" s="57">
        <v>10</v>
      </c>
      <c r="G1129" s="64">
        <f>'Regression Results'!$C$2*E1129</f>
        <v>202.03699931482754</v>
      </c>
      <c r="H1129" s="57">
        <f>'Regression Results'!$B$18+'Regression Results'!$D$18*C1129</f>
        <v>97.344962644948765</v>
      </c>
      <c r="I1129" s="64">
        <f t="shared" si="32"/>
        <v>104.69203666987877</v>
      </c>
    </row>
    <row r="1130" spans="1:9" x14ac:dyDescent="0.3">
      <c r="A1130" s="59">
        <v>2</v>
      </c>
      <c r="B1130" s="59">
        <v>3</v>
      </c>
      <c r="C1130" s="58">
        <f t="shared" si="31"/>
        <v>52.083333333333336</v>
      </c>
      <c r="D1130" s="63">
        <v>4</v>
      </c>
      <c r="E1130" s="57">
        <v>10</v>
      </c>
      <c r="F1130" s="57">
        <v>10</v>
      </c>
      <c r="G1130" s="64">
        <f>'Regression Results'!$C$2*E1130</f>
        <v>202.03699931482754</v>
      </c>
      <c r="H1130" s="57">
        <f>'Regression Results'!$B$18+'Regression Results'!$D$18*C1130</f>
        <v>95.30490276333768</v>
      </c>
      <c r="I1130" s="64">
        <f t="shared" si="32"/>
        <v>106.73209655148986</v>
      </c>
    </row>
    <row r="1131" spans="1:9" x14ac:dyDescent="0.3">
      <c r="A1131" s="59">
        <v>2</v>
      </c>
      <c r="B1131" s="59">
        <v>4</v>
      </c>
      <c r="C1131" s="58">
        <f t="shared" si="31"/>
        <v>53.625</v>
      </c>
      <c r="D1131" s="63">
        <v>4</v>
      </c>
      <c r="E1131" s="57">
        <v>10</v>
      </c>
      <c r="F1131" s="57">
        <v>10</v>
      </c>
      <c r="G1131" s="64">
        <f>'Regression Results'!$C$2*E1131</f>
        <v>202.03699931482754</v>
      </c>
      <c r="H1131" s="57">
        <f>'Regression Results'!$B$18+'Regression Results'!$D$18*C1131</f>
        <v>91.332154572831911</v>
      </c>
      <c r="I1131" s="64">
        <f t="shared" si="32"/>
        <v>110.70484474199563</v>
      </c>
    </row>
    <row r="1132" spans="1:9" x14ac:dyDescent="0.3">
      <c r="A1132" s="59">
        <v>2</v>
      </c>
      <c r="B1132" s="59">
        <v>5</v>
      </c>
      <c r="C1132" s="58">
        <f t="shared" si="31"/>
        <v>50.583333333333336</v>
      </c>
      <c r="D1132" s="63">
        <v>4</v>
      </c>
      <c r="E1132" s="57">
        <v>10</v>
      </c>
      <c r="F1132" s="57">
        <v>10</v>
      </c>
      <c r="G1132" s="64">
        <f>'Regression Results'!$C$2*E1132</f>
        <v>202.03699931482754</v>
      </c>
      <c r="H1132" s="57">
        <f>'Regression Results'!$B$18+'Regression Results'!$D$18*C1132</f>
        <v>99.170279381127102</v>
      </c>
      <c r="I1132" s="64">
        <f t="shared" si="32"/>
        <v>102.86671993370044</v>
      </c>
    </row>
    <row r="1133" spans="1:9" x14ac:dyDescent="0.3">
      <c r="A1133" s="59">
        <v>2</v>
      </c>
      <c r="B1133" s="59">
        <v>6</v>
      </c>
      <c r="C1133" s="58">
        <f t="shared" si="31"/>
        <v>49.833333333333336</v>
      </c>
      <c r="D1133" s="63">
        <v>4</v>
      </c>
      <c r="E1133" s="57">
        <v>10</v>
      </c>
      <c r="F1133" s="57">
        <v>10</v>
      </c>
      <c r="G1133" s="64">
        <f>'Regression Results'!$C$2*E1133</f>
        <v>202.03699931482754</v>
      </c>
      <c r="H1133" s="57">
        <f>'Regression Results'!$B$18+'Regression Results'!$D$18*C1133</f>
        <v>101.10296769002179</v>
      </c>
      <c r="I1133" s="64">
        <f t="shared" si="32"/>
        <v>100.93403162480575</v>
      </c>
    </row>
    <row r="1134" spans="1:9" x14ac:dyDescent="0.3">
      <c r="A1134" s="59">
        <v>2</v>
      </c>
      <c r="B1134" s="59">
        <v>7</v>
      </c>
      <c r="C1134" s="58">
        <f t="shared" si="31"/>
        <v>53.541666666666664</v>
      </c>
      <c r="D1134" s="63">
        <v>4</v>
      </c>
      <c r="E1134" s="57">
        <v>10</v>
      </c>
      <c r="F1134" s="57">
        <v>10</v>
      </c>
      <c r="G1134" s="64">
        <f>'Regression Results'!$C$2*E1134</f>
        <v>202.03699931482754</v>
      </c>
      <c r="H1134" s="57">
        <f>'Regression Results'!$B$18+'Regression Results'!$D$18*C1134</f>
        <v>91.54689771826466</v>
      </c>
      <c r="I1134" s="64">
        <f t="shared" si="32"/>
        <v>110.49010159656288</v>
      </c>
    </row>
    <row r="1135" spans="1:9" x14ac:dyDescent="0.3">
      <c r="A1135" s="59">
        <v>2</v>
      </c>
      <c r="B1135" s="59">
        <v>8</v>
      </c>
      <c r="C1135" s="58">
        <f t="shared" si="31"/>
        <v>55.958333333333336</v>
      </c>
      <c r="D1135" s="63">
        <v>4</v>
      </c>
      <c r="E1135" s="57">
        <v>10</v>
      </c>
      <c r="F1135" s="57">
        <v>10</v>
      </c>
      <c r="G1135" s="64">
        <f>'Regression Results'!$C$2*E1135</f>
        <v>202.03699931482754</v>
      </c>
      <c r="H1135" s="57">
        <f>'Regression Results'!$B$18+'Regression Results'!$D$18*C1135</f>
        <v>85.319346500715028</v>
      </c>
      <c r="I1135" s="64">
        <f t="shared" si="32"/>
        <v>116.71765281411251</v>
      </c>
    </row>
    <row r="1136" spans="1:9" x14ac:dyDescent="0.3">
      <c r="A1136" s="59">
        <v>2</v>
      </c>
      <c r="B1136" s="59">
        <v>9</v>
      </c>
      <c r="C1136" s="58">
        <f t="shared" ref="C1136:C1199" si="33">C771</f>
        <v>62.083333333333336</v>
      </c>
      <c r="D1136" s="63">
        <v>4</v>
      </c>
      <c r="E1136" s="57">
        <v>10</v>
      </c>
      <c r="F1136" s="57">
        <v>10</v>
      </c>
      <c r="G1136" s="64">
        <f>'Regression Results'!$C$2*E1136</f>
        <v>202.03699931482754</v>
      </c>
      <c r="H1136" s="57">
        <f>'Regression Results'!$B$18+'Regression Results'!$D$18*C1136</f>
        <v>69.535725311408271</v>
      </c>
      <c r="I1136" s="64">
        <f t="shared" si="32"/>
        <v>132.50127400341927</v>
      </c>
    </row>
    <row r="1137" spans="1:9" x14ac:dyDescent="0.3">
      <c r="A1137" s="59">
        <v>2</v>
      </c>
      <c r="B1137" s="59">
        <v>10</v>
      </c>
      <c r="C1137" s="58">
        <f t="shared" si="33"/>
        <v>59.416666666666664</v>
      </c>
      <c r="D1137" s="63">
        <v>4</v>
      </c>
      <c r="E1137" s="57">
        <v>10</v>
      </c>
      <c r="F1137" s="57">
        <v>10</v>
      </c>
      <c r="G1137" s="64">
        <f>'Regression Results'!$C$2*E1137</f>
        <v>202.03699931482754</v>
      </c>
      <c r="H1137" s="57">
        <f>'Regression Results'!$B$18+'Regression Results'!$D$18*C1137</f>
        <v>76.407505965256121</v>
      </c>
      <c r="I1137" s="64">
        <f t="shared" si="32"/>
        <v>125.62949334957142</v>
      </c>
    </row>
    <row r="1138" spans="1:9" x14ac:dyDescent="0.3">
      <c r="A1138" s="59">
        <v>2</v>
      </c>
      <c r="B1138" s="59">
        <v>11</v>
      </c>
      <c r="C1138" s="58">
        <f t="shared" si="33"/>
        <v>57.833333333333336</v>
      </c>
      <c r="D1138" s="63">
        <v>4</v>
      </c>
      <c r="E1138" s="57">
        <v>10</v>
      </c>
      <c r="F1138" s="57">
        <v>10</v>
      </c>
      <c r="G1138" s="64">
        <f>'Regression Results'!$C$2*E1138</f>
        <v>202.03699931482754</v>
      </c>
      <c r="H1138" s="57">
        <f>'Regression Results'!$B$18+'Regression Results'!$D$18*C1138</f>
        <v>80.487625728478264</v>
      </c>
      <c r="I1138" s="64">
        <f t="shared" si="32"/>
        <v>121.54937358634928</v>
      </c>
    </row>
    <row r="1139" spans="1:9" x14ac:dyDescent="0.3">
      <c r="A1139" s="59">
        <v>2</v>
      </c>
      <c r="B1139" s="59">
        <v>12</v>
      </c>
      <c r="C1139" s="58">
        <f t="shared" si="33"/>
        <v>60</v>
      </c>
      <c r="D1139" s="63">
        <v>4</v>
      </c>
      <c r="E1139" s="57">
        <v>10</v>
      </c>
      <c r="F1139" s="57">
        <v>10</v>
      </c>
      <c r="G1139" s="64">
        <f>'Regression Results'!$C$2*E1139</f>
        <v>202.03699931482754</v>
      </c>
      <c r="H1139" s="57">
        <f>'Regression Results'!$B$18+'Regression Results'!$D$18*C1139</f>
        <v>74.904303947226907</v>
      </c>
      <c r="I1139" s="64">
        <f t="shared" si="32"/>
        <v>127.13269536760063</v>
      </c>
    </row>
    <row r="1140" spans="1:9" x14ac:dyDescent="0.3">
      <c r="A1140" s="59">
        <v>2</v>
      </c>
      <c r="B1140" s="59">
        <v>13</v>
      </c>
      <c r="C1140" s="58">
        <f t="shared" si="33"/>
        <v>52.958333333333336</v>
      </c>
      <c r="D1140" s="63">
        <v>4</v>
      </c>
      <c r="E1140" s="57">
        <v>10</v>
      </c>
      <c r="F1140" s="57">
        <v>10</v>
      </c>
      <c r="G1140" s="64">
        <f>'Regression Results'!$C$2*E1140</f>
        <v>202.03699931482754</v>
      </c>
      <c r="H1140" s="57">
        <f>'Regression Results'!$B$18+'Regression Results'!$D$18*C1140</f>
        <v>93.050099736293845</v>
      </c>
      <c r="I1140" s="64">
        <f t="shared" si="32"/>
        <v>108.98689957853369</v>
      </c>
    </row>
    <row r="1141" spans="1:9" x14ac:dyDescent="0.3">
      <c r="A1141" s="59">
        <v>2</v>
      </c>
      <c r="B1141" s="59">
        <v>14</v>
      </c>
      <c r="C1141" s="58">
        <f t="shared" si="33"/>
        <v>52.375</v>
      </c>
      <c r="D1141" s="63">
        <v>4</v>
      </c>
      <c r="E1141" s="57">
        <v>10</v>
      </c>
      <c r="F1141" s="57">
        <v>10</v>
      </c>
      <c r="G1141" s="64">
        <f>'Regression Results'!$C$2*E1141</f>
        <v>202.03699931482754</v>
      </c>
      <c r="H1141" s="57">
        <f>'Regression Results'!$B$18+'Regression Results'!$D$18*C1141</f>
        <v>94.553301754323087</v>
      </c>
      <c r="I1141" s="64">
        <f t="shared" si="32"/>
        <v>107.48369756050445</v>
      </c>
    </row>
    <row r="1142" spans="1:9" x14ac:dyDescent="0.3">
      <c r="A1142" s="59">
        <v>2</v>
      </c>
      <c r="B1142" s="59">
        <v>15</v>
      </c>
      <c r="C1142" s="58">
        <f t="shared" si="33"/>
        <v>53.375</v>
      </c>
      <c r="D1142" s="63">
        <v>4</v>
      </c>
      <c r="E1142" s="57">
        <v>10</v>
      </c>
      <c r="F1142" s="57">
        <v>10</v>
      </c>
      <c r="G1142" s="64">
        <f>'Regression Results'!$C$2*E1142</f>
        <v>202.03699931482754</v>
      </c>
      <c r="H1142" s="57">
        <f>'Regression Results'!$B$18+'Regression Results'!$D$18*C1142</f>
        <v>91.976384009130129</v>
      </c>
      <c r="I1142" s="64">
        <f t="shared" si="32"/>
        <v>110.06061530569741</v>
      </c>
    </row>
    <row r="1143" spans="1:9" x14ac:dyDescent="0.3">
      <c r="A1143" s="59">
        <v>2</v>
      </c>
      <c r="B1143" s="59">
        <v>16</v>
      </c>
      <c r="C1143" s="58">
        <f t="shared" si="33"/>
        <v>53.375</v>
      </c>
      <c r="D1143" s="63">
        <v>4</v>
      </c>
      <c r="E1143" s="57">
        <v>10</v>
      </c>
      <c r="F1143" s="57">
        <v>10</v>
      </c>
      <c r="G1143" s="64">
        <f>'Regression Results'!$C$2*E1143</f>
        <v>202.03699931482754</v>
      </c>
      <c r="H1143" s="57">
        <f>'Regression Results'!$B$18+'Regression Results'!$D$18*C1143</f>
        <v>91.976384009130129</v>
      </c>
      <c r="I1143" s="64">
        <f t="shared" si="32"/>
        <v>110.06061530569741</v>
      </c>
    </row>
    <row r="1144" spans="1:9" x14ac:dyDescent="0.3">
      <c r="A1144" s="59">
        <v>2</v>
      </c>
      <c r="B1144" s="59">
        <v>17</v>
      </c>
      <c r="C1144" s="58">
        <f t="shared" si="33"/>
        <v>53.125</v>
      </c>
      <c r="D1144" s="63">
        <v>4</v>
      </c>
      <c r="E1144" s="57">
        <v>10</v>
      </c>
      <c r="F1144" s="57">
        <v>10</v>
      </c>
      <c r="G1144" s="64">
        <f>'Regression Results'!$C$2*E1144</f>
        <v>202.03699931482754</v>
      </c>
      <c r="H1144" s="57">
        <f>'Regression Results'!$B$18+'Regression Results'!$D$18*C1144</f>
        <v>92.620613445428376</v>
      </c>
      <c r="I1144" s="64">
        <f t="shared" si="32"/>
        <v>109.41638586939916</v>
      </c>
    </row>
    <row r="1145" spans="1:9" x14ac:dyDescent="0.3">
      <c r="A1145" s="59">
        <v>2</v>
      </c>
      <c r="B1145" s="59">
        <v>18</v>
      </c>
      <c r="C1145" s="58">
        <f t="shared" si="33"/>
        <v>53.625</v>
      </c>
      <c r="D1145" s="63">
        <v>4</v>
      </c>
      <c r="E1145" s="57">
        <v>10</v>
      </c>
      <c r="F1145" s="57">
        <v>10</v>
      </c>
      <c r="G1145" s="64">
        <f>'Regression Results'!$C$2*E1145</f>
        <v>202.03699931482754</v>
      </c>
      <c r="H1145" s="57">
        <f>'Regression Results'!$B$18+'Regression Results'!$D$18*C1145</f>
        <v>91.332154572831911</v>
      </c>
      <c r="I1145" s="64">
        <f t="shared" si="32"/>
        <v>110.70484474199563</v>
      </c>
    </row>
    <row r="1146" spans="1:9" x14ac:dyDescent="0.3">
      <c r="A1146" s="59">
        <v>2</v>
      </c>
      <c r="B1146" s="59">
        <v>19</v>
      </c>
      <c r="C1146" s="58">
        <f t="shared" si="33"/>
        <v>54.75</v>
      </c>
      <c r="D1146" s="63">
        <v>4</v>
      </c>
      <c r="E1146" s="57">
        <v>10</v>
      </c>
      <c r="F1146" s="57">
        <v>10</v>
      </c>
      <c r="G1146" s="64">
        <f>'Regression Results'!$C$2*E1146</f>
        <v>202.03699931482754</v>
      </c>
      <c r="H1146" s="57">
        <f>'Regression Results'!$B$18+'Regression Results'!$D$18*C1146</f>
        <v>88.43312210948983</v>
      </c>
      <c r="I1146" s="64">
        <f t="shared" si="32"/>
        <v>113.60387720533771</v>
      </c>
    </row>
    <row r="1147" spans="1:9" x14ac:dyDescent="0.3">
      <c r="A1147" s="59">
        <v>2</v>
      </c>
      <c r="B1147" s="59">
        <v>20</v>
      </c>
      <c r="C1147" s="58">
        <f t="shared" si="33"/>
        <v>54.75</v>
      </c>
      <c r="D1147" s="63">
        <v>4</v>
      </c>
      <c r="E1147" s="57">
        <v>10</v>
      </c>
      <c r="F1147" s="57">
        <v>10</v>
      </c>
      <c r="G1147" s="64">
        <f>'Regression Results'!$C$2*E1147</f>
        <v>202.03699931482754</v>
      </c>
      <c r="H1147" s="57">
        <f>'Regression Results'!$B$18+'Regression Results'!$D$18*C1147</f>
        <v>88.43312210948983</v>
      </c>
      <c r="I1147" s="64">
        <f t="shared" si="32"/>
        <v>113.60387720533771</v>
      </c>
    </row>
    <row r="1148" spans="1:9" x14ac:dyDescent="0.3">
      <c r="A1148" s="59">
        <v>2</v>
      </c>
      <c r="B1148" s="59">
        <v>21</v>
      </c>
      <c r="C1148" s="58">
        <f t="shared" si="33"/>
        <v>54.541666666666664</v>
      </c>
      <c r="D1148" s="63">
        <v>4</v>
      </c>
      <c r="E1148" s="57">
        <v>10</v>
      </c>
      <c r="F1148" s="57">
        <v>10</v>
      </c>
      <c r="G1148" s="64">
        <f>'Regression Results'!$C$2*E1148</f>
        <v>202.03699931482754</v>
      </c>
      <c r="H1148" s="57">
        <f>'Regression Results'!$B$18+'Regression Results'!$D$18*C1148</f>
        <v>88.969979973071702</v>
      </c>
      <c r="I1148" s="64">
        <f t="shared" si="32"/>
        <v>113.06701934175584</v>
      </c>
    </row>
    <row r="1149" spans="1:9" x14ac:dyDescent="0.3">
      <c r="A1149" s="59">
        <v>2</v>
      </c>
      <c r="B1149" s="59">
        <v>22</v>
      </c>
      <c r="C1149" s="58">
        <f t="shared" si="33"/>
        <v>53.291666666666664</v>
      </c>
      <c r="D1149" s="63">
        <v>4</v>
      </c>
      <c r="E1149" s="57">
        <v>10</v>
      </c>
      <c r="F1149" s="57">
        <v>10</v>
      </c>
      <c r="G1149" s="64">
        <f>'Regression Results'!$C$2*E1149</f>
        <v>202.03699931482754</v>
      </c>
      <c r="H1149" s="57">
        <f>'Regression Results'!$B$18+'Regression Results'!$D$18*C1149</f>
        <v>92.191127154562878</v>
      </c>
      <c r="I1149" s="64">
        <f t="shared" si="32"/>
        <v>109.84587216026466</v>
      </c>
    </row>
    <row r="1150" spans="1:9" x14ac:dyDescent="0.3">
      <c r="A1150" s="59">
        <v>2</v>
      </c>
      <c r="B1150" s="59">
        <v>23</v>
      </c>
      <c r="C1150" s="58">
        <f t="shared" si="33"/>
        <v>52</v>
      </c>
      <c r="D1150" s="63">
        <v>4</v>
      </c>
      <c r="E1150" s="57">
        <v>10</v>
      </c>
      <c r="F1150" s="57">
        <v>10</v>
      </c>
      <c r="G1150" s="64">
        <f>'Regression Results'!$C$2*E1150</f>
        <v>202.03699931482754</v>
      </c>
      <c r="H1150" s="57">
        <f>'Regression Results'!$B$18+'Regression Results'!$D$18*C1150</f>
        <v>95.519645908770428</v>
      </c>
      <c r="I1150" s="64">
        <f t="shared" si="32"/>
        <v>106.51735340605711</v>
      </c>
    </row>
    <row r="1151" spans="1:9" x14ac:dyDescent="0.3">
      <c r="A1151" s="59">
        <v>2</v>
      </c>
      <c r="B1151" s="59">
        <v>24</v>
      </c>
      <c r="C1151" s="58">
        <f t="shared" si="33"/>
        <v>54.333333333333336</v>
      </c>
      <c r="D1151" s="63">
        <v>4</v>
      </c>
      <c r="E1151" s="57">
        <v>10</v>
      </c>
      <c r="F1151" s="57">
        <v>10</v>
      </c>
      <c r="G1151" s="64">
        <f>'Regression Results'!$C$2*E1151</f>
        <v>202.03699931482754</v>
      </c>
      <c r="H1151" s="57">
        <f>'Regression Results'!$B$18+'Regression Results'!$D$18*C1151</f>
        <v>89.506837836653574</v>
      </c>
      <c r="I1151" s="64">
        <f t="shared" si="32"/>
        <v>112.53016147817397</v>
      </c>
    </row>
    <row r="1152" spans="1:9" x14ac:dyDescent="0.3">
      <c r="A1152" s="59">
        <v>2</v>
      </c>
      <c r="B1152" s="59">
        <v>25</v>
      </c>
      <c r="C1152" s="58">
        <f t="shared" si="33"/>
        <v>54.583333333333336</v>
      </c>
      <c r="D1152" s="63">
        <v>4</v>
      </c>
      <c r="E1152" s="57">
        <v>10</v>
      </c>
      <c r="F1152" s="57">
        <v>10</v>
      </c>
      <c r="G1152" s="64">
        <f>'Regression Results'!$C$2*E1152</f>
        <v>202.03699931482754</v>
      </c>
      <c r="H1152" s="57">
        <f>'Regression Results'!$B$18+'Regression Results'!$D$18*C1152</f>
        <v>88.862608400355327</v>
      </c>
      <c r="I1152" s="64">
        <f t="shared" si="32"/>
        <v>113.17439091447221</v>
      </c>
    </row>
    <row r="1153" spans="1:9" x14ac:dyDescent="0.3">
      <c r="A1153" s="59">
        <v>2</v>
      </c>
      <c r="B1153" s="59">
        <v>26</v>
      </c>
      <c r="C1153" s="58">
        <f t="shared" si="33"/>
        <v>61.625</v>
      </c>
      <c r="D1153" s="63">
        <v>4</v>
      </c>
      <c r="E1153" s="57">
        <v>10</v>
      </c>
      <c r="F1153" s="57">
        <v>10</v>
      </c>
      <c r="G1153" s="64">
        <f>'Regression Results'!$C$2*E1153</f>
        <v>202.03699931482754</v>
      </c>
      <c r="H1153" s="57">
        <f>'Regression Results'!$B$18+'Regression Results'!$D$18*C1153</f>
        <v>70.716812611288361</v>
      </c>
      <c r="I1153" s="64">
        <f t="shared" si="32"/>
        <v>131.32018670353918</v>
      </c>
    </row>
    <row r="1154" spans="1:9" x14ac:dyDescent="0.3">
      <c r="A1154" s="59">
        <v>2</v>
      </c>
      <c r="B1154" s="59">
        <v>27</v>
      </c>
      <c r="C1154" s="58">
        <f t="shared" si="33"/>
        <v>63.541666666666664</v>
      </c>
      <c r="D1154" s="63">
        <v>4</v>
      </c>
      <c r="E1154" s="57">
        <v>10</v>
      </c>
      <c r="F1154" s="57">
        <v>10</v>
      </c>
      <c r="G1154" s="64">
        <f>'Regression Results'!$C$2*E1154</f>
        <v>202.03699931482754</v>
      </c>
      <c r="H1154" s="57">
        <f>'Regression Results'!$B$18+'Regression Results'!$D$18*C1154</f>
        <v>65.777720266335223</v>
      </c>
      <c r="I1154" s="64">
        <f t="shared" si="32"/>
        <v>136.25927904849232</v>
      </c>
    </row>
    <row r="1155" spans="1:9" x14ac:dyDescent="0.3">
      <c r="A1155" s="59">
        <v>2</v>
      </c>
      <c r="B1155" s="59">
        <v>28</v>
      </c>
      <c r="C1155" s="58">
        <f t="shared" si="33"/>
        <v>57.583333333333336</v>
      </c>
      <c r="D1155" s="63">
        <v>4</v>
      </c>
      <c r="E1155" s="57">
        <v>10</v>
      </c>
      <c r="F1155" s="57">
        <v>10</v>
      </c>
      <c r="G1155" s="64">
        <f>'Regression Results'!$C$2*E1155</f>
        <v>202.03699931482754</v>
      </c>
      <c r="H1155" s="57">
        <f>'Regression Results'!$B$18+'Regression Results'!$D$18*C1155</f>
        <v>81.13185516477651</v>
      </c>
      <c r="I1155" s="64">
        <f t="shared" ref="I1155:I1218" si="34">G1155-H1155</f>
        <v>120.90514415005103</v>
      </c>
    </row>
    <row r="1156" spans="1:9" x14ac:dyDescent="0.3">
      <c r="A1156" s="59">
        <v>3</v>
      </c>
      <c r="B1156" s="59">
        <v>1</v>
      </c>
      <c r="C1156" s="58">
        <f t="shared" si="33"/>
        <v>58.416666666666664</v>
      </c>
      <c r="D1156" s="63">
        <v>4</v>
      </c>
      <c r="E1156" s="57">
        <v>10</v>
      </c>
      <c r="F1156" s="57">
        <v>10</v>
      </c>
      <c r="G1156" s="64">
        <f>'Regression Results'!$C$2*E1156</f>
        <v>202.03699931482754</v>
      </c>
      <c r="H1156" s="57">
        <f>'Regression Results'!$B$18+'Regression Results'!$D$18*C1156</f>
        <v>78.98442371044905</v>
      </c>
      <c r="I1156" s="64">
        <f t="shared" si="34"/>
        <v>123.05257560437849</v>
      </c>
    </row>
    <row r="1157" spans="1:9" x14ac:dyDescent="0.3">
      <c r="A1157" s="59">
        <v>3</v>
      </c>
      <c r="B1157" s="59">
        <v>2</v>
      </c>
      <c r="C1157" s="58">
        <f t="shared" si="33"/>
        <v>59.166666666666664</v>
      </c>
      <c r="D1157" s="63">
        <v>4</v>
      </c>
      <c r="E1157" s="57">
        <v>10</v>
      </c>
      <c r="F1157" s="57">
        <v>10</v>
      </c>
      <c r="G1157" s="64">
        <f>'Regression Results'!$C$2*E1157</f>
        <v>202.03699931482754</v>
      </c>
      <c r="H1157" s="57">
        <f>'Regression Results'!$B$18+'Regression Results'!$D$18*C1157</f>
        <v>77.051735401554367</v>
      </c>
      <c r="I1157" s="64">
        <f t="shared" si="34"/>
        <v>124.98526391327317</v>
      </c>
    </row>
    <row r="1158" spans="1:9" x14ac:dyDescent="0.3">
      <c r="A1158" s="59">
        <v>3</v>
      </c>
      <c r="B1158" s="59">
        <v>3</v>
      </c>
      <c r="C1158" s="58">
        <f t="shared" si="33"/>
        <v>59.916666666666664</v>
      </c>
      <c r="D1158" s="63">
        <v>4</v>
      </c>
      <c r="E1158" s="57">
        <v>10</v>
      </c>
      <c r="F1158" s="57">
        <v>10</v>
      </c>
      <c r="G1158" s="64">
        <f>'Regression Results'!$C$2*E1158</f>
        <v>202.03699931482754</v>
      </c>
      <c r="H1158" s="57">
        <f>'Regression Results'!$B$18+'Regression Results'!$D$18*C1158</f>
        <v>75.119047092659656</v>
      </c>
      <c r="I1158" s="64">
        <f t="shared" si="34"/>
        <v>126.91795222216788</v>
      </c>
    </row>
    <row r="1159" spans="1:9" x14ac:dyDescent="0.3">
      <c r="A1159" s="59">
        <v>3</v>
      </c>
      <c r="B1159" s="59">
        <v>4</v>
      </c>
      <c r="C1159" s="58">
        <f t="shared" si="33"/>
        <v>62.625</v>
      </c>
      <c r="D1159" s="63">
        <v>4</v>
      </c>
      <c r="E1159" s="57">
        <v>10</v>
      </c>
      <c r="F1159" s="57">
        <v>10</v>
      </c>
      <c r="G1159" s="64">
        <f>'Regression Results'!$C$2*E1159</f>
        <v>202.03699931482754</v>
      </c>
      <c r="H1159" s="57">
        <f>'Regression Results'!$B$18+'Regression Results'!$D$18*C1159</f>
        <v>68.139894866095432</v>
      </c>
      <c r="I1159" s="64">
        <f t="shared" si="34"/>
        <v>133.89710444873211</v>
      </c>
    </row>
    <row r="1160" spans="1:9" x14ac:dyDescent="0.3">
      <c r="A1160" s="59">
        <v>3</v>
      </c>
      <c r="B1160" s="59">
        <v>5</v>
      </c>
      <c r="C1160" s="58">
        <f t="shared" si="33"/>
        <v>63.041666666666664</v>
      </c>
      <c r="D1160" s="63">
        <v>4</v>
      </c>
      <c r="E1160" s="57">
        <v>10</v>
      </c>
      <c r="F1160" s="57">
        <v>10</v>
      </c>
      <c r="G1160" s="64">
        <f>'Regression Results'!$C$2*E1160</f>
        <v>202.03699931482754</v>
      </c>
      <c r="H1160" s="57">
        <f>'Regression Results'!$B$18+'Regression Results'!$D$18*C1160</f>
        <v>67.066179138931716</v>
      </c>
      <c r="I1160" s="64">
        <f t="shared" si="34"/>
        <v>134.97082017589582</v>
      </c>
    </row>
    <row r="1161" spans="1:9" x14ac:dyDescent="0.3">
      <c r="A1161" s="59">
        <v>3</v>
      </c>
      <c r="B1161" s="59">
        <v>6</v>
      </c>
      <c r="C1161" s="58">
        <f t="shared" si="33"/>
        <v>66.083333333333329</v>
      </c>
      <c r="D1161" s="63">
        <v>4</v>
      </c>
      <c r="E1161" s="57">
        <v>10</v>
      </c>
      <c r="F1161" s="57">
        <v>10</v>
      </c>
      <c r="G1161" s="64">
        <f>'Regression Results'!$C$2*E1161</f>
        <v>202.03699931482754</v>
      </c>
      <c r="H1161" s="57">
        <f>'Regression Results'!$B$18+'Regression Results'!$D$18*C1161</f>
        <v>59.228054330636525</v>
      </c>
      <c r="I1161" s="64">
        <f t="shared" si="34"/>
        <v>142.80894498419102</v>
      </c>
    </row>
    <row r="1162" spans="1:9" x14ac:dyDescent="0.3">
      <c r="A1162" s="59">
        <v>3</v>
      </c>
      <c r="B1162" s="59">
        <v>7</v>
      </c>
      <c r="C1162" s="58">
        <f t="shared" si="33"/>
        <v>66.541666666666671</v>
      </c>
      <c r="D1162" s="63">
        <v>4</v>
      </c>
      <c r="E1162" s="57">
        <v>10</v>
      </c>
      <c r="F1162" s="57">
        <v>10</v>
      </c>
      <c r="G1162" s="64">
        <f>'Regression Results'!$C$2*E1162</f>
        <v>202.03699931482754</v>
      </c>
      <c r="H1162" s="57">
        <f>'Regression Results'!$B$18+'Regression Results'!$D$18*C1162</f>
        <v>58.046967030756406</v>
      </c>
      <c r="I1162" s="64">
        <f t="shared" si="34"/>
        <v>143.99003228407113</v>
      </c>
    </row>
    <row r="1163" spans="1:9" x14ac:dyDescent="0.3">
      <c r="A1163" s="59">
        <v>3</v>
      </c>
      <c r="B1163" s="59">
        <v>8</v>
      </c>
      <c r="C1163" s="58">
        <f t="shared" si="33"/>
        <v>69.541666666666671</v>
      </c>
      <c r="D1163" s="63">
        <v>4</v>
      </c>
      <c r="E1163" s="57">
        <v>10</v>
      </c>
      <c r="F1163" s="57">
        <v>10</v>
      </c>
      <c r="G1163" s="64">
        <f>'Regression Results'!$C$2*E1163</f>
        <v>202.03699931482754</v>
      </c>
      <c r="H1163" s="57">
        <f>'Regression Results'!$B$18+'Regression Results'!$D$18*C1163</f>
        <v>50.316213795177561</v>
      </c>
      <c r="I1163" s="64">
        <f t="shared" si="34"/>
        <v>151.72078551964998</v>
      </c>
    </row>
    <row r="1164" spans="1:9" x14ac:dyDescent="0.3">
      <c r="A1164" s="59">
        <v>3</v>
      </c>
      <c r="B1164" s="59">
        <v>9</v>
      </c>
      <c r="C1164" s="58">
        <f t="shared" si="33"/>
        <v>71.541666666666671</v>
      </c>
      <c r="D1164" s="63">
        <v>4</v>
      </c>
      <c r="E1164" s="57">
        <v>10</v>
      </c>
      <c r="F1164" s="57">
        <v>10</v>
      </c>
      <c r="G1164" s="64">
        <f>'Regression Results'!$C$2*E1164</f>
        <v>202.03699931482754</v>
      </c>
      <c r="H1164" s="57">
        <f>'Regression Results'!$B$18+'Regression Results'!$D$18*C1164</f>
        <v>45.162378304791673</v>
      </c>
      <c r="I1164" s="64">
        <f t="shared" si="34"/>
        <v>156.87462101003587</v>
      </c>
    </row>
    <row r="1165" spans="1:9" x14ac:dyDescent="0.3">
      <c r="A1165" s="59">
        <v>3</v>
      </c>
      <c r="B1165" s="59">
        <v>10</v>
      </c>
      <c r="C1165" s="58">
        <f t="shared" si="33"/>
        <v>66.5</v>
      </c>
      <c r="D1165" s="63">
        <v>4</v>
      </c>
      <c r="E1165" s="57">
        <v>10</v>
      </c>
      <c r="F1165" s="57">
        <v>10</v>
      </c>
      <c r="G1165" s="64">
        <f>'Regression Results'!$C$2*E1165</f>
        <v>202.03699931482754</v>
      </c>
      <c r="H1165" s="57">
        <f>'Regression Results'!$B$18+'Regression Results'!$D$18*C1165</f>
        <v>58.15433860347278</v>
      </c>
      <c r="I1165" s="64">
        <f t="shared" si="34"/>
        <v>143.88266071135476</v>
      </c>
    </row>
    <row r="1166" spans="1:9" x14ac:dyDescent="0.3">
      <c r="A1166" s="59">
        <v>3</v>
      </c>
      <c r="B1166" s="59">
        <v>11</v>
      </c>
      <c r="C1166" s="58">
        <f t="shared" si="33"/>
        <v>63.958333333333336</v>
      </c>
      <c r="D1166" s="63">
        <v>4</v>
      </c>
      <c r="E1166" s="57">
        <v>10</v>
      </c>
      <c r="F1166" s="57">
        <v>10</v>
      </c>
      <c r="G1166" s="64">
        <f>'Regression Results'!$C$2*E1166</f>
        <v>202.03699931482754</v>
      </c>
      <c r="H1166" s="57">
        <f>'Regression Results'!$B$18+'Regression Results'!$D$18*C1166</f>
        <v>64.704004539171507</v>
      </c>
      <c r="I1166" s="64">
        <f t="shared" si="34"/>
        <v>137.33299477565603</v>
      </c>
    </row>
    <row r="1167" spans="1:9" x14ac:dyDescent="0.3">
      <c r="A1167" s="59">
        <v>3</v>
      </c>
      <c r="B1167" s="59">
        <v>12</v>
      </c>
      <c r="C1167" s="58">
        <f t="shared" si="33"/>
        <v>66.875</v>
      </c>
      <c r="D1167" s="63">
        <v>4</v>
      </c>
      <c r="E1167" s="57">
        <v>10</v>
      </c>
      <c r="F1167" s="57">
        <v>10</v>
      </c>
      <c r="G1167" s="64">
        <f>'Regression Results'!$C$2*E1167</f>
        <v>202.03699931482754</v>
      </c>
      <c r="H1167" s="57">
        <f>'Regression Results'!$B$18+'Regression Results'!$D$18*C1167</f>
        <v>57.187994449025439</v>
      </c>
      <c r="I1167" s="64">
        <f t="shared" si="34"/>
        <v>144.8490048658021</v>
      </c>
    </row>
    <row r="1168" spans="1:9" x14ac:dyDescent="0.3">
      <c r="A1168" s="59">
        <v>3</v>
      </c>
      <c r="B1168" s="59">
        <v>13</v>
      </c>
      <c r="C1168" s="58">
        <f t="shared" si="33"/>
        <v>63.5</v>
      </c>
      <c r="D1168" s="63">
        <v>4</v>
      </c>
      <c r="E1168" s="57">
        <v>10</v>
      </c>
      <c r="F1168" s="57">
        <v>10</v>
      </c>
      <c r="G1168" s="64">
        <f>'Regression Results'!$C$2*E1168</f>
        <v>202.03699931482754</v>
      </c>
      <c r="H1168" s="57">
        <f>'Regression Results'!$B$18+'Regression Results'!$D$18*C1168</f>
        <v>65.885091839051597</v>
      </c>
      <c r="I1168" s="64">
        <f t="shared" si="34"/>
        <v>136.15190747577594</v>
      </c>
    </row>
    <row r="1169" spans="1:9" x14ac:dyDescent="0.3">
      <c r="A1169" s="59">
        <v>3</v>
      </c>
      <c r="B1169" s="59">
        <v>14</v>
      </c>
      <c r="C1169" s="58">
        <f t="shared" si="33"/>
        <v>62.791666666666664</v>
      </c>
      <c r="D1169" s="63">
        <v>4</v>
      </c>
      <c r="E1169" s="57">
        <v>10</v>
      </c>
      <c r="F1169" s="57">
        <v>10</v>
      </c>
      <c r="G1169" s="64">
        <f>'Regression Results'!$C$2*E1169</f>
        <v>202.03699931482754</v>
      </c>
      <c r="H1169" s="57">
        <f>'Regression Results'!$B$18+'Regression Results'!$D$18*C1169</f>
        <v>67.710408575229934</v>
      </c>
      <c r="I1169" s="64">
        <f t="shared" si="34"/>
        <v>134.32659073959761</v>
      </c>
    </row>
    <row r="1170" spans="1:9" x14ac:dyDescent="0.3">
      <c r="A1170" s="59">
        <v>3</v>
      </c>
      <c r="B1170" s="59">
        <v>15</v>
      </c>
      <c r="C1170" s="58">
        <f t="shared" si="33"/>
        <v>66.208333333333329</v>
      </c>
      <c r="D1170" s="63">
        <v>4</v>
      </c>
      <c r="E1170" s="57">
        <v>10</v>
      </c>
      <c r="F1170" s="57">
        <v>10</v>
      </c>
      <c r="G1170" s="64">
        <f>'Regression Results'!$C$2*E1170</f>
        <v>202.03699931482754</v>
      </c>
      <c r="H1170" s="57">
        <f>'Regression Results'!$B$18+'Regression Results'!$D$18*C1170</f>
        <v>58.905939612487401</v>
      </c>
      <c r="I1170" s="64">
        <f t="shared" si="34"/>
        <v>143.13105970234014</v>
      </c>
    </row>
    <row r="1171" spans="1:9" x14ac:dyDescent="0.3">
      <c r="A1171" s="59">
        <v>3</v>
      </c>
      <c r="B1171" s="59">
        <v>16</v>
      </c>
      <c r="C1171" s="58">
        <f t="shared" si="33"/>
        <v>72.458333333333329</v>
      </c>
      <c r="D1171" s="63">
        <v>4</v>
      </c>
      <c r="E1171" s="57">
        <v>10</v>
      </c>
      <c r="F1171" s="57">
        <v>10</v>
      </c>
      <c r="G1171" s="64">
        <f>'Regression Results'!$C$2*E1171</f>
        <v>202.03699931482754</v>
      </c>
      <c r="H1171" s="57">
        <f>'Regression Results'!$B$18+'Regression Results'!$D$18*C1171</f>
        <v>42.800203705031521</v>
      </c>
      <c r="I1171" s="64">
        <f t="shared" si="34"/>
        <v>159.23679560979602</v>
      </c>
    </row>
    <row r="1172" spans="1:9" x14ac:dyDescent="0.3">
      <c r="A1172" s="59">
        <v>3</v>
      </c>
      <c r="B1172" s="59">
        <v>17</v>
      </c>
      <c r="C1172" s="58">
        <f t="shared" si="33"/>
        <v>66.625</v>
      </c>
      <c r="D1172" s="63">
        <v>4</v>
      </c>
      <c r="E1172" s="57">
        <v>10</v>
      </c>
      <c r="F1172" s="57">
        <v>10</v>
      </c>
      <c r="G1172" s="64">
        <f>'Regression Results'!$C$2*E1172</f>
        <v>202.03699931482754</v>
      </c>
      <c r="H1172" s="57">
        <f>'Regression Results'!$B$18+'Regression Results'!$D$18*C1172</f>
        <v>57.832223885323657</v>
      </c>
      <c r="I1172" s="64">
        <f t="shared" si="34"/>
        <v>144.20477542950388</v>
      </c>
    </row>
    <row r="1173" spans="1:9" x14ac:dyDescent="0.3">
      <c r="A1173" s="59">
        <v>3</v>
      </c>
      <c r="B1173" s="59">
        <v>18</v>
      </c>
      <c r="C1173" s="58">
        <f t="shared" si="33"/>
        <v>63.916666666666664</v>
      </c>
      <c r="D1173" s="63">
        <v>4</v>
      </c>
      <c r="E1173" s="57">
        <v>10</v>
      </c>
      <c r="F1173" s="57">
        <v>10</v>
      </c>
      <c r="G1173" s="64">
        <f>'Regression Results'!$C$2*E1173</f>
        <v>202.03699931482754</v>
      </c>
      <c r="H1173" s="57">
        <f>'Regression Results'!$B$18+'Regression Results'!$D$18*C1173</f>
        <v>64.811376111887881</v>
      </c>
      <c r="I1173" s="64">
        <f t="shared" si="34"/>
        <v>137.22562320293966</v>
      </c>
    </row>
    <row r="1174" spans="1:9" x14ac:dyDescent="0.3">
      <c r="A1174" s="59">
        <v>3</v>
      </c>
      <c r="B1174" s="59">
        <v>19</v>
      </c>
      <c r="C1174" s="58">
        <f t="shared" si="33"/>
        <v>63.75</v>
      </c>
      <c r="D1174" s="63">
        <v>4</v>
      </c>
      <c r="E1174" s="57">
        <v>10</v>
      </c>
      <c r="F1174" s="57">
        <v>10</v>
      </c>
      <c r="G1174" s="64">
        <f>'Regression Results'!$C$2*E1174</f>
        <v>202.03699931482754</v>
      </c>
      <c r="H1174" s="57">
        <f>'Regression Results'!$B$18+'Regression Results'!$D$18*C1174</f>
        <v>65.240862402753379</v>
      </c>
      <c r="I1174" s="64">
        <f t="shared" si="34"/>
        <v>136.79613691207416</v>
      </c>
    </row>
    <row r="1175" spans="1:9" x14ac:dyDescent="0.3">
      <c r="A1175" s="59">
        <v>3</v>
      </c>
      <c r="B1175" s="59">
        <v>20</v>
      </c>
      <c r="C1175" s="58">
        <f t="shared" si="33"/>
        <v>62.291666666666664</v>
      </c>
      <c r="D1175" s="63">
        <v>4</v>
      </c>
      <c r="E1175" s="57">
        <v>10</v>
      </c>
      <c r="F1175" s="57">
        <v>10</v>
      </c>
      <c r="G1175" s="64">
        <f>'Regression Results'!$C$2*E1175</f>
        <v>202.03699931482754</v>
      </c>
      <c r="H1175" s="57">
        <f>'Regression Results'!$B$18+'Regression Results'!$D$18*C1175</f>
        <v>68.998867447826427</v>
      </c>
      <c r="I1175" s="64">
        <f t="shared" si="34"/>
        <v>133.03813186700111</v>
      </c>
    </row>
    <row r="1176" spans="1:9" x14ac:dyDescent="0.3">
      <c r="A1176" s="59">
        <v>3</v>
      </c>
      <c r="B1176" s="59">
        <v>21</v>
      </c>
      <c r="C1176" s="58">
        <f t="shared" si="33"/>
        <v>62.75</v>
      </c>
      <c r="D1176" s="63">
        <v>4</v>
      </c>
      <c r="E1176" s="57">
        <v>10</v>
      </c>
      <c r="F1176" s="57">
        <v>10</v>
      </c>
      <c r="G1176" s="64">
        <f>'Regression Results'!$C$2*E1176</f>
        <v>202.03699931482754</v>
      </c>
      <c r="H1176" s="57">
        <f>'Regression Results'!$B$18+'Regression Results'!$D$18*C1176</f>
        <v>67.817780147946308</v>
      </c>
      <c r="I1176" s="64">
        <f t="shared" si="34"/>
        <v>134.21921916688123</v>
      </c>
    </row>
    <row r="1177" spans="1:9" x14ac:dyDescent="0.3">
      <c r="A1177" s="59">
        <v>3</v>
      </c>
      <c r="B1177" s="59">
        <v>22</v>
      </c>
      <c r="C1177" s="58">
        <f t="shared" si="33"/>
        <v>61.083333333333336</v>
      </c>
      <c r="D1177" s="63">
        <v>4</v>
      </c>
      <c r="E1177" s="57">
        <v>10</v>
      </c>
      <c r="F1177" s="57">
        <v>10</v>
      </c>
      <c r="G1177" s="64">
        <f>'Regression Results'!$C$2*E1177</f>
        <v>202.03699931482754</v>
      </c>
      <c r="H1177" s="57">
        <f>'Regression Results'!$B$18+'Regression Results'!$D$18*C1177</f>
        <v>72.1126430566012</v>
      </c>
      <c r="I1177" s="64">
        <f t="shared" si="34"/>
        <v>129.92435625822634</v>
      </c>
    </row>
    <row r="1178" spans="1:9" x14ac:dyDescent="0.3">
      <c r="A1178" s="59">
        <v>3</v>
      </c>
      <c r="B1178" s="59">
        <v>23</v>
      </c>
      <c r="C1178" s="58">
        <f t="shared" si="33"/>
        <v>61.833333333333336</v>
      </c>
      <c r="D1178" s="63">
        <v>4</v>
      </c>
      <c r="E1178" s="57">
        <v>10</v>
      </c>
      <c r="F1178" s="57">
        <v>10</v>
      </c>
      <c r="G1178" s="64">
        <f>'Regression Results'!$C$2*E1178</f>
        <v>202.03699931482754</v>
      </c>
      <c r="H1178" s="57">
        <f>'Regression Results'!$B$18+'Regression Results'!$D$18*C1178</f>
        <v>70.179954747706489</v>
      </c>
      <c r="I1178" s="64">
        <f t="shared" si="34"/>
        <v>131.85704456712105</v>
      </c>
    </row>
    <row r="1179" spans="1:9" x14ac:dyDescent="0.3">
      <c r="A1179" s="59">
        <v>3</v>
      </c>
      <c r="B1179" s="59">
        <v>24</v>
      </c>
      <c r="C1179" s="58">
        <f t="shared" si="33"/>
        <v>62.375</v>
      </c>
      <c r="D1179" s="63">
        <v>4</v>
      </c>
      <c r="E1179" s="57">
        <v>10</v>
      </c>
      <c r="F1179" s="57">
        <v>10</v>
      </c>
      <c r="G1179" s="64">
        <f>'Regression Results'!$C$2*E1179</f>
        <v>202.03699931482754</v>
      </c>
      <c r="H1179" s="57">
        <f>'Regression Results'!$B$18+'Regression Results'!$D$18*C1179</f>
        <v>68.78412430239365</v>
      </c>
      <c r="I1179" s="64">
        <f t="shared" si="34"/>
        <v>133.25287501243389</v>
      </c>
    </row>
    <row r="1180" spans="1:9" x14ac:dyDescent="0.3">
      <c r="A1180" s="59">
        <v>3</v>
      </c>
      <c r="B1180" s="59">
        <v>25</v>
      </c>
      <c r="C1180" s="58">
        <f t="shared" si="33"/>
        <v>62.208333333333336</v>
      </c>
      <c r="D1180" s="63">
        <v>4</v>
      </c>
      <c r="E1180" s="57">
        <v>10</v>
      </c>
      <c r="F1180" s="57">
        <v>10</v>
      </c>
      <c r="G1180" s="64">
        <f>'Regression Results'!$C$2*E1180</f>
        <v>202.03699931482754</v>
      </c>
      <c r="H1180" s="57">
        <f>'Regression Results'!$B$18+'Regression Results'!$D$18*C1180</f>
        <v>69.213610593259148</v>
      </c>
      <c r="I1180" s="64">
        <f t="shared" si="34"/>
        <v>132.82338872156839</v>
      </c>
    </row>
    <row r="1181" spans="1:9" x14ac:dyDescent="0.3">
      <c r="A1181" s="59">
        <v>3</v>
      </c>
      <c r="B1181" s="59">
        <v>26</v>
      </c>
      <c r="C1181" s="58">
        <f t="shared" si="33"/>
        <v>62.375</v>
      </c>
      <c r="D1181" s="63">
        <v>4</v>
      </c>
      <c r="E1181" s="57">
        <v>10</v>
      </c>
      <c r="F1181" s="57">
        <v>10</v>
      </c>
      <c r="G1181" s="64">
        <f>'Regression Results'!$C$2*E1181</f>
        <v>202.03699931482754</v>
      </c>
      <c r="H1181" s="57">
        <f>'Regression Results'!$B$18+'Regression Results'!$D$18*C1181</f>
        <v>68.78412430239365</v>
      </c>
      <c r="I1181" s="64">
        <f t="shared" si="34"/>
        <v>133.25287501243389</v>
      </c>
    </row>
    <row r="1182" spans="1:9" x14ac:dyDescent="0.3">
      <c r="A1182" s="59">
        <v>3</v>
      </c>
      <c r="B1182" s="59">
        <v>27</v>
      </c>
      <c r="C1182" s="58">
        <f t="shared" si="33"/>
        <v>61.208333333333336</v>
      </c>
      <c r="D1182" s="63">
        <v>4</v>
      </c>
      <c r="E1182" s="57">
        <v>10</v>
      </c>
      <c r="F1182" s="57">
        <v>10</v>
      </c>
      <c r="G1182" s="64">
        <f>'Regression Results'!$C$2*E1182</f>
        <v>202.03699931482754</v>
      </c>
      <c r="H1182" s="57">
        <f>'Regression Results'!$B$18+'Regression Results'!$D$18*C1182</f>
        <v>71.790528338452077</v>
      </c>
      <c r="I1182" s="64">
        <f t="shared" si="34"/>
        <v>130.24647097637546</v>
      </c>
    </row>
    <row r="1183" spans="1:9" x14ac:dyDescent="0.3">
      <c r="A1183" s="59">
        <v>3</v>
      </c>
      <c r="B1183" s="59">
        <v>28</v>
      </c>
      <c r="C1183" s="58">
        <f t="shared" si="33"/>
        <v>61.916666666666664</v>
      </c>
      <c r="D1183" s="63">
        <v>4</v>
      </c>
      <c r="E1183" s="57">
        <v>10</v>
      </c>
      <c r="F1183" s="57">
        <v>10</v>
      </c>
      <c r="G1183" s="64">
        <f>'Regression Results'!$C$2*E1183</f>
        <v>202.03699931482754</v>
      </c>
      <c r="H1183" s="57">
        <f>'Regression Results'!$B$18+'Regression Results'!$D$18*C1183</f>
        <v>69.965211602273769</v>
      </c>
      <c r="I1183" s="64">
        <f t="shared" si="34"/>
        <v>132.07178771255377</v>
      </c>
    </row>
    <row r="1184" spans="1:9" x14ac:dyDescent="0.3">
      <c r="A1184" s="59">
        <v>3</v>
      </c>
      <c r="B1184" s="59">
        <v>29</v>
      </c>
      <c r="C1184" s="58">
        <f t="shared" si="33"/>
        <v>63.125</v>
      </c>
      <c r="D1184" s="63">
        <v>4</v>
      </c>
      <c r="E1184" s="57">
        <v>10</v>
      </c>
      <c r="F1184" s="57">
        <v>10</v>
      </c>
      <c r="G1184" s="64">
        <f>'Regression Results'!$C$2*E1184</f>
        <v>202.03699931482754</v>
      </c>
      <c r="H1184" s="57">
        <f>'Regression Results'!$B$18+'Regression Results'!$D$18*C1184</f>
        <v>66.851435993498967</v>
      </c>
      <c r="I1184" s="64">
        <f t="shared" si="34"/>
        <v>135.18556332132857</v>
      </c>
    </row>
    <row r="1185" spans="1:9" x14ac:dyDescent="0.3">
      <c r="A1185" s="59">
        <v>3</v>
      </c>
      <c r="B1185" s="59">
        <v>30</v>
      </c>
      <c r="C1185" s="58">
        <f t="shared" si="33"/>
        <v>62.541666666666664</v>
      </c>
      <c r="D1185" s="63">
        <v>4</v>
      </c>
      <c r="E1185" s="57">
        <v>10</v>
      </c>
      <c r="F1185" s="57">
        <v>10</v>
      </c>
      <c r="G1185" s="64">
        <f>'Regression Results'!$C$2*E1185</f>
        <v>202.03699931482754</v>
      </c>
      <c r="H1185" s="57">
        <f>'Regression Results'!$B$18+'Regression Results'!$D$18*C1185</f>
        <v>68.354638011528181</v>
      </c>
      <c r="I1185" s="64">
        <f t="shared" si="34"/>
        <v>133.68236130329936</v>
      </c>
    </row>
    <row r="1186" spans="1:9" x14ac:dyDescent="0.3">
      <c r="A1186" s="59">
        <v>3</v>
      </c>
      <c r="B1186" s="59">
        <v>31</v>
      </c>
      <c r="C1186" s="58">
        <f t="shared" si="33"/>
        <v>60</v>
      </c>
      <c r="D1186" s="63">
        <v>4</v>
      </c>
      <c r="E1186" s="57">
        <v>10</v>
      </c>
      <c r="F1186" s="57">
        <v>10</v>
      </c>
      <c r="G1186" s="64">
        <f>'Regression Results'!$C$2*E1186</f>
        <v>202.03699931482754</v>
      </c>
      <c r="H1186" s="57">
        <f>'Regression Results'!$B$18+'Regression Results'!$D$18*C1186</f>
        <v>74.904303947226907</v>
      </c>
      <c r="I1186" s="64">
        <f t="shared" si="34"/>
        <v>127.13269536760063</v>
      </c>
    </row>
    <row r="1187" spans="1:9" x14ac:dyDescent="0.3">
      <c r="A1187" s="59">
        <v>4</v>
      </c>
      <c r="B1187" s="59">
        <v>1</v>
      </c>
      <c r="C1187" s="58">
        <f t="shared" si="33"/>
        <v>68.291666666666671</v>
      </c>
      <c r="D1187" s="63">
        <v>4</v>
      </c>
      <c r="E1187" s="57">
        <v>10</v>
      </c>
      <c r="F1187" s="57">
        <v>10</v>
      </c>
      <c r="G1187" s="64">
        <f>'Regression Results'!$C$2*E1187</f>
        <v>202.03699931482754</v>
      </c>
      <c r="H1187" s="57">
        <f>'Regression Results'!$B$18+'Regression Results'!$D$18*C1187</f>
        <v>53.537360976668737</v>
      </c>
      <c r="I1187" s="64">
        <f t="shared" si="34"/>
        <v>148.4996383381588</v>
      </c>
    </row>
    <row r="1188" spans="1:9" x14ac:dyDescent="0.3">
      <c r="A1188" s="59">
        <v>4</v>
      </c>
      <c r="B1188" s="59">
        <v>2</v>
      </c>
      <c r="C1188" s="58">
        <f t="shared" si="33"/>
        <v>61.458333333333336</v>
      </c>
      <c r="D1188" s="63">
        <v>4</v>
      </c>
      <c r="E1188" s="57">
        <v>10</v>
      </c>
      <c r="F1188" s="57">
        <v>10</v>
      </c>
      <c r="G1188" s="64">
        <f>'Regression Results'!$C$2*E1188</f>
        <v>202.03699931482754</v>
      </c>
      <c r="H1188" s="57">
        <f>'Regression Results'!$B$18+'Regression Results'!$D$18*C1188</f>
        <v>71.146298902153859</v>
      </c>
      <c r="I1188" s="64">
        <f t="shared" si="34"/>
        <v>130.89070041267368</v>
      </c>
    </row>
    <row r="1189" spans="1:9" x14ac:dyDescent="0.3">
      <c r="A1189" s="59">
        <v>4</v>
      </c>
      <c r="B1189" s="59">
        <v>3</v>
      </c>
      <c r="C1189" s="58">
        <f t="shared" si="33"/>
        <v>60.25</v>
      </c>
      <c r="D1189" s="63">
        <v>4</v>
      </c>
      <c r="E1189" s="57">
        <v>10</v>
      </c>
      <c r="F1189" s="57">
        <v>10</v>
      </c>
      <c r="G1189" s="64">
        <f>'Regression Results'!$C$2*E1189</f>
        <v>202.03699931482754</v>
      </c>
      <c r="H1189" s="57">
        <f>'Regression Results'!$B$18+'Regression Results'!$D$18*C1189</f>
        <v>74.260074510928661</v>
      </c>
      <c r="I1189" s="64">
        <f t="shared" si="34"/>
        <v>127.77692480389888</v>
      </c>
    </row>
    <row r="1190" spans="1:9" x14ac:dyDescent="0.3">
      <c r="A1190" s="59">
        <v>4</v>
      </c>
      <c r="B1190" s="59">
        <v>4</v>
      </c>
      <c r="C1190" s="58">
        <f t="shared" si="33"/>
        <v>61.25</v>
      </c>
      <c r="D1190" s="63">
        <v>4</v>
      </c>
      <c r="E1190" s="57">
        <v>10</v>
      </c>
      <c r="F1190" s="57">
        <v>10</v>
      </c>
      <c r="G1190" s="64">
        <f>'Regression Results'!$C$2*E1190</f>
        <v>202.03699931482754</v>
      </c>
      <c r="H1190" s="57">
        <f>'Regression Results'!$B$18+'Regression Results'!$D$18*C1190</f>
        <v>71.683156765735731</v>
      </c>
      <c r="I1190" s="64">
        <f t="shared" si="34"/>
        <v>130.35384254909181</v>
      </c>
    </row>
    <row r="1191" spans="1:9" x14ac:dyDescent="0.3">
      <c r="A1191" s="59">
        <v>4</v>
      </c>
      <c r="B1191" s="59">
        <v>5</v>
      </c>
      <c r="C1191" s="58">
        <f t="shared" si="33"/>
        <v>61.291666666666664</v>
      </c>
      <c r="D1191" s="63">
        <v>4</v>
      </c>
      <c r="E1191" s="57">
        <v>10</v>
      </c>
      <c r="F1191" s="57">
        <v>10</v>
      </c>
      <c r="G1191" s="64">
        <f>'Regression Results'!$C$2*E1191</f>
        <v>202.03699931482754</v>
      </c>
      <c r="H1191" s="57">
        <f>'Regression Results'!$B$18+'Regression Results'!$D$18*C1191</f>
        <v>71.575785193019357</v>
      </c>
      <c r="I1191" s="64">
        <f t="shared" si="34"/>
        <v>130.46121412180818</v>
      </c>
    </row>
    <row r="1192" spans="1:9" x14ac:dyDescent="0.3">
      <c r="A1192" s="59">
        <v>4</v>
      </c>
      <c r="B1192" s="59">
        <v>6</v>
      </c>
      <c r="C1192" s="58">
        <f t="shared" si="33"/>
        <v>61.875</v>
      </c>
      <c r="D1192" s="63">
        <v>4</v>
      </c>
      <c r="E1192" s="57">
        <v>10</v>
      </c>
      <c r="F1192" s="57">
        <v>10</v>
      </c>
      <c r="G1192" s="64">
        <f>'Regression Results'!$C$2*E1192</f>
        <v>202.03699931482754</v>
      </c>
      <c r="H1192" s="57">
        <f>'Regression Results'!$B$18+'Regression Results'!$D$18*C1192</f>
        <v>70.072583174990143</v>
      </c>
      <c r="I1192" s="64">
        <f t="shared" si="34"/>
        <v>131.9644161398374</v>
      </c>
    </row>
    <row r="1193" spans="1:9" x14ac:dyDescent="0.3">
      <c r="A1193" s="59">
        <v>4</v>
      </c>
      <c r="B1193" s="59">
        <v>7</v>
      </c>
      <c r="C1193" s="58">
        <f t="shared" si="33"/>
        <v>57.791666666666664</v>
      </c>
      <c r="D1193" s="63">
        <v>4</v>
      </c>
      <c r="E1193" s="57">
        <v>10</v>
      </c>
      <c r="F1193" s="57">
        <v>10</v>
      </c>
      <c r="G1193" s="64">
        <f>'Regression Results'!$C$2*E1193</f>
        <v>202.03699931482754</v>
      </c>
      <c r="H1193" s="57">
        <f>'Regression Results'!$B$18+'Regression Results'!$D$18*C1193</f>
        <v>80.594997301194638</v>
      </c>
      <c r="I1193" s="64">
        <f t="shared" si="34"/>
        <v>121.4420020136329</v>
      </c>
    </row>
    <row r="1194" spans="1:9" x14ac:dyDescent="0.3">
      <c r="A1194" s="59">
        <v>4</v>
      </c>
      <c r="B1194" s="59">
        <v>8</v>
      </c>
      <c r="C1194" s="58">
        <f t="shared" si="33"/>
        <v>52.708333333333336</v>
      </c>
      <c r="D1194" s="63">
        <v>4</v>
      </c>
      <c r="E1194" s="57">
        <v>10</v>
      </c>
      <c r="F1194" s="57">
        <v>10</v>
      </c>
      <c r="G1194" s="64">
        <f>'Regression Results'!$C$2*E1194</f>
        <v>202.03699931482754</v>
      </c>
      <c r="H1194" s="57">
        <f>'Regression Results'!$B$18+'Regression Results'!$D$18*C1194</f>
        <v>93.694329172592091</v>
      </c>
      <c r="I1194" s="64">
        <f t="shared" si="34"/>
        <v>108.34267014223545</v>
      </c>
    </row>
    <row r="1195" spans="1:9" x14ac:dyDescent="0.3">
      <c r="A1195" s="59">
        <v>4</v>
      </c>
      <c r="B1195" s="59">
        <v>9</v>
      </c>
      <c r="C1195" s="58">
        <f t="shared" si="33"/>
        <v>53.25</v>
      </c>
      <c r="D1195" s="63">
        <v>4</v>
      </c>
      <c r="E1195" s="57">
        <v>10</v>
      </c>
      <c r="F1195" s="57">
        <v>10</v>
      </c>
      <c r="G1195" s="64">
        <f>'Regression Results'!$C$2*E1195</f>
        <v>202.03699931482754</v>
      </c>
      <c r="H1195" s="57">
        <f>'Regression Results'!$B$18+'Regression Results'!$D$18*C1195</f>
        <v>92.298498727279252</v>
      </c>
      <c r="I1195" s="64">
        <f t="shared" si="34"/>
        <v>109.73850058754829</v>
      </c>
    </row>
    <row r="1196" spans="1:9" x14ac:dyDescent="0.3">
      <c r="A1196" s="59">
        <v>4</v>
      </c>
      <c r="B1196" s="59">
        <v>10</v>
      </c>
      <c r="C1196" s="58">
        <f t="shared" si="33"/>
        <v>56.708333333333336</v>
      </c>
      <c r="D1196" s="63">
        <v>4</v>
      </c>
      <c r="E1196" s="57">
        <v>10</v>
      </c>
      <c r="F1196" s="57">
        <v>10</v>
      </c>
      <c r="G1196" s="64">
        <f>'Regression Results'!$C$2*E1196</f>
        <v>202.03699931482754</v>
      </c>
      <c r="H1196" s="57">
        <f>'Regression Results'!$B$18+'Regression Results'!$D$18*C1196</f>
        <v>83.386658191820317</v>
      </c>
      <c r="I1196" s="64">
        <f t="shared" si="34"/>
        <v>118.65034112300722</v>
      </c>
    </row>
    <row r="1197" spans="1:9" x14ac:dyDescent="0.3">
      <c r="A1197" s="59">
        <v>4</v>
      </c>
      <c r="B1197" s="59">
        <v>11</v>
      </c>
      <c r="C1197" s="58">
        <f t="shared" si="33"/>
        <v>60.166666666666664</v>
      </c>
      <c r="D1197" s="63">
        <v>4</v>
      </c>
      <c r="E1197" s="57">
        <v>10</v>
      </c>
      <c r="F1197" s="57">
        <v>10</v>
      </c>
      <c r="G1197" s="64">
        <f>'Regression Results'!$C$2*E1197</f>
        <v>202.03699931482754</v>
      </c>
      <c r="H1197" s="57">
        <f>'Regression Results'!$B$18+'Regression Results'!$D$18*C1197</f>
        <v>74.474817656361409</v>
      </c>
      <c r="I1197" s="64">
        <f t="shared" si="34"/>
        <v>127.56218165846613</v>
      </c>
    </row>
    <row r="1198" spans="1:9" x14ac:dyDescent="0.3">
      <c r="A1198" s="59">
        <v>4</v>
      </c>
      <c r="B1198" s="59">
        <v>12</v>
      </c>
      <c r="C1198" s="58">
        <f t="shared" si="33"/>
        <v>59.083333333333336</v>
      </c>
      <c r="D1198" s="63">
        <v>4</v>
      </c>
      <c r="E1198" s="57">
        <v>10</v>
      </c>
      <c r="F1198" s="57">
        <v>10</v>
      </c>
      <c r="G1198" s="64">
        <f>'Regression Results'!$C$2*E1198</f>
        <v>202.03699931482754</v>
      </c>
      <c r="H1198" s="57">
        <f>'Regression Results'!$B$18+'Regression Results'!$D$18*C1198</f>
        <v>77.266478546987088</v>
      </c>
      <c r="I1198" s="64">
        <f t="shared" si="34"/>
        <v>124.77052076784045</v>
      </c>
    </row>
    <row r="1199" spans="1:9" x14ac:dyDescent="0.3">
      <c r="A1199" s="59">
        <v>4</v>
      </c>
      <c r="B1199" s="59">
        <v>13</v>
      </c>
      <c r="C1199" s="58">
        <f t="shared" si="33"/>
        <v>57.958333333333336</v>
      </c>
      <c r="D1199" s="63">
        <v>4</v>
      </c>
      <c r="E1199" s="57">
        <v>10</v>
      </c>
      <c r="F1199" s="57">
        <v>10</v>
      </c>
      <c r="G1199" s="64">
        <f>'Regression Results'!$C$2*E1199</f>
        <v>202.03699931482754</v>
      </c>
      <c r="H1199" s="57">
        <f>'Regression Results'!$B$18+'Regression Results'!$D$18*C1199</f>
        <v>80.165511010329141</v>
      </c>
      <c r="I1199" s="64">
        <f t="shared" si="34"/>
        <v>121.8714883044984</v>
      </c>
    </row>
    <row r="1200" spans="1:9" x14ac:dyDescent="0.3">
      <c r="A1200" s="59">
        <v>4</v>
      </c>
      <c r="B1200" s="59">
        <v>14</v>
      </c>
      <c r="C1200" s="58">
        <f t="shared" ref="C1200:C1263" si="35">C835</f>
        <v>62.583333333333336</v>
      </c>
      <c r="D1200" s="63">
        <v>4</v>
      </c>
      <c r="E1200" s="57">
        <v>10</v>
      </c>
      <c r="F1200" s="57">
        <v>10</v>
      </c>
      <c r="G1200" s="64">
        <f>'Regression Results'!$C$2*E1200</f>
        <v>202.03699931482754</v>
      </c>
      <c r="H1200" s="57">
        <f>'Regression Results'!$B$18+'Regression Results'!$D$18*C1200</f>
        <v>68.247266438811806</v>
      </c>
      <c r="I1200" s="64">
        <f t="shared" si="34"/>
        <v>133.78973287601573</v>
      </c>
    </row>
    <row r="1201" spans="1:9" x14ac:dyDescent="0.3">
      <c r="A1201" s="59">
        <v>4</v>
      </c>
      <c r="B1201" s="59">
        <v>15</v>
      </c>
      <c r="C1201" s="58">
        <f t="shared" si="35"/>
        <v>70.125</v>
      </c>
      <c r="D1201" s="63">
        <v>4</v>
      </c>
      <c r="E1201" s="57">
        <v>10</v>
      </c>
      <c r="F1201" s="57">
        <v>10</v>
      </c>
      <c r="G1201" s="64">
        <f>'Regression Results'!$C$2*E1201</f>
        <v>202.03699931482754</v>
      </c>
      <c r="H1201" s="57">
        <f>'Regression Results'!$B$18+'Regression Results'!$D$18*C1201</f>
        <v>48.813011777148375</v>
      </c>
      <c r="I1201" s="64">
        <f t="shared" si="34"/>
        <v>153.22398753767916</v>
      </c>
    </row>
    <row r="1202" spans="1:9" x14ac:dyDescent="0.3">
      <c r="A1202" s="59">
        <v>4</v>
      </c>
      <c r="B1202" s="59">
        <v>16</v>
      </c>
      <c r="C1202" s="58">
        <f t="shared" si="35"/>
        <v>72.916666666666671</v>
      </c>
      <c r="D1202" s="63">
        <v>4</v>
      </c>
      <c r="E1202" s="57">
        <v>10</v>
      </c>
      <c r="F1202" s="57">
        <v>10</v>
      </c>
      <c r="G1202" s="64">
        <f>'Regression Results'!$C$2*E1202</f>
        <v>202.03699931482754</v>
      </c>
      <c r="H1202" s="57">
        <f>'Regression Results'!$B$18+'Regression Results'!$D$18*C1202</f>
        <v>41.619116405151402</v>
      </c>
      <c r="I1202" s="64">
        <f t="shared" si="34"/>
        <v>160.41788290967614</v>
      </c>
    </row>
    <row r="1203" spans="1:9" x14ac:dyDescent="0.3">
      <c r="A1203" s="59">
        <v>4</v>
      </c>
      <c r="B1203" s="59">
        <v>17</v>
      </c>
      <c r="C1203" s="58">
        <f t="shared" si="35"/>
        <v>65.708333333333329</v>
      </c>
      <c r="D1203" s="63">
        <v>4</v>
      </c>
      <c r="E1203" s="57">
        <v>10</v>
      </c>
      <c r="F1203" s="57">
        <v>10</v>
      </c>
      <c r="G1203" s="64">
        <f>'Regression Results'!$C$2*E1203</f>
        <v>202.03699931482754</v>
      </c>
      <c r="H1203" s="57">
        <f>'Regression Results'!$B$18+'Regression Results'!$D$18*C1203</f>
        <v>60.194398485083866</v>
      </c>
      <c r="I1203" s="64">
        <f t="shared" si="34"/>
        <v>141.84260082974367</v>
      </c>
    </row>
    <row r="1204" spans="1:9" x14ac:dyDescent="0.3">
      <c r="A1204" s="59">
        <v>4</v>
      </c>
      <c r="B1204" s="59">
        <v>18</v>
      </c>
      <c r="C1204" s="58">
        <f t="shared" si="35"/>
        <v>63.166666666666664</v>
      </c>
      <c r="D1204" s="63">
        <v>4</v>
      </c>
      <c r="E1204" s="57">
        <v>10</v>
      </c>
      <c r="F1204" s="57">
        <v>10</v>
      </c>
      <c r="G1204" s="64">
        <f>'Regression Results'!$C$2*E1204</f>
        <v>202.03699931482754</v>
      </c>
      <c r="H1204" s="57">
        <f>'Regression Results'!$B$18+'Regression Results'!$D$18*C1204</f>
        <v>66.744064420782593</v>
      </c>
      <c r="I1204" s="64">
        <f t="shared" si="34"/>
        <v>135.29293489404495</v>
      </c>
    </row>
    <row r="1205" spans="1:9" x14ac:dyDescent="0.3">
      <c r="A1205" s="59">
        <v>4</v>
      </c>
      <c r="B1205" s="59">
        <v>19</v>
      </c>
      <c r="C1205" s="58">
        <f t="shared" si="35"/>
        <v>63.458333333333336</v>
      </c>
      <c r="D1205" s="63">
        <v>4</v>
      </c>
      <c r="E1205" s="57">
        <v>10</v>
      </c>
      <c r="F1205" s="57">
        <v>10</v>
      </c>
      <c r="G1205" s="64">
        <f>'Regression Results'!$C$2*E1205</f>
        <v>202.03699931482754</v>
      </c>
      <c r="H1205" s="57">
        <f>'Regression Results'!$B$18+'Regression Results'!$D$18*C1205</f>
        <v>65.992463411767972</v>
      </c>
      <c r="I1205" s="64">
        <f t="shared" si="34"/>
        <v>136.04453590305957</v>
      </c>
    </row>
    <row r="1206" spans="1:9" x14ac:dyDescent="0.3">
      <c r="A1206" s="59">
        <v>4</v>
      </c>
      <c r="B1206" s="59">
        <v>20</v>
      </c>
      <c r="C1206" s="58">
        <f t="shared" si="35"/>
        <v>60.875</v>
      </c>
      <c r="D1206" s="63">
        <v>4</v>
      </c>
      <c r="E1206" s="57">
        <v>10</v>
      </c>
      <c r="F1206" s="57">
        <v>10</v>
      </c>
      <c r="G1206" s="64">
        <f>'Regression Results'!$C$2*E1206</f>
        <v>202.03699931482754</v>
      </c>
      <c r="H1206" s="57">
        <f>'Regression Results'!$B$18+'Regression Results'!$D$18*C1206</f>
        <v>72.649500920183073</v>
      </c>
      <c r="I1206" s="64">
        <f t="shared" si="34"/>
        <v>129.38749839464447</v>
      </c>
    </row>
    <row r="1207" spans="1:9" x14ac:dyDescent="0.3">
      <c r="A1207" s="59">
        <v>4</v>
      </c>
      <c r="B1207" s="59">
        <v>21</v>
      </c>
      <c r="C1207" s="58">
        <f t="shared" si="35"/>
        <v>62.166666666666664</v>
      </c>
      <c r="D1207" s="63">
        <v>4</v>
      </c>
      <c r="E1207" s="57">
        <v>10</v>
      </c>
      <c r="F1207" s="57">
        <v>10</v>
      </c>
      <c r="G1207" s="64">
        <f>'Regression Results'!$C$2*E1207</f>
        <v>202.03699931482754</v>
      </c>
      <c r="H1207" s="57">
        <f>'Regression Results'!$B$18+'Regression Results'!$D$18*C1207</f>
        <v>69.320982165975522</v>
      </c>
      <c r="I1207" s="64">
        <f t="shared" si="34"/>
        <v>132.71601714885202</v>
      </c>
    </row>
    <row r="1208" spans="1:9" x14ac:dyDescent="0.3">
      <c r="A1208" s="59">
        <v>4</v>
      </c>
      <c r="B1208" s="59">
        <v>22</v>
      </c>
      <c r="C1208" s="58">
        <f t="shared" si="35"/>
        <v>61</v>
      </c>
      <c r="D1208" s="63">
        <v>4</v>
      </c>
      <c r="E1208" s="57">
        <v>10</v>
      </c>
      <c r="F1208" s="57">
        <v>10</v>
      </c>
      <c r="G1208" s="64">
        <f>'Regression Results'!$C$2*E1208</f>
        <v>202.03699931482754</v>
      </c>
      <c r="H1208" s="57">
        <f>'Regression Results'!$B$18+'Regression Results'!$D$18*C1208</f>
        <v>72.327386202033949</v>
      </c>
      <c r="I1208" s="64">
        <f t="shared" si="34"/>
        <v>129.70961311279359</v>
      </c>
    </row>
    <row r="1209" spans="1:9" x14ac:dyDescent="0.3">
      <c r="A1209" s="59">
        <v>4</v>
      </c>
      <c r="B1209" s="59">
        <v>23</v>
      </c>
      <c r="C1209" s="58">
        <f t="shared" si="35"/>
        <v>61.833333333333336</v>
      </c>
      <c r="D1209" s="63">
        <v>4</v>
      </c>
      <c r="E1209" s="57">
        <v>10</v>
      </c>
      <c r="F1209" s="57">
        <v>10</v>
      </c>
      <c r="G1209" s="64">
        <f>'Regression Results'!$C$2*E1209</f>
        <v>202.03699931482754</v>
      </c>
      <c r="H1209" s="57">
        <f>'Regression Results'!$B$18+'Regression Results'!$D$18*C1209</f>
        <v>70.179954747706489</v>
      </c>
      <c r="I1209" s="64">
        <f t="shared" si="34"/>
        <v>131.85704456712105</v>
      </c>
    </row>
    <row r="1210" spans="1:9" x14ac:dyDescent="0.3">
      <c r="A1210" s="59">
        <v>4</v>
      </c>
      <c r="B1210" s="59">
        <v>24</v>
      </c>
      <c r="C1210" s="58">
        <f t="shared" si="35"/>
        <v>59.916666666666664</v>
      </c>
      <c r="D1210" s="63">
        <v>4</v>
      </c>
      <c r="E1210" s="57">
        <v>10</v>
      </c>
      <c r="F1210" s="57">
        <v>10</v>
      </c>
      <c r="G1210" s="64">
        <f>'Regression Results'!$C$2*E1210</f>
        <v>202.03699931482754</v>
      </c>
      <c r="H1210" s="57">
        <f>'Regression Results'!$B$18+'Regression Results'!$D$18*C1210</f>
        <v>75.119047092659656</v>
      </c>
      <c r="I1210" s="64">
        <f t="shared" si="34"/>
        <v>126.91795222216788</v>
      </c>
    </row>
    <row r="1211" spans="1:9" x14ac:dyDescent="0.3">
      <c r="A1211" s="59">
        <v>4</v>
      </c>
      <c r="B1211" s="59">
        <v>25</v>
      </c>
      <c r="C1211" s="58">
        <f t="shared" si="35"/>
        <v>63.291666666666664</v>
      </c>
      <c r="D1211" s="63">
        <v>4</v>
      </c>
      <c r="E1211" s="57">
        <v>10</v>
      </c>
      <c r="F1211" s="57">
        <v>10</v>
      </c>
      <c r="G1211" s="64">
        <f>'Regression Results'!$C$2*E1211</f>
        <v>202.03699931482754</v>
      </c>
      <c r="H1211" s="57">
        <f>'Regression Results'!$B$18+'Regression Results'!$D$18*C1211</f>
        <v>66.421949702633469</v>
      </c>
      <c r="I1211" s="64">
        <f t="shared" si="34"/>
        <v>135.61504961219407</v>
      </c>
    </row>
    <row r="1212" spans="1:9" x14ac:dyDescent="0.3">
      <c r="A1212" s="59">
        <v>4</v>
      </c>
      <c r="B1212" s="59">
        <v>26</v>
      </c>
      <c r="C1212" s="58">
        <f t="shared" si="35"/>
        <v>65.416666666666671</v>
      </c>
      <c r="D1212" s="63">
        <v>4</v>
      </c>
      <c r="E1212" s="57">
        <v>10</v>
      </c>
      <c r="F1212" s="57">
        <v>10</v>
      </c>
      <c r="G1212" s="64">
        <f>'Regression Results'!$C$2*E1212</f>
        <v>202.03699931482754</v>
      </c>
      <c r="H1212" s="57">
        <f>'Regression Results'!$B$18+'Regression Results'!$D$18*C1212</f>
        <v>60.945999494098459</v>
      </c>
      <c r="I1212" s="64">
        <f t="shared" si="34"/>
        <v>141.09099982072908</v>
      </c>
    </row>
    <row r="1213" spans="1:9" x14ac:dyDescent="0.3">
      <c r="A1213" s="59">
        <v>4</v>
      </c>
      <c r="B1213" s="59">
        <v>27</v>
      </c>
      <c r="C1213" s="58">
        <f t="shared" si="35"/>
        <v>66.875</v>
      </c>
      <c r="D1213" s="63">
        <v>4</v>
      </c>
      <c r="E1213" s="57">
        <v>10</v>
      </c>
      <c r="F1213" s="57">
        <v>10</v>
      </c>
      <c r="G1213" s="64">
        <f>'Regression Results'!$C$2*E1213</f>
        <v>202.03699931482754</v>
      </c>
      <c r="H1213" s="57">
        <f>'Regression Results'!$B$18+'Regression Results'!$D$18*C1213</f>
        <v>57.187994449025439</v>
      </c>
      <c r="I1213" s="64">
        <f t="shared" si="34"/>
        <v>144.8490048658021</v>
      </c>
    </row>
    <row r="1214" spans="1:9" x14ac:dyDescent="0.3">
      <c r="A1214" s="59">
        <v>4</v>
      </c>
      <c r="B1214" s="59">
        <v>28</v>
      </c>
      <c r="C1214" s="58">
        <f t="shared" si="35"/>
        <v>67.208333333333329</v>
      </c>
      <c r="D1214" s="63">
        <v>4</v>
      </c>
      <c r="E1214" s="57">
        <v>10</v>
      </c>
      <c r="F1214" s="57">
        <v>10</v>
      </c>
      <c r="G1214" s="64">
        <f>'Regression Results'!$C$2*E1214</f>
        <v>202.03699931482754</v>
      </c>
      <c r="H1214" s="57">
        <f>'Regression Results'!$B$18+'Regression Results'!$D$18*C1214</f>
        <v>56.329021867294443</v>
      </c>
      <c r="I1214" s="64">
        <f t="shared" si="34"/>
        <v>145.7079774475331</v>
      </c>
    </row>
    <row r="1215" spans="1:9" x14ac:dyDescent="0.3">
      <c r="A1215" s="59">
        <v>4</v>
      </c>
      <c r="B1215" s="59">
        <v>29</v>
      </c>
      <c r="C1215" s="58">
        <f t="shared" si="35"/>
        <v>63.541666666666664</v>
      </c>
      <c r="D1215" s="63">
        <v>4</v>
      </c>
      <c r="E1215" s="57">
        <v>10</v>
      </c>
      <c r="F1215" s="57">
        <v>10</v>
      </c>
      <c r="G1215" s="64">
        <f>'Regression Results'!$C$2*E1215</f>
        <v>202.03699931482754</v>
      </c>
      <c r="H1215" s="57">
        <f>'Regression Results'!$B$18+'Regression Results'!$D$18*C1215</f>
        <v>65.777720266335223</v>
      </c>
      <c r="I1215" s="64">
        <f t="shared" si="34"/>
        <v>136.25927904849232</v>
      </c>
    </row>
    <row r="1216" spans="1:9" x14ac:dyDescent="0.3">
      <c r="A1216" s="59">
        <v>4</v>
      </c>
      <c r="B1216" s="59">
        <v>30</v>
      </c>
      <c r="C1216" s="58">
        <f t="shared" si="35"/>
        <v>67.958333333333329</v>
      </c>
      <c r="D1216" s="63">
        <v>4</v>
      </c>
      <c r="E1216" s="57">
        <v>10</v>
      </c>
      <c r="F1216" s="57">
        <v>10</v>
      </c>
      <c r="G1216" s="64">
        <f>'Regression Results'!$C$2*E1216</f>
        <v>202.03699931482754</v>
      </c>
      <c r="H1216" s="57">
        <f>'Regression Results'!$B$18+'Regression Results'!$D$18*C1216</f>
        <v>54.39633355839976</v>
      </c>
      <c r="I1216" s="64">
        <f t="shared" si="34"/>
        <v>147.64066575642778</v>
      </c>
    </row>
    <row r="1217" spans="1:9" x14ac:dyDescent="0.3">
      <c r="A1217" s="59">
        <v>5</v>
      </c>
      <c r="B1217" s="59">
        <v>1</v>
      </c>
      <c r="C1217" s="58">
        <f t="shared" si="35"/>
        <v>67.041666666666671</v>
      </c>
      <c r="D1217" s="63">
        <v>4</v>
      </c>
      <c r="E1217" s="57">
        <v>10</v>
      </c>
      <c r="F1217" s="57">
        <v>10</v>
      </c>
      <c r="G1217" s="64">
        <f>'Regression Results'!$C$2*E1217</f>
        <v>202.03699931482754</v>
      </c>
      <c r="H1217" s="57">
        <f>'Regression Results'!$B$18+'Regression Results'!$D$18*C1217</f>
        <v>56.758508158159913</v>
      </c>
      <c r="I1217" s="64">
        <f t="shared" si="34"/>
        <v>145.27849115666763</v>
      </c>
    </row>
    <row r="1218" spans="1:9" x14ac:dyDescent="0.3">
      <c r="A1218" s="59">
        <v>5</v>
      </c>
      <c r="B1218" s="59">
        <v>2</v>
      </c>
      <c r="C1218" s="58">
        <f t="shared" si="35"/>
        <v>67.166666666666671</v>
      </c>
      <c r="D1218" s="63">
        <v>4</v>
      </c>
      <c r="E1218" s="57">
        <v>10</v>
      </c>
      <c r="F1218" s="57">
        <v>10</v>
      </c>
      <c r="G1218" s="64">
        <f>'Regression Results'!$C$2*E1218</f>
        <v>202.03699931482754</v>
      </c>
      <c r="H1218" s="57">
        <f>'Regression Results'!$B$18+'Regression Results'!$D$18*C1218</f>
        <v>56.436393440010818</v>
      </c>
      <c r="I1218" s="64">
        <f t="shared" si="34"/>
        <v>145.60060587481672</v>
      </c>
    </row>
    <row r="1219" spans="1:9" x14ac:dyDescent="0.3">
      <c r="A1219" s="59">
        <v>5</v>
      </c>
      <c r="B1219" s="59">
        <v>3</v>
      </c>
      <c r="C1219" s="58">
        <f t="shared" si="35"/>
        <v>65.625</v>
      </c>
      <c r="D1219" s="63">
        <v>4</v>
      </c>
      <c r="E1219" s="57">
        <v>10</v>
      </c>
      <c r="F1219" s="57">
        <v>10</v>
      </c>
      <c r="G1219" s="64">
        <f>'Regression Results'!$C$2*E1219</f>
        <v>202.03699931482754</v>
      </c>
      <c r="H1219" s="57">
        <f>'Regression Results'!$B$18+'Regression Results'!$D$18*C1219</f>
        <v>60.409141630516615</v>
      </c>
      <c r="I1219" s="64">
        <f t="shared" ref="I1219:I1282" si="36">G1219-H1219</f>
        <v>141.62785768431092</v>
      </c>
    </row>
    <row r="1220" spans="1:9" x14ac:dyDescent="0.3">
      <c r="A1220" s="59">
        <v>5</v>
      </c>
      <c r="B1220" s="59">
        <v>4</v>
      </c>
      <c r="C1220" s="58">
        <f t="shared" si="35"/>
        <v>62.875</v>
      </c>
      <c r="D1220" s="63">
        <v>4</v>
      </c>
      <c r="E1220" s="57">
        <v>10</v>
      </c>
      <c r="F1220" s="57">
        <v>10</v>
      </c>
      <c r="G1220" s="64">
        <f>'Regression Results'!$C$2*E1220</f>
        <v>202.03699931482754</v>
      </c>
      <c r="H1220" s="57">
        <f>'Regression Results'!$B$18+'Regression Results'!$D$18*C1220</f>
        <v>67.495665429797185</v>
      </c>
      <c r="I1220" s="64">
        <f t="shared" si="36"/>
        <v>134.54133388503035</v>
      </c>
    </row>
    <row r="1221" spans="1:9" x14ac:dyDescent="0.3">
      <c r="A1221" s="59">
        <v>5</v>
      </c>
      <c r="B1221" s="59">
        <v>5</v>
      </c>
      <c r="C1221" s="58">
        <f t="shared" si="35"/>
        <v>61.791666666666664</v>
      </c>
      <c r="D1221" s="63">
        <v>4</v>
      </c>
      <c r="E1221" s="57">
        <v>10</v>
      </c>
      <c r="F1221" s="57">
        <v>10</v>
      </c>
      <c r="G1221" s="64">
        <f>'Regression Results'!$C$2*E1221</f>
        <v>202.03699931482754</v>
      </c>
      <c r="H1221" s="57">
        <f>'Regression Results'!$B$18+'Regression Results'!$D$18*C1221</f>
        <v>70.287326320422892</v>
      </c>
      <c r="I1221" s="64">
        <f t="shared" si="36"/>
        <v>131.74967299440465</v>
      </c>
    </row>
    <row r="1222" spans="1:9" x14ac:dyDescent="0.3">
      <c r="A1222" s="59">
        <v>5</v>
      </c>
      <c r="B1222" s="59">
        <v>6</v>
      </c>
      <c r="C1222" s="58">
        <f t="shared" si="35"/>
        <v>58.541666666666664</v>
      </c>
      <c r="D1222" s="63">
        <v>4</v>
      </c>
      <c r="E1222" s="57">
        <v>10</v>
      </c>
      <c r="F1222" s="57">
        <v>10</v>
      </c>
      <c r="G1222" s="64">
        <f>'Regression Results'!$C$2*E1222</f>
        <v>202.03699931482754</v>
      </c>
      <c r="H1222" s="57">
        <f>'Regression Results'!$B$18+'Regression Results'!$D$18*C1222</f>
        <v>78.662308992299955</v>
      </c>
      <c r="I1222" s="64">
        <f t="shared" si="36"/>
        <v>123.37469032252758</v>
      </c>
    </row>
    <row r="1223" spans="1:9" x14ac:dyDescent="0.3">
      <c r="A1223" s="59">
        <v>5</v>
      </c>
      <c r="B1223" s="59">
        <v>7</v>
      </c>
      <c r="C1223" s="58">
        <f t="shared" si="35"/>
        <v>54.916666666666664</v>
      </c>
      <c r="D1223" s="63">
        <v>4</v>
      </c>
      <c r="E1223" s="57">
        <v>10</v>
      </c>
      <c r="F1223" s="57">
        <v>10</v>
      </c>
      <c r="G1223" s="64">
        <f>'Regression Results'!$C$2*E1223</f>
        <v>202.03699931482754</v>
      </c>
      <c r="H1223" s="57">
        <f>'Regression Results'!$B$18+'Regression Results'!$D$18*C1223</f>
        <v>88.00363581862436</v>
      </c>
      <c r="I1223" s="64">
        <f t="shared" si="36"/>
        <v>114.03336349620318</v>
      </c>
    </row>
    <row r="1224" spans="1:9" x14ac:dyDescent="0.3">
      <c r="A1224" s="59">
        <v>5</v>
      </c>
      <c r="B1224" s="59">
        <v>8</v>
      </c>
      <c r="C1224" s="58">
        <f t="shared" si="35"/>
        <v>60.333333333333336</v>
      </c>
      <c r="D1224" s="63">
        <v>4</v>
      </c>
      <c r="E1224" s="57">
        <v>10</v>
      </c>
      <c r="F1224" s="57">
        <v>10</v>
      </c>
      <c r="G1224" s="64">
        <f>'Regression Results'!$C$2*E1224</f>
        <v>202.03699931482754</v>
      </c>
      <c r="H1224" s="57">
        <f>'Regression Results'!$B$18+'Regression Results'!$D$18*C1224</f>
        <v>74.045331365495912</v>
      </c>
      <c r="I1224" s="64">
        <f t="shared" si="36"/>
        <v>127.99166794933163</v>
      </c>
    </row>
    <row r="1225" spans="1:9" x14ac:dyDescent="0.3">
      <c r="A1225" s="59">
        <v>5</v>
      </c>
      <c r="B1225" s="59">
        <v>9</v>
      </c>
      <c r="C1225" s="58">
        <f t="shared" si="35"/>
        <v>61.666666666666664</v>
      </c>
      <c r="D1225" s="63">
        <v>4</v>
      </c>
      <c r="E1225" s="57">
        <v>10</v>
      </c>
      <c r="F1225" s="57">
        <v>10</v>
      </c>
      <c r="G1225" s="64">
        <f>'Regression Results'!$C$2*E1225</f>
        <v>202.03699931482754</v>
      </c>
      <c r="H1225" s="57">
        <f>'Regression Results'!$B$18+'Regression Results'!$D$18*C1225</f>
        <v>70.609441038572015</v>
      </c>
      <c r="I1225" s="64">
        <f t="shared" si="36"/>
        <v>131.42755827625552</v>
      </c>
    </row>
    <row r="1226" spans="1:9" x14ac:dyDescent="0.3">
      <c r="A1226" s="59">
        <v>5</v>
      </c>
      <c r="B1226" s="59">
        <v>10</v>
      </c>
      <c r="C1226" s="58">
        <f t="shared" si="35"/>
        <v>63.25</v>
      </c>
      <c r="D1226" s="63">
        <v>4</v>
      </c>
      <c r="E1226" s="57">
        <v>10</v>
      </c>
      <c r="F1226" s="57">
        <v>10</v>
      </c>
      <c r="G1226" s="64">
        <f>'Regression Results'!$C$2*E1226</f>
        <v>202.03699931482754</v>
      </c>
      <c r="H1226" s="57">
        <f>'Regression Results'!$B$18+'Regression Results'!$D$18*C1226</f>
        <v>66.529321275349844</v>
      </c>
      <c r="I1226" s="64">
        <f t="shared" si="36"/>
        <v>135.5076780394777</v>
      </c>
    </row>
    <row r="1227" spans="1:9" x14ac:dyDescent="0.3">
      <c r="A1227" s="59">
        <v>5</v>
      </c>
      <c r="B1227" s="59">
        <v>11</v>
      </c>
      <c r="C1227" s="58">
        <f t="shared" si="35"/>
        <v>62.625</v>
      </c>
      <c r="D1227" s="63">
        <v>4</v>
      </c>
      <c r="E1227" s="57">
        <v>10</v>
      </c>
      <c r="F1227" s="57">
        <v>10</v>
      </c>
      <c r="G1227" s="64">
        <f>'Regression Results'!$C$2*E1227</f>
        <v>202.03699931482754</v>
      </c>
      <c r="H1227" s="57">
        <f>'Regression Results'!$B$18+'Regression Results'!$D$18*C1227</f>
        <v>68.139894866095432</v>
      </c>
      <c r="I1227" s="64">
        <f t="shared" si="36"/>
        <v>133.89710444873211</v>
      </c>
    </row>
    <row r="1228" spans="1:9" x14ac:dyDescent="0.3">
      <c r="A1228" s="59">
        <v>5</v>
      </c>
      <c r="B1228" s="59">
        <v>12</v>
      </c>
      <c r="C1228" s="58">
        <f t="shared" si="35"/>
        <v>61.791666666666664</v>
      </c>
      <c r="D1228" s="63">
        <v>4</v>
      </c>
      <c r="E1228" s="57">
        <v>10</v>
      </c>
      <c r="F1228" s="57">
        <v>10</v>
      </c>
      <c r="G1228" s="64">
        <f>'Regression Results'!$C$2*E1228</f>
        <v>202.03699931482754</v>
      </c>
      <c r="H1228" s="57">
        <f>'Regression Results'!$B$18+'Regression Results'!$D$18*C1228</f>
        <v>70.287326320422892</v>
      </c>
      <c r="I1228" s="64">
        <f t="shared" si="36"/>
        <v>131.74967299440465</v>
      </c>
    </row>
    <row r="1229" spans="1:9" x14ac:dyDescent="0.3">
      <c r="A1229" s="59">
        <v>5</v>
      </c>
      <c r="B1229" s="59">
        <v>13</v>
      </c>
      <c r="C1229" s="58">
        <f t="shared" si="35"/>
        <v>62.5</v>
      </c>
      <c r="D1229" s="63">
        <v>4</v>
      </c>
      <c r="E1229" s="57">
        <v>10</v>
      </c>
      <c r="F1229" s="57">
        <v>10</v>
      </c>
      <c r="G1229" s="64">
        <f>'Regression Results'!$C$2*E1229</f>
        <v>202.03699931482754</v>
      </c>
      <c r="H1229" s="57">
        <f>'Regression Results'!$B$18+'Regression Results'!$D$18*C1229</f>
        <v>68.462009584244555</v>
      </c>
      <c r="I1229" s="64">
        <f t="shared" si="36"/>
        <v>133.57498973058298</v>
      </c>
    </row>
    <row r="1230" spans="1:9" x14ac:dyDescent="0.3">
      <c r="A1230" s="59">
        <v>5</v>
      </c>
      <c r="B1230" s="59">
        <v>14</v>
      </c>
      <c r="C1230" s="58">
        <f t="shared" si="35"/>
        <v>61.041666666666664</v>
      </c>
      <c r="D1230" s="63">
        <v>4</v>
      </c>
      <c r="E1230" s="57">
        <v>10</v>
      </c>
      <c r="F1230" s="57">
        <v>10</v>
      </c>
      <c r="G1230" s="64">
        <f>'Regression Results'!$C$2*E1230</f>
        <v>202.03699931482754</v>
      </c>
      <c r="H1230" s="57">
        <f>'Regression Results'!$B$18+'Regression Results'!$D$18*C1230</f>
        <v>72.220014629317603</v>
      </c>
      <c r="I1230" s="64">
        <f t="shared" si="36"/>
        <v>129.81698468550994</v>
      </c>
    </row>
    <row r="1231" spans="1:9" x14ac:dyDescent="0.3">
      <c r="A1231" s="59">
        <v>5</v>
      </c>
      <c r="B1231" s="59">
        <v>15</v>
      </c>
      <c r="C1231" s="58">
        <f t="shared" si="35"/>
        <v>58.875</v>
      </c>
      <c r="D1231" s="63">
        <v>4</v>
      </c>
      <c r="E1231" s="57">
        <v>10</v>
      </c>
      <c r="F1231" s="57">
        <v>10</v>
      </c>
      <c r="G1231" s="64">
        <f>'Regression Results'!$C$2*E1231</f>
        <v>202.03699931482754</v>
      </c>
      <c r="H1231" s="57">
        <f>'Regression Results'!$B$18+'Regression Results'!$D$18*C1231</f>
        <v>77.80333641056896</v>
      </c>
      <c r="I1231" s="64">
        <f t="shared" si="36"/>
        <v>124.23366290425858</v>
      </c>
    </row>
    <row r="1232" spans="1:9" x14ac:dyDescent="0.3">
      <c r="A1232" s="59">
        <v>5</v>
      </c>
      <c r="B1232" s="59">
        <v>16</v>
      </c>
      <c r="C1232" s="58">
        <f t="shared" si="35"/>
        <v>59.625</v>
      </c>
      <c r="D1232" s="63">
        <v>4</v>
      </c>
      <c r="E1232" s="57">
        <v>10</v>
      </c>
      <c r="F1232" s="57">
        <v>10</v>
      </c>
      <c r="G1232" s="64">
        <f>'Regression Results'!$C$2*E1232</f>
        <v>202.03699931482754</v>
      </c>
      <c r="H1232" s="57">
        <f>'Regression Results'!$B$18+'Regression Results'!$D$18*C1232</f>
        <v>75.870648101674249</v>
      </c>
      <c r="I1232" s="64">
        <f t="shared" si="36"/>
        <v>126.16635121315329</v>
      </c>
    </row>
    <row r="1233" spans="1:9" x14ac:dyDescent="0.3">
      <c r="A1233" s="59">
        <v>5</v>
      </c>
      <c r="B1233" s="59">
        <v>17</v>
      </c>
      <c r="C1233" s="58">
        <f t="shared" si="35"/>
        <v>60.708333333333336</v>
      </c>
      <c r="D1233" s="63">
        <v>4</v>
      </c>
      <c r="E1233" s="57">
        <v>10</v>
      </c>
      <c r="F1233" s="57">
        <v>10</v>
      </c>
      <c r="G1233" s="64">
        <f>'Regression Results'!$C$2*E1233</f>
        <v>202.03699931482754</v>
      </c>
      <c r="H1233" s="57">
        <f>'Regression Results'!$B$18+'Regression Results'!$D$18*C1233</f>
        <v>73.07898721104857</v>
      </c>
      <c r="I1233" s="64">
        <f t="shared" si="36"/>
        <v>128.95801210377897</v>
      </c>
    </row>
    <row r="1234" spans="1:9" x14ac:dyDescent="0.3">
      <c r="A1234" s="59">
        <v>5</v>
      </c>
      <c r="B1234" s="59">
        <v>18</v>
      </c>
      <c r="C1234" s="58">
        <f t="shared" si="35"/>
        <v>64.375</v>
      </c>
      <c r="D1234" s="63">
        <v>4</v>
      </c>
      <c r="E1234" s="57">
        <v>10</v>
      </c>
      <c r="F1234" s="57">
        <v>10</v>
      </c>
      <c r="G1234" s="64">
        <f>'Regression Results'!$C$2*E1234</f>
        <v>202.03699931482754</v>
      </c>
      <c r="H1234" s="57">
        <f>'Regression Results'!$B$18+'Regression Results'!$D$18*C1234</f>
        <v>63.630288812007791</v>
      </c>
      <c r="I1234" s="64">
        <f t="shared" si="36"/>
        <v>138.40671050281975</v>
      </c>
    </row>
    <row r="1235" spans="1:9" x14ac:dyDescent="0.3">
      <c r="A1235" s="59">
        <v>5</v>
      </c>
      <c r="B1235" s="59">
        <v>19</v>
      </c>
      <c r="C1235" s="58">
        <f t="shared" si="35"/>
        <v>69.083333333333329</v>
      </c>
      <c r="D1235" s="63">
        <v>4</v>
      </c>
      <c r="E1235" s="57">
        <v>10</v>
      </c>
      <c r="F1235" s="57">
        <v>10</v>
      </c>
      <c r="G1235" s="64">
        <f>'Regression Results'!$C$2*E1235</f>
        <v>202.03699931482754</v>
      </c>
      <c r="H1235" s="57">
        <f>'Regression Results'!$B$18+'Regression Results'!$D$18*C1235</f>
        <v>51.497301095057679</v>
      </c>
      <c r="I1235" s="64">
        <f t="shared" si="36"/>
        <v>150.53969821976986</v>
      </c>
    </row>
    <row r="1236" spans="1:9" x14ac:dyDescent="0.3">
      <c r="A1236" s="59">
        <v>5</v>
      </c>
      <c r="B1236" s="59">
        <v>20</v>
      </c>
      <c r="C1236" s="58">
        <f t="shared" si="35"/>
        <v>72.166666666666671</v>
      </c>
      <c r="D1236" s="63">
        <v>4</v>
      </c>
      <c r="E1236" s="57">
        <v>10</v>
      </c>
      <c r="F1236" s="57">
        <v>10</v>
      </c>
      <c r="G1236" s="64">
        <f>'Regression Results'!$C$2*E1236</f>
        <v>202.03699931482754</v>
      </c>
      <c r="H1236" s="57">
        <f>'Regression Results'!$B$18+'Regression Results'!$D$18*C1236</f>
        <v>43.551804714046085</v>
      </c>
      <c r="I1236" s="64">
        <f t="shared" si="36"/>
        <v>158.48519460078145</v>
      </c>
    </row>
    <row r="1237" spans="1:9" x14ac:dyDescent="0.3">
      <c r="A1237" s="59">
        <v>5</v>
      </c>
      <c r="B1237" s="59">
        <v>21</v>
      </c>
      <c r="C1237" s="58">
        <f t="shared" si="35"/>
        <v>65.791666666666671</v>
      </c>
      <c r="D1237" s="63">
        <v>4</v>
      </c>
      <c r="E1237" s="57">
        <v>10</v>
      </c>
      <c r="F1237" s="57">
        <v>10</v>
      </c>
      <c r="G1237" s="64">
        <f>'Regression Results'!$C$2*E1237</f>
        <v>202.03699931482754</v>
      </c>
      <c r="H1237" s="57">
        <f>'Regression Results'!$B$18+'Regression Results'!$D$18*C1237</f>
        <v>59.979655339651089</v>
      </c>
      <c r="I1237" s="64">
        <f t="shared" si="36"/>
        <v>142.05734397517645</v>
      </c>
    </row>
    <row r="1238" spans="1:9" x14ac:dyDescent="0.3">
      <c r="A1238" s="59">
        <v>5</v>
      </c>
      <c r="B1238" s="59">
        <v>22</v>
      </c>
      <c r="C1238" s="58">
        <f t="shared" si="35"/>
        <v>56.625</v>
      </c>
      <c r="D1238" s="63">
        <v>4</v>
      </c>
      <c r="E1238" s="57">
        <v>10</v>
      </c>
      <c r="F1238" s="57">
        <v>10</v>
      </c>
      <c r="G1238" s="64">
        <f>'Regression Results'!$C$2*E1238</f>
        <v>202.03699931482754</v>
      </c>
      <c r="H1238" s="57">
        <f>'Regression Results'!$B$18+'Regression Results'!$D$18*C1238</f>
        <v>83.601401337253066</v>
      </c>
      <c r="I1238" s="64">
        <f t="shared" si="36"/>
        <v>118.43559797757447</v>
      </c>
    </row>
    <row r="1239" spans="1:9" x14ac:dyDescent="0.3">
      <c r="A1239" s="59">
        <v>5</v>
      </c>
      <c r="B1239" s="59">
        <v>23</v>
      </c>
      <c r="C1239" s="58">
        <f t="shared" si="35"/>
        <v>63.166666666666664</v>
      </c>
      <c r="D1239" s="63">
        <v>4</v>
      </c>
      <c r="E1239" s="57">
        <v>10</v>
      </c>
      <c r="F1239" s="57">
        <v>10</v>
      </c>
      <c r="G1239" s="64">
        <f>'Regression Results'!$C$2*E1239</f>
        <v>202.03699931482754</v>
      </c>
      <c r="H1239" s="57">
        <f>'Regression Results'!$B$18+'Regression Results'!$D$18*C1239</f>
        <v>66.744064420782593</v>
      </c>
      <c r="I1239" s="64">
        <f t="shared" si="36"/>
        <v>135.29293489404495</v>
      </c>
    </row>
    <row r="1240" spans="1:9" x14ac:dyDescent="0.3">
      <c r="A1240" s="59">
        <v>5</v>
      </c>
      <c r="B1240" s="59">
        <v>24</v>
      </c>
      <c r="C1240" s="58">
        <f t="shared" si="35"/>
        <v>61.833333333333336</v>
      </c>
      <c r="D1240" s="63">
        <v>4</v>
      </c>
      <c r="E1240" s="57">
        <v>10</v>
      </c>
      <c r="F1240" s="57">
        <v>10</v>
      </c>
      <c r="G1240" s="64">
        <f>'Regression Results'!$C$2*E1240</f>
        <v>202.03699931482754</v>
      </c>
      <c r="H1240" s="57">
        <f>'Regression Results'!$B$18+'Regression Results'!$D$18*C1240</f>
        <v>70.179954747706489</v>
      </c>
      <c r="I1240" s="64">
        <f t="shared" si="36"/>
        <v>131.85704456712105</v>
      </c>
    </row>
    <row r="1241" spans="1:9" x14ac:dyDescent="0.3">
      <c r="A1241" s="59">
        <v>5</v>
      </c>
      <c r="B1241" s="59">
        <v>25</v>
      </c>
      <c r="C1241" s="58">
        <f t="shared" si="35"/>
        <v>62.666666666666664</v>
      </c>
      <c r="D1241" s="63">
        <v>4</v>
      </c>
      <c r="E1241" s="57">
        <v>10</v>
      </c>
      <c r="F1241" s="57">
        <v>10</v>
      </c>
      <c r="G1241" s="64">
        <f>'Regression Results'!$C$2*E1241</f>
        <v>202.03699931482754</v>
      </c>
      <c r="H1241" s="57">
        <f>'Regression Results'!$B$18+'Regression Results'!$D$18*C1241</f>
        <v>68.032523293379057</v>
      </c>
      <c r="I1241" s="64">
        <f t="shared" si="36"/>
        <v>134.00447602144848</v>
      </c>
    </row>
    <row r="1242" spans="1:9" x14ac:dyDescent="0.3">
      <c r="A1242" s="59">
        <v>5</v>
      </c>
      <c r="B1242" s="59">
        <v>26</v>
      </c>
      <c r="C1242" s="58">
        <f t="shared" si="35"/>
        <v>63.958333333333336</v>
      </c>
      <c r="D1242" s="63">
        <v>4</v>
      </c>
      <c r="E1242" s="57">
        <v>10</v>
      </c>
      <c r="F1242" s="57">
        <v>10</v>
      </c>
      <c r="G1242" s="64">
        <f>'Regression Results'!$C$2*E1242</f>
        <v>202.03699931482754</v>
      </c>
      <c r="H1242" s="57">
        <f>'Regression Results'!$B$18+'Regression Results'!$D$18*C1242</f>
        <v>64.704004539171507</v>
      </c>
      <c r="I1242" s="64">
        <f t="shared" si="36"/>
        <v>137.33299477565603</v>
      </c>
    </row>
    <row r="1243" spans="1:9" x14ac:dyDescent="0.3">
      <c r="A1243" s="59">
        <v>5</v>
      </c>
      <c r="B1243" s="59">
        <v>27</v>
      </c>
      <c r="C1243" s="58">
        <f t="shared" si="35"/>
        <v>62.666666666666664</v>
      </c>
      <c r="D1243" s="63">
        <v>4</v>
      </c>
      <c r="E1243" s="57">
        <v>10</v>
      </c>
      <c r="F1243" s="57">
        <v>10</v>
      </c>
      <c r="G1243" s="64">
        <f>'Regression Results'!$C$2*E1243</f>
        <v>202.03699931482754</v>
      </c>
      <c r="H1243" s="57">
        <f>'Regression Results'!$B$18+'Regression Results'!$D$18*C1243</f>
        <v>68.032523293379057</v>
      </c>
      <c r="I1243" s="64">
        <f t="shared" si="36"/>
        <v>134.00447602144848</v>
      </c>
    </row>
    <row r="1244" spans="1:9" x14ac:dyDescent="0.3">
      <c r="A1244" s="59">
        <v>5</v>
      </c>
      <c r="B1244" s="59">
        <v>28</v>
      </c>
      <c r="C1244" s="58">
        <f t="shared" si="35"/>
        <v>64.166666666666671</v>
      </c>
      <c r="D1244" s="63">
        <v>4</v>
      </c>
      <c r="E1244" s="57">
        <v>10</v>
      </c>
      <c r="F1244" s="57">
        <v>10</v>
      </c>
      <c r="G1244" s="64">
        <f>'Regression Results'!$C$2*E1244</f>
        <v>202.03699931482754</v>
      </c>
      <c r="H1244" s="57">
        <f>'Regression Results'!$B$18+'Regression Results'!$D$18*C1244</f>
        <v>64.167146675589635</v>
      </c>
      <c r="I1244" s="64">
        <f t="shared" si="36"/>
        <v>137.86985263923791</v>
      </c>
    </row>
    <row r="1245" spans="1:9" x14ac:dyDescent="0.3">
      <c r="A1245" s="59">
        <v>5</v>
      </c>
      <c r="B1245" s="59">
        <v>29</v>
      </c>
      <c r="C1245" s="58">
        <f t="shared" si="35"/>
        <v>63.208333333333336</v>
      </c>
      <c r="D1245" s="63">
        <v>4</v>
      </c>
      <c r="E1245" s="57">
        <v>10</v>
      </c>
      <c r="F1245" s="57">
        <v>10</v>
      </c>
      <c r="G1245" s="64">
        <f>'Regression Results'!$C$2*E1245</f>
        <v>202.03699931482754</v>
      </c>
      <c r="H1245" s="57">
        <f>'Regression Results'!$B$18+'Regression Results'!$D$18*C1245</f>
        <v>66.636692848066218</v>
      </c>
      <c r="I1245" s="64">
        <f t="shared" si="36"/>
        <v>135.40030646676132</v>
      </c>
    </row>
    <row r="1246" spans="1:9" x14ac:dyDescent="0.3">
      <c r="A1246" s="59">
        <v>5</v>
      </c>
      <c r="B1246" s="59">
        <v>30</v>
      </c>
      <c r="C1246" s="58">
        <f t="shared" si="35"/>
        <v>62.541666666666664</v>
      </c>
      <c r="D1246" s="63">
        <v>4</v>
      </c>
      <c r="E1246" s="57">
        <v>10</v>
      </c>
      <c r="F1246" s="57">
        <v>10</v>
      </c>
      <c r="G1246" s="64">
        <f>'Regression Results'!$C$2*E1246</f>
        <v>202.03699931482754</v>
      </c>
      <c r="H1246" s="57">
        <f>'Regression Results'!$B$18+'Regression Results'!$D$18*C1246</f>
        <v>68.354638011528181</v>
      </c>
      <c r="I1246" s="64">
        <f t="shared" si="36"/>
        <v>133.68236130329936</v>
      </c>
    </row>
    <row r="1247" spans="1:9" x14ac:dyDescent="0.3">
      <c r="A1247" s="59">
        <v>5</v>
      </c>
      <c r="B1247" s="59">
        <v>31</v>
      </c>
      <c r="C1247" s="58">
        <f t="shared" si="35"/>
        <v>62.125</v>
      </c>
      <c r="D1247" s="63">
        <v>4</v>
      </c>
      <c r="E1247" s="57">
        <v>10</v>
      </c>
      <c r="F1247" s="57">
        <v>10</v>
      </c>
      <c r="G1247" s="64">
        <f>'Regression Results'!$C$2*E1247</f>
        <v>202.03699931482754</v>
      </c>
      <c r="H1247" s="57">
        <f>'Regression Results'!$B$18+'Regression Results'!$D$18*C1247</f>
        <v>69.428353738691897</v>
      </c>
      <c r="I1247" s="64">
        <f t="shared" si="36"/>
        <v>132.60864557613564</v>
      </c>
    </row>
    <row r="1248" spans="1:9" x14ac:dyDescent="0.3">
      <c r="A1248" s="59">
        <v>6</v>
      </c>
      <c r="B1248" s="59">
        <v>1</v>
      </c>
      <c r="C1248" s="58">
        <f t="shared" si="35"/>
        <v>70</v>
      </c>
      <c r="D1248" s="63">
        <v>4</v>
      </c>
      <c r="E1248" s="57">
        <v>10</v>
      </c>
      <c r="F1248" s="57">
        <v>10</v>
      </c>
      <c r="G1248" s="64">
        <f>'Regression Results'!$C$2*E1248</f>
        <v>202.03699931482754</v>
      </c>
      <c r="H1248" s="57">
        <f>'Regression Results'!$B$18+'Regression Results'!$D$18*C1248</f>
        <v>49.13512649529747</v>
      </c>
      <c r="I1248" s="64">
        <f t="shared" si="36"/>
        <v>152.90187281953007</v>
      </c>
    </row>
    <row r="1249" spans="1:9" x14ac:dyDescent="0.3">
      <c r="A1249" s="59">
        <v>6</v>
      </c>
      <c r="B1249" s="59">
        <v>2</v>
      </c>
      <c r="C1249" s="58">
        <f t="shared" si="35"/>
        <v>68.041666666666671</v>
      </c>
      <c r="D1249" s="63">
        <v>4</v>
      </c>
      <c r="E1249" s="57">
        <v>10</v>
      </c>
      <c r="F1249" s="57">
        <v>10</v>
      </c>
      <c r="G1249" s="64">
        <f>'Regression Results'!$C$2*E1249</f>
        <v>202.03699931482754</v>
      </c>
      <c r="H1249" s="57">
        <f>'Regression Results'!$B$18+'Regression Results'!$D$18*C1249</f>
        <v>54.181590412966983</v>
      </c>
      <c r="I1249" s="64">
        <f t="shared" si="36"/>
        <v>147.85540890186056</v>
      </c>
    </row>
    <row r="1250" spans="1:9" x14ac:dyDescent="0.3">
      <c r="A1250" s="59">
        <v>6</v>
      </c>
      <c r="B1250" s="59">
        <v>3</v>
      </c>
      <c r="C1250" s="58">
        <f t="shared" si="35"/>
        <v>69.041666666666671</v>
      </c>
      <c r="D1250" s="63">
        <v>4</v>
      </c>
      <c r="E1250" s="57">
        <v>10</v>
      </c>
      <c r="F1250" s="57">
        <v>10</v>
      </c>
      <c r="G1250" s="64">
        <f>'Regression Results'!$C$2*E1250</f>
        <v>202.03699931482754</v>
      </c>
      <c r="H1250" s="57">
        <f>'Regression Results'!$B$18+'Regression Results'!$D$18*C1250</f>
        <v>51.604672667774054</v>
      </c>
      <c r="I1250" s="64">
        <f t="shared" si="36"/>
        <v>150.43232664705349</v>
      </c>
    </row>
    <row r="1251" spans="1:9" x14ac:dyDescent="0.3">
      <c r="A1251" s="59">
        <v>6</v>
      </c>
      <c r="B1251" s="59">
        <v>4</v>
      </c>
      <c r="C1251" s="58">
        <f t="shared" si="35"/>
        <v>68.083333333333329</v>
      </c>
      <c r="D1251" s="63">
        <v>4</v>
      </c>
      <c r="E1251" s="57">
        <v>10</v>
      </c>
      <c r="F1251" s="57">
        <v>10</v>
      </c>
      <c r="G1251" s="64">
        <f>'Regression Results'!$C$2*E1251</f>
        <v>202.03699931482754</v>
      </c>
      <c r="H1251" s="57">
        <f>'Regression Results'!$B$18+'Regression Results'!$D$18*C1251</f>
        <v>54.074218840250637</v>
      </c>
      <c r="I1251" s="64">
        <f t="shared" si="36"/>
        <v>147.9627804745769</v>
      </c>
    </row>
    <row r="1252" spans="1:9" x14ac:dyDescent="0.3">
      <c r="A1252" s="59">
        <v>6</v>
      </c>
      <c r="B1252" s="59">
        <v>5</v>
      </c>
      <c r="C1252" s="58">
        <f t="shared" si="35"/>
        <v>65.791666666666671</v>
      </c>
      <c r="D1252" s="63">
        <v>4</v>
      </c>
      <c r="E1252" s="57">
        <v>10</v>
      </c>
      <c r="F1252" s="57">
        <v>10</v>
      </c>
      <c r="G1252" s="64">
        <f>'Regression Results'!$C$2*E1252</f>
        <v>202.03699931482754</v>
      </c>
      <c r="H1252" s="57">
        <f>'Regression Results'!$B$18+'Regression Results'!$D$18*C1252</f>
        <v>59.979655339651089</v>
      </c>
      <c r="I1252" s="64">
        <f t="shared" si="36"/>
        <v>142.05734397517645</v>
      </c>
    </row>
    <row r="1253" spans="1:9" x14ac:dyDescent="0.3">
      <c r="A1253" s="59">
        <v>6</v>
      </c>
      <c r="B1253" s="59">
        <v>6</v>
      </c>
      <c r="C1253" s="58">
        <f t="shared" si="35"/>
        <v>64.708333333333329</v>
      </c>
      <c r="D1253" s="63">
        <v>4</v>
      </c>
      <c r="E1253" s="57">
        <v>10</v>
      </c>
      <c r="F1253" s="57">
        <v>10</v>
      </c>
      <c r="G1253" s="64">
        <f>'Regression Results'!$C$2*E1253</f>
        <v>202.03699931482754</v>
      </c>
      <c r="H1253" s="57">
        <f>'Regression Results'!$B$18+'Regression Results'!$D$18*C1253</f>
        <v>62.771316230276824</v>
      </c>
      <c r="I1253" s="64">
        <f t="shared" si="36"/>
        <v>139.26568308455072</v>
      </c>
    </row>
    <row r="1254" spans="1:9" x14ac:dyDescent="0.3">
      <c r="A1254" s="59">
        <v>6</v>
      </c>
      <c r="B1254" s="59">
        <v>7</v>
      </c>
      <c r="C1254" s="58">
        <f t="shared" si="35"/>
        <v>65.958333333333329</v>
      </c>
      <c r="D1254" s="63">
        <v>4</v>
      </c>
      <c r="E1254" s="57">
        <v>10</v>
      </c>
      <c r="F1254" s="57">
        <v>10</v>
      </c>
      <c r="G1254" s="64">
        <f>'Regression Results'!$C$2*E1254</f>
        <v>202.03699931482754</v>
      </c>
      <c r="H1254" s="57">
        <f>'Regression Results'!$B$18+'Regression Results'!$D$18*C1254</f>
        <v>59.550169048785648</v>
      </c>
      <c r="I1254" s="64">
        <f t="shared" si="36"/>
        <v>142.48683026604189</v>
      </c>
    </row>
    <row r="1255" spans="1:9" x14ac:dyDescent="0.3">
      <c r="A1255" s="59">
        <v>6</v>
      </c>
      <c r="B1255" s="59">
        <v>8</v>
      </c>
      <c r="C1255" s="58">
        <f t="shared" si="35"/>
        <v>66.625</v>
      </c>
      <c r="D1255" s="63">
        <v>4</v>
      </c>
      <c r="E1255" s="57">
        <v>10</v>
      </c>
      <c r="F1255" s="57">
        <v>10</v>
      </c>
      <c r="G1255" s="64">
        <f>'Regression Results'!$C$2*E1255</f>
        <v>202.03699931482754</v>
      </c>
      <c r="H1255" s="57">
        <f>'Regression Results'!$B$18+'Regression Results'!$D$18*C1255</f>
        <v>57.832223885323657</v>
      </c>
      <c r="I1255" s="64">
        <f t="shared" si="36"/>
        <v>144.20477542950388</v>
      </c>
    </row>
    <row r="1256" spans="1:9" x14ac:dyDescent="0.3">
      <c r="A1256" s="59">
        <v>6</v>
      </c>
      <c r="B1256" s="59">
        <v>9</v>
      </c>
      <c r="C1256" s="58">
        <f t="shared" si="35"/>
        <v>66.958333333333329</v>
      </c>
      <c r="D1256" s="63">
        <v>4</v>
      </c>
      <c r="E1256" s="57">
        <v>10</v>
      </c>
      <c r="F1256" s="57">
        <v>10</v>
      </c>
      <c r="G1256" s="64">
        <f>'Regression Results'!$C$2*E1256</f>
        <v>202.03699931482754</v>
      </c>
      <c r="H1256" s="57">
        <f>'Regression Results'!$B$18+'Regression Results'!$D$18*C1256</f>
        <v>56.97325130359269</v>
      </c>
      <c r="I1256" s="64">
        <f t="shared" si="36"/>
        <v>145.06374801123485</v>
      </c>
    </row>
    <row r="1257" spans="1:9" x14ac:dyDescent="0.3">
      <c r="A1257" s="59">
        <v>6</v>
      </c>
      <c r="B1257" s="59">
        <v>10</v>
      </c>
      <c r="C1257" s="58">
        <f t="shared" si="35"/>
        <v>68.5</v>
      </c>
      <c r="D1257" s="63">
        <v>4</v>
      </c>
      <c r="E1257" s="57">
        <v>10</v>
      </c>
      <c r="F1257" s="57">
        <v>10</v>
      </c>
      <c r="G1257" s="64">
        <f>'Regression Results'!$C$2*E1257</f>
        <v>202.03699931482754</v>
      </c>
      <c r="H1257" s="57">
        <f>'Regression Results'!$B$18+'Regression Results'!$D$18*C1257</f>
        <v>53.000503113086893</v>
      </c>
      <c r="I1257" s="64">
        <f t="shared" si="36"/>
        <v>149.03649620174065</v>
      </c>
    </row>
    <row r="1258" spans="1:9" x14ac:dyDescent="0.3">
      <c r="A1258" s="59">
        <v>6</v>
      </c>
      <c r="B1258" s="59">
        <v>11</v>
      </c>
      <c r="C1258" s="58">
        <f t="shared" si="35"/>
        <v>69.291666666666671</v>
      </c>
      <c r="D1258" s="63">
        <v>4</v>
      </c>
      <c r="E1258" s="57">
        <v>10</v>
      </c>
      <c r="F1258" s="57">
        <v>10</v>
      </c>
      <c r="G1258" s="64">
        <f>'Regression Results'!$C$2*E1258</f>
        <v>202.03699931482754</v>
      </c>
      <c r="H1258" s="57">
        <f>'Regression Results'!$B$18+'Regression Results'!$D$18*C1258</f>
        <v>50.960443231475807</v>
      </c>
      <c r="I1258" s="64">
        <f t="shared" si="36"/>
        <v>151.07655608335173</v>
      </c>
    </row>
    <row r="1259" spans="1:9" x14ac:dyDescent="0.3">
      <c r="A1259" s="59">
        <v>6</v>
      </c>
      <c r="B1259" s="59">
        <v>12</v>
      </c>
      <c r="C1259" s="58">
        <f t="shared" si="35"/>
        <v>66.625</v>
      </c>
      <c r="D1259" s="63">
        <v>4</v>
      </c>
      <c r="E1259" s="57">
        <v>10</v>
      </c>
      <c r="F1259" s="57">
        <v>10</v>
      </c>
      <c r="G1259" s="64">
        <f>'Regression Results'!$C$2*E1259</f>
        <v>202.03699931482754</v>
      </c>
      <c r="H1259" s="57">
        <f>'Regression Results'!$B$18+'Regression Results'!$D$18*C1259</f>
        <v>57.832223885323657</v>
      </c>
      <c r="I1259" s="64">
        <f t="shared" si="36"/>
        <v>144.20477542950388</v>
      </c>
    </row>
    <row r="1260" spans="1:9" x14ac:dyDescent="0.3">
      <c r="A1260" s="59">
        <v>6</v>
      </c>
      <c r="B1260" s="59">
        <v>13</v>
      </c>
      <c r="C1260" s="58">
        <f t="shared" si="35"/>
        <v>67.625</v>
      </c>
      <c r="D1260" s="63">
        <v>4</v>
      </c>
      <c r="E1260" s="57">
        <v>10</v>
      </c>
      <c r="F1260" s="57">
        <v>10</v>
      </c>
      <c r="G1260" s="64">
        <f>'Regression Results'!$C$2*E1260</f>
        <v>202.03699931482754</v>
      </c>
      <c r="H1260" s="57">
        <f>'Regression Results'!$B$18+'Regression Results'!$D$18*C1260</f>
        <v>55.255306140130727</v>
      </c>
      <c r="I1260" s="64">
        <f t="shared" si="36"/>
        <v>146.78169317469681</v>
      </c>
    </row>
    <row r="1261" spans="1:9" x14ac:dyDescent="0.3">
      <c r="A1261" s="59">
        <v>6</v>
      </c>
      <c r="B1261" s="59">
        <v>14</v>
      </c>
      <c r="C1261" s="58">
        <f t="shared" si="35"/>
        <v>68.125</v>
      </c>
      <c r="D1261" s="63">
        <v>4</v>
      </c>
      <c r="E1261" s="57">
        <v>10</v>
      </c>
      <c r="F1261" s="57">
        <v>10</v>
      </c>
      <c r="G1261" s="64">
        <f>'Regression Results'!$C$2*E1261</f>
        <v>202.03699931482754</v>
      </c>
      <c r="H1261" s="57">
        <f>'Regression Results'!$B$18+'Regression Results'!$D$18*C1261</f>
        <v>53.966847267534263</v>
      </c>
      <c r="I1261" s="64">
        <f t="shared" si="36"/>
        <v>148.07015204729328</v>
      </c>
    </row>
    <row r="1262" spans="1:9" x14ac:dyDescent="0.3">
      <c r="A1262" s="59">
        <v>6</v>
      </c>
      <c r="B1262" s="59">
        <v>15</v>
      </c>
      <c r="C1262" s="58">
        <f t="shared" si="35"/>
        <v>67.291666666666671</v>
      </c>
      <c r="D1262" s="63">
        <v>4</v>
      </c>
      <c r="E1262" s="57">
        <v>10</v>
      </c>
      <c r="F1262" s="57">
        <v>10</v>
      </c>
      <c r="G1262" s="64">
        <f>'Regression Results'!$C$2*E1262</f>
        <v>202.03699931482754</v>
      </c>
      <c r="H1262" s="57">
        <f>'Regression Results'!$B$18+'Regression Results'!$D$18*C1262</f>
        <v>56.114278721861695</v>
      </c>
      <c r="I1262" s="64">
        <f t="shared" si="36"/>
        <v>145.92272059296585</v>
      </c>
    </row>
    <row r="1263" spans="1:9" x14ac:dyDescent="0.3">
      <c r="A1263" s="59">
        <v>6</v>
      </c>
      <c r="B1263" s="59">
        <v>16</v>
      </c>
      <c r="C1263" s="58">
        <f t="shared" si="35"/>
        <v>67.875</v>
      </c>
      <c r="D1263" s="63">
        <v>4</v>
      </c>
      <c r="E1263" s="57">
        <v>10</v>
      </c>
      <c r="F1263" s="57">
        <v>10</v>
      </c>
      <c r="G1263" s="64">
        <f>'Regression Results'!$C$2*E1263</f>
        <v>202.03699931482754</v>
      </c>
      <c r="H1263" s="57">
        <f>'Regression Results'!$B$18+'Regression Results'!$D$18*C1263</f>
        <v>54.611076703832481</v>
      </c>
      <c r="I1263" s="64">
        <f t="shared" si="36"/>
        <v>147.42592261099506</v>
      </c>
    </row>
    <row r="1264" spans="1:9" x14ac:dyDescent="0.3">
      <c r="A1264" s="59">
        <v>6</v>
      </c>
      <c r="B1264" s="59">
        <v>17</v>
      </c>
      <c r="C1264" s="58">
        <f t="shared" ref="C1264:C1327" si="37">C899</f>
        <v>69.708333333333329</v>
      </c>
      <c r="D1264" s="63">
        <v>4</v>
      </c>
      <c r="E1264" s="57">
        <v>10</v>
      </c>
      <c r="F1264" s="57">
        <v>10</v>
      </c>
      <c r="G1264" s="64">
        <f>'Regression Results'!$C$2*E1264</f>
        <v>202.03699931482754</v>
      </c>
      <c r="H1264" s="57">
        <f>'Regression Results'!$B$18+'Regression Results'!$D$18*C1264</f>
        <v>49.886727504312091</v>
      </c>
      <c r="I1264" s="64">
        <f t="shared" si="36"/>
        <v>152.15027181051545</v>
      </c>
    </row>
    <row r="1265" spans="1:9" x14ac:dyDescent="0.3">
      <c r="A1265" s="59">
        <v>6</v>
      </c>
      <c r="B1265" s="59">
        <v>18</v>
      </c>
      <c r="C1265" s="58">
        <f t="shared" si="37"/>
        <v>70.75</v>
      </c>
      <c r="D1265" s="63">
        <v>4</v>
      </c>
      <c r="E1265" s="57">
        <v>10</v>
      </c>
      <c r="F1265" s="57">
        <v>10</v>
      </c>
      <c r="G1265" s="64">
        <f>'Regression Results'!$C$2*E1265</f>
        <v>202.03699931482754</v>
      </c>
      <c r="H1265" s="57">
        <f>'Regression Results'!$B$18+'Regression Results'!$D$18*C1265</f>
        <v>47.202438186402787</v>
      </c>
      <c r="I1265" s="64">
        <f t="shared" si="36"/>
        <v>154.83456112842475</v>
      </c>
    </row>
    <row r="1266" spans="1:9" x14ac:dyDescent="0.3">
      <c r="A1266" s="59">
        <v>6</v>
      </c>
      <c r="B1266" s="59">
        <v>19</v>
      </c>
      <c r="C1266" s="58">
        <f t="shared" si="37"/>
        <v>71.708333333333329</v>
      </c>
      <c r="D1266" s="63">
        <v>4</v>
      </c>
      <c r="E1266" s="57">
        <v>10</v>
      </c>
      <c r="F1266" s="57">
        <v>10</v>
      </c>
      <c r="G1266" s="64">
        <f>'Regression Results'!$C$2*E1266</f>
        <v>202.03699931482754</v>
      </c>
      <c r="H1266" s="57">
        <f>'Regression Results'!$B$18+'Regression Results'!$D$18*C1266</f>
        <v>44.732892013926232</v>
      </c>
      <c r="I1266" s="64">
        <f t="shared" si="36"/>
        <v>157.30410730090131</v>
      </c>
    </row>
    <row r="1267" spans="1:9" x14ac:dyDescent="0.3">
      <c r="A1267" s="59">
        <v>6</v>
      </c>
      <c r="B1267" s="59">
        <v>20</v>
      </c>
      <c r="C1267" s="58">
        <f t="shared" si="37"/>
        <v>73.125</v>
      </c>
      <c r="D1267" s="63">
        <v>4</v>
      </c>
      <c r="E1267" s="57">
        <v>10</v>
      </c>
      <c r="F1267" s="57">
        <v>10</v>
      </c>
      <c r="G1267" s="64">
        <f>'Regression Results'!$C$2*E1267</f>
        <v>202.03699931482754</v>
      </c>
      <c r="H1267" s="57">
        <f>'Regression Results'!$B$18+'Regression Results'!$D$18*C1267</f>
        <v>41.08225854156953</v>
      </c>
      <c r="I1267" s="64">
        <f t="shared" si="36"/>
        <v>160.95474077325801</v>
      </c>
    </row>
    <row r="1268" spans="1:9" x14ac:dyDescent="0.3">
      <c r="A1268" s="59">
        <v>6</v>
      </c>
      <c r="B1268" s="59">
        <v>21</v>
      </c>
      <c r="C1268" s="58">
        <f t="shared" si="37"/>
        <v>71.416666666666671</v>
      </c>
      <c r="D1268" s="63">
        <v>4</v>
      </c>
      <c r="E1268" s="57">
        <v>10</v>
      </c>
      <c r="F1268" s="57">
        <v>10</v>
      </c>
      <c r="G1268" s="64">
        <f>'Regression Results'!$C$2*E1268</f>
        <v>202.03699931482754</v>
      </c>
      <c r="H1268" s="57">
        <f>'Regression Results'!$B$18+'Regression Results'!$D$18*C1268</f>
        <v>45.484493022940796</v>
      </c>
      <c r="I1268" s="64">
        <f t="shared" si="36"/>
        <v>156.55250629188674</v>
      </c>
    </row>
    <row r="1269" spans="1:9" x14ac:dyDescent="0.3">
      <c r="A1269" s="59">
        <v>6</v>
      </c>
      <c r="B1269" s="59">
        <v>22</v>
      </c>
      <c r="C1269" s="58">
        <f t="shared" si="37"/>
        <v>70.083333333333329</v>
      </c>
      <c r="D1269" s="63">
        <v>4</v>
      </c>
      <c r="E1269" s="57">
        <v>10</v>
      </c>
      <c r="F1269" s="57">
        <v>10</v>
      </c>
      <c r="G1269" s="64">
        <f>'Regression Results'!$C$2*E1269</f>
        <v>202.03699931482754</v>
      </c>
      <c r="H1269" s="57">
        <f>'Regression Results'!$B$18+'Regression Results'!$D$18*C1269</f>
        <v>48.92038334986475</v>
      </c>
      <c r="I1269" s="64">
        <f t="shared" si="36"/>
        <v>153.11661596496279</v>
      </c>
    </row>
    <row r="1270" spans="1:9" x14ac:dyDescent="0.3">
      <c r="A1270" s="59">
        <v>6</v>
      </c>
      <c r="B1270" s="59">
        <v>23</v>
      </c>
      <c r="C1270" s="58">
        <f t="shared" si="37"/>
        <v>67.958333333333329</v>
      </c>
      <c r="D1270" s="63">
        <v>4</v>
      </c>
      <c r="E1270" s="57">
        <v>10</v>
      </c>
      <c r="F1270" s="57">
        <v>10</v>
      </c>
      <c r="G1270" s="64">
        <f>'Regression Results'!$C$2*E1270</f>
        <v>202.03699931482754</v>
      </c>
      <c r="H1270" s="57">
        <f>'Regression Results'!$B$18+'Regression Results'!$D$18*C1270</f>
        <v>54.39633355839976</v>
      </c>
      <c r="I1270" s="64">
        <f t="shared" si="36"/>
        <v>147.64066575642778</v>
      </c>
    </row>
    <row r="1271" spans="1:9" x14ac:dyDescent="0.3">
      <c r="A1271" s="59">
        <v>6</v>
      </c>
      <c r="B1271" s="59">
        <v>24</v>
      </c>
      <c r="C1271" s="58">
        <f t="shared" si="37"/>
        <v>69.791666666666671</v>
      </c>
      <c r="D1271" s="63">
        <v>4</v>
      </c>
      <c r="E1271" s="57">
        <v>10</v>
      </c>
      <c r="F1271" s="57">
        <v>10</v>
      </c>
      <c r="G1271" s="64">
        <f>'Regression Results'!$C$2*E1271</f>
        <v>202.03699931482754</v>
      </c>
      <c r="H1271" s="57">
        <f>'Regression Results'!$B$18+'Regression Results'!$D$18*C1271</f>
        <v>49.671984358879342</v>
      </c>
      <c r="I1271" s="64">
        <f t="shared" si="36"/>
        <v>152.3650149559482</v>
      </c>
    </row>
    <row r="1272" spans="1:9" x14ac:dyDescent="0.3">
      <c r="A1272" s="59">
        <v>6</v>
      </c>
      <c r="B1272" s="59">
        <v>25</v>
      </c>
      <c r="C1272" s="58">
        <f t="shared" si="37"/>
        <v>68.875</v>
      </c>
      <c r="D1272" s="63">
        <v>4</v>
      </c>
      <c r="E1272" s="57">
        <v>10</v>
      </c>
      <c r="F1272" s="57">
        <v>10</v>
      </c>
      <c r="G1272" s="64">
        <f>'Regression Results'!$C$2*E1272</f>
        <v>202.03699931482754</v>
      </c>
      <c r="H1272" s="57">
        <f>'Regression Results'!$B$18+'Regression Results'!$D$18*C1272</f>
        <v>52.034158958639551</v>
      </c>
      <c r="I1272" s="64">
        <f t="shared" si="36"/>
        <v>150.00284035618799</v>
      </c>
    </row>
    <row r="1273" spans="1:9" x14ac:dyDescent="0.3">
      <c r="A1273" s="59">
        <v>6</v>
      </c>
      <c r="B1273" s="59">
        <v>26</v>
      </c>
      <c r="C1273" s="58">
        <f t="shared" si="37"/>
        <v>71.666666666666671</v>
      </c>
      <c r="D1273" s="63">
        <v>4</v>
      </c>
      <c r="E1273" s="57">
        <v>10</v>
      </c>
      <c r="F1273" s="57">
        <v>10</v>
      </c>
      <c r="G1273" s="64">
        <f>'Regression Results'!$C$2*E1273</f>
        <v>202.03699931482754</v>
      </c>
      <c r="H1273" s="57">
        <f>'Regression Results'!$B$18+'Regression Results'!$D$18*C1273</f>
        <v>44.840263586642578</v>
      </c>
      <c r="I1273" s="64">
        <f t="shared" si="36"/>
        <v>157.19673572818496</v>
      </c>
    </row>
    <row r="1274" spans="1:9" x14ac:dyDescent="0.3">
      <c r="A1274" s="59">
        <v>6</v>
      </c>
      <c r="B1274" s="59">
        <v>27</v>
      </c>
      <c r="C1274" s="58">
        <f t="shared" si="37"/>
        <v>72.375</v>
      </c>
      <c r="D1274" s="63">
        <v>4</v>
      </c>
      <c r="E1274" s="57">
        <v>10</v>
      </c>
      <c r="F1274" s="57">
        <v>10</v>
      </c>
      <c r="G1274" s="64">
        <f>'Regression Results'!$C$2*E1274</f>
        <v>202.03699931482754</v>
      </c>
      <c r="H1274" s="57">
        <f>'Regression Results'!$B$18+'Regression Results'!$D$18*C1274</f>
        <v>43.014946850464241</v>
      </c>
      <c r="I1274" s="64">
        <f t="shared" si="36"/>
        <v>159.0220524643633</v>
      </c>
    </row>
    <row r="1275" spans="1:9" x14ac:dyDescent="0.3">
      <c r="A1275" s="59">
        <v>6</v>
      </c>
      <c r="B1275" s="59">
        <v>28</v>
      </c>
      <c r="C1275" s="58">
        <f t="shared" si="37"/>
        <v>72.083333333333329</v>
      </c>
      <c r="D1275" s="63">
        <v>4</v>
      </c>
      <c r="E1275" s="57">
        <v>10</v>
      </c>
      <c r="F1275" s="57">
        <v>10</v>
      </c>
      <c r="G1275" s="64">
        <f>'Regression Results'!$C$2*E1275</f>
        <v>202.03699931482754</v>
      </c>
      <c r="H1275" s="57">
        <f>'Regression Results'!$B$18+'Regression Results'!$D$18*C1275</f>
        <v>43.766547859478862</v>
      </c>
      <c r="I1275" s="64">
        <f t="shared" si="36"/>
        <v>158.27045145534868</v>
      </c>
    </row>
    <row r="1276" spans="1:9" x14ac:dyDescent="0.3">
      <c r="A1276" s="59">
        <v>6</v>
      </c>
      <c r="B1276" s="59">
        <v>29</v>
      </c>
      <c r="C1276" s="58">
        <f t="shared" si="37"/>
        <v>72.375</v>
      </c>
      <c r="D1276" s="63">
        <v>4</v>
      </c>
      <c r="E1276" s="57">
        <v>10</v>
      </c>
      <c r="F1276" s="57">
        <v>10</v>
      </c>
      <c r="G1276" s="64">
        <f>'Regression Results'!$C$2*E1276</f>
        <v>202.03699931482754</v>
      </c>
      <c r="H1276" s="57">
        <f>'Regression Results'!$B$18+'Regression Results'!$D$18*C1276</f>
        <v>43.014946850464241</v>
      </c>
      <c r="I1276" s="64">
        <f t="shared" si="36"/>
        <v>159.0220524643633</v>
      </c>
    </row>
    <row r="1277" spans="1:9" x14ac:dyDescent="0.3">
      <c r="A1277" s="59">
        <v>6</v>
      </c>
      <c r="B1277" s="59">
        <v>30</v>
      </c>
      <c r="C1277" s="58">
        <f t="shared" si="37"/>
        <v>76.166666666666671</v>
      </c>
      <c r="D1277" s="63">
        <v>4</v>
      </c>
      <c r="E1277" s="57">
        <v>10</v>
      </c>
      <c r="F1277" s="57">
        <v>10</v>
      </c>
      <c r="G1277" s="64">
        <f>'Regression Results'!$C$2*E1277</f>
        <v>202.03699931482754</v>
      </c>
      <c r="H1277" s="57">
        <f>'Regression Results'!$B$18+'Regression Results'!$D$18*C1277</f>
        <v>33.244133733274339</v>
      </c>
      <c r="I1277" s="64">
        <f t="shared" si="36"/>
        <v>168.7928655815532</v>
      </c>
    </row>
    <row r="1278" spans="1:9" x14ac:dyDescent="0.3">
      <c r="A1278" s="59">
        <v>7</v>
      </c>
      <c r="B1278" s="59">
        <v>1</v>
      </c>
      <c r="C1278" s="58">
        <f t="shared" si="37"/>
        <v>74.208333333333329</v>
      </c>
      <c r="D1278" s="63">
        <v>4</v>
      </c>
      <c r="E1278" s="57">
        <v>10</v>
      </c>
      <c r="F1278" s="57">
        <v>10</v>
      </c>
      <c r="G1278" s="64">
        <f>'Regression Results'!$C$2*E1278</f>
        <v>202.03699931482754</v>
      </c>
      <c r="H1278" s="57">
        <f>'Regression Results'!$B$18+'Regression Results'!$D$18*C1278</f>
        <v>38.29059765094388</v>
      </c>
      <c r="I1278" s="64">
        <f t="shared" si="36"/>
        <v>163.74640166388366</v>
      </c>
    </row>
    <row r="1279" spans="1:9" x14ac:dyDescent="0.3">
      <c r="A1279" s="59">
        <v>7</v>
      </c>
      <c r="B1279" s="59">
        <v>2</v>
      </c>
      <c r="C1279" s="58">
        <f t="shared" si="37"/>
        <v>70.041666666666671</v>
      </c>
      <c r="D1279" s="63">
        <v>4</v>
      </c>
      <c r="E1279" s="57">
        <v>10</v>
      </c>
      <c r="F1279" s="57">
        <v>10</v>
      </c>
      <c r="G1279" s="64">
        <f>'Regression Results'!$C$2*E1279</f>
        <v>202.03699931482754</v>
      </c>
      <c r="H1279" s="57">
        <f>'Regression Results'!$B$18+'Regression Results'!$D$18*C1279</f>
        <v>49.027754922581096</v>
      </c>
      <c r="I1279" s="64">
        <f t="shared" si="36"/>
        <v>153.00924439224644</v>
      </c>
    </row>
    <row r="1280" spans="1:9" x14ac:dyDescent="0.3">
      <c r="A1280" s="59">
        <v>7</v>
      </c>
      <c r="B1280" s="59">
        <v>3</v>
      </c>
      <c r="C1280" s="58">
        <f t="shared" si="37"/>
        <v>69.25</v>
      </c>
      <c r="D1280" s="63">
        <v>4</v>
      </c>
      <c r="E1280" s="57">
        <v>10</v>
      </c>
      <c r="F1280" s="57">
        <v>10</v>
      </c>
      <c r="G1280" s="64">
        <f>'Regression Results'!$C$2*E1280</f>
        <v>202.03699931482754</v>
      </c>
      <c r="H1280" s="57">
        <f>'Regression Results'!$B$18+'Regression Results'!$D$18*C1280</f>
        <v>51.067814804192182</v>
      </c>
      <c r="I1280" s="64">
        <f t="shared" si="36"/>
        <v>150.96918451063536</v>
      </c>
    </row>
    <row r="1281" spans="1:9" x14ac:dyDescent="0.3">
      <c r="A1281" s="59">
        <v>7</v>
      </c>
      <c r="B1281" s="59">
        <v>4</v>
      </c>
      <c r="C1281" s="58">
        <f t="shared" si="37"/>
        <v>70.541666666666671</v>
      </c>
      <c r="D1281" s="63">
        <v>4</v>
      </c>
      <c r="E1281" s="57">
        <v>10</v>
      </c>
      <c r="F1281" s="57">
        <v>10</v>
      </c>
      <c r="G1281" s="64">
        <f>'Regression Results'!$C$2*E1281</f>
        <v>202.03699931482754</v>
      </c>
      <c r="H1281" s="57">
        <f>'Regression Results'!$B$18+'Regression Results'!$D$18*C1281</f>
        <v>47.739296049984631</v>
      </c>
      <c r="I1281" s="64">
        <f t="shared" si="36"/>
        <v>154.29770326484291</v>
      </c>
    </row>
    <row r="1282" spans="1:9" x14ac:dyDescent="0.3">
      <c r="A1282" s="59">
        <v>7</v>
      </c>
      <c r="B1282" s="59">
        <v>5</v>
      </c>
      <c r="C1282" s="58">
        <f t="shared" si="37"/>
        <v>73.5</v>
      </c>
      <c r="D1282" s="63">
        <v>4</v>
      </c>
      <c r="E1282" s="57">
        <v>10</v>
      </c>
      <c r="F1282" s="57">
        <v>10</v>
      </c>
      <c r="G1282" s="64">
        <f>'Regression Results'!$C$2*E1282</f>
        <v>202.03699931482754</v>
      </c>
      <c r="H1282" s="57">
        <f>'Regression Results'!$B$18+'Regression Results'!$D$18*C1282</f>
        <v>40.115914387122189</v>
      </c>
      <c r="I1282" s="64">
        <f t="shared" si="36"/>
        <v>161.92108492770535</v>
      </c>
    </row>
    <row r="1283" spans="1:9" x14ac:dyDescent="0.3">
      <c r="A1283" s="59">
        <v>7</v>
      </c>
      <c r="B1283" s="59">
        <v>6</v>
      </c>
      <c r="C1283" s="58">
        <f t="shared" si="37"/>
        <v>75.791666666666671</v>
      </c>
      <c r="D1283" s="63">
        <v>4</v>
      </c>
      <c r="E1283" s="57">
        <v>10</v>
      </c>
      <c r="F1283" s="57">
        <v>10</v>
      </c>
      <c r="G1283" s="64">
        <f>'Regression Results'!$C$2*E1283</f>
        <v>202.03699931482754</v>
      </c>
      <c r="H1283" s="57">
        <f>'Regression Results'!$B$18+'Regression Results'!$D$18*C1283</f>
        <v>34.21047788772168</v>
      </c>
      <c r="I1283" s="64">
        <f t="shared" ref="I1283:I1346" si="38">G1283-H1283</f>
        <v>167.82652142710586</v>
      </c>
    </row>
    <row r="1284" spans="1:9" x14ac:dyDescent="0.3">
      <c r="A1284" s="59">
        <v>7</v>
      </c>
      <c r="B1284" s="59">
        <v>7</v>
      </c>
      <c r="C1284" s="58">
        <f t="shared" si="37"/>
        <v>74.125</v>
      </c>
      <c r="D1284" s="63">
        <v>4</v>
      </c>
      <c r="E1284" s="57">
        <v>10</v>
      </c>
      <c r="F1284" s="57">
        <v>10</v>
      </c>
      <c r="G1284" s="64">
        <f>'Regression Results'!$C$2*E1284</f>
        <v>202.03699931482754</v>
      </c>
      <c r="H1284" s="57">
        <f>'Regression Results'!$B$18+'Regression Results'!$D$18*C1284</f>
        <v>38.505340796376601</v>
      </c>
      <c r="I1284" s="64">
        <f t="shared" si="38"/>
        <v>163.53165851845094</v>
      </c>
    </row>
    <row r="1285" spans="1:9" x14ac:dyDescent="0.3">
      <c r="A1285" s="59">
        <v>7</v>
      </c>
      <c r="B1285" s="59">
        <v>8</v>
      </c>
      <c r="C1285" s="58">
        <f t="shared" si="37"/>
        <v>72.25</v>
      </c>
      <c r="D1285" s="63">
        <v>4</v>
      </c>
      <c r="E1285" s="57">
        <v>10</v>
      </c>
      <c r="F1285" s="57">
        <v>10</v>
      </c>
      <c r="G1285" s="64">
        <f>'Regression Results'!$C$2*E1285</f>
        <v>202.03699931482754</v>
      </c>
      <c r="H1285" s="57">
        <f>'Regression Results'!$B$18+'Regression Results'!$D$18*C1285</f>
        <v>43.337061568613365</v>
      </c>
      <c r="I1285" s="64">
        <f t="shared" si="38"/>
        <v>158.69993774621418</v>
      </c>
    </row>
    <row r="1286" spans="1:9" x14ac:dyDescent="0.3">
      <c r="A1286" s="59">
        <v>7</v>
      </c>
      <c r="B1286" s="59">
        <v>9</v>
      </c>
      <c r="C1286" s="58">
        <f t="shared" si="37"/>
        <v>69.666666666666671</v>
      </c>
      <c r="D1286" s="63">
        <v>4</v>
      </c>
      <c r="E1286" s="57">
        <v>10</v>
      </c>
      <c r="F1286" s="57">
        <v>10</v>
      </c>
      <c r="G1286" s="64">
        <f>'Regression Results'!$C$2*E1286</f>
        <v>202.03699931482754</v>
      </c>
      <c r="H1286" s="57">
        <f>'Regression Results'!$B$18+'Regression Results'!$D$18*C1286</f>
        <v>49.994099077028466</v>
      </c>
      <c r="I1286" s="64">
        <f t="shared" si="38"/>
        <v>152.04290023779907</v>
      </c>
    </row>
    <row r="1287" spans="1:9" x14ac:dyDescent="0.3">
      <c r="A1287" s="59">
        <v>7</v>
      </c>
      <c r="B1287" s="59">
        <v>10</v>
      </c>
      <c r="C1287" s="58">
        <f t="shared" si="37"/>
        <v>70.083333333333329</v>
      </c>
      <c r="D1287" s="63">
        <v>4</v>
      </c>
      <c r="E1287" s="57">
        <v>10</v>
      </c>
      <c r="F1287" s="57">
        <v>10</v>
      </c>
      <c r="G1287" s="64">
        <f>'Regression Results'!$C$2*E1287</f>
        <v>202.03699931482754</v>
      </c>
      <c r="H1287" s="57">
        <f>'Regression Results'!$B$18+'Regression Results'!$D$18*C1287</f>
        <v>48.92038334986475</v>
      </c>
      <c r="I1287" s="64">
        <f t="shared" si="38"/>
        <v>153.11661596496279</v>
      </c>
    </row>
    <row r="1288" spans="1:9" x14ac:dyDescent="0.3">
      <c r="A1288" s="59">
        <v>7</v>
      </c>
      <c r="B1288" s="59">
        <v>11</v>
      </c>
      <c r="C1288" s="58">
        <f t="shared" si="37"/>
        <v>70.041666666666671</v>
      </c>
      <c r="D1288" s="63">
        <v>4</v>
      </c>
      <c r="E1288" s="57">
        <v>10</v>
      </c>
      <c r="F1288" s="57">
        <v>10</v>
      </c>
      <c r="G1288" s="64">
        <f>'Regression Results'!$C$2*E1288</f>
        <v>202.03699931482754</v>
      </c>
      <c r="H1288" s="57">
        <f>'Regression Results'!$B$18+'Regression Results'!$D$18*C1288</f>
        <v>49.027754922581096</v>
      </c>
      <c r="I1288" s="64">
        <f t="shared" si="38"/>
        <v>153.00924439224644</v>
      </c>
    </row>
    <row r="1289" spans="1:9" x14ac:dyDescent="0.3">
      <c r="A1289" s="59">
        <v>7</v>
      </c>
      <c r="B1289" s="59">
        <v>12</v>
      </c>
      <c r="C1289" s="58">
        <f t="shared" si="37"/>
        <v>69.25</v>
      </c>
      <c r="D1289" s="63">
        <v>4</v>
      </c>
      <c r="E1289" s="57">
        <v>10</v>
      </c>
      <c r="F1289" s="57">
        <v>10</v>
      </c>
      <c r="G1289" s="64">
        <f>'Regression Results'!$C$2*E1289</f>
        <v>202.03699931482754</v>
      </c>
      <c r="H1289" s="57">
        <f>'Regression Results'!$B$18+'Regression Results'!$D$18*C1289</f>
        <v>51.067814804192182</v>
      </c>
      <c r="I1289" s="64">
        <f t="shared" si="38"/>
        <v>150.96918451063536</v>
      </c>
    </row>
    <row r="1290" spans="1:9" x14ac:dyDescent="0.3">
      <c r="A1290" s="59">
        <v>7</v>
      </c>
      <c r="B1290" s="59">
        <v>13</v>
      </c>
      <c r="C1290" s="58">
        <f t="shared" si="37"/>
        <v>69.25</v>
      </c>
      <c r="D1290" s="63">
        <v>4</v>
      </c>
      <c r="E1290" s="57">
        <v>10</v>
      </c>
      <c r="F1290" s="57">
        <v>10</v>
      </c>
      <c r="G1290" s="64">
        <f>'Regression Results'!$C$2*E1290</f>
        <v>202.03699931482754</v>
      </c>
      <c r="H1290" s="57">
        <f>'Regression Results'!$B$18+'Regression Results'!$D$18*C1290</f>
        <v>51.067814804192182</v>
      </c>
      <c r="I1290" s="64">
        <f t="shared" si="38"/>
        <v>150.96918451063536</v>
      </c>
    </row>
    <row r="1291" spans="1:9" x14ac:dyDescent="0.3">
      <c r="A1291" s="59">
        <v>7</v>
      </c>
      <c r="B1291" s="59">
        <v>14</v>
      </c>
      <c r="C1291" s="58">
        <f t="shared" si="37"/>
        <v>66.875</v>
      </c>
      <c r="D1291" s="63">
        <v>4</v>
      </c>
      <c r="E1291" s="57">
        <v>10</v>
      </c>
      <c r="F1291" s="57">
        <v>10</v>
      </c>
      <c r="G1291" s="64">
        <f>'Regression Results'!$C$2*E1291</f>
        <v>202.03699931482754</v>
      </c>
      <c r="H1291" s="57">
        <f>'Regression Results'!$B$18+'Regression Results'!$D$18*C1291</f>
        <v>57.187994449025439</v>
      </c>
      <c r="I1291" s="64">
        <f t="shared" si="38"/>
        <v>144.8490048658021</v>
      </c>
    </row>
    <row r="1292" spans="1:9" x14ac:dyDescent="0.3">
      <c r="A1292" s="59">
        <v>7</v>
      </c>
      <c r="B1292" s="59">
        <v>15</v>
      </c>
      <c r="C1292" s="58">
        <f t="shared" si="37"/>
        <v>67.625</v>
      </c>
      <c r="D1292" s="63">
        <v>4</v>
      </c>
      <c r="E1292" s="57">
        <v>10</v>
      </c>
      <c r="F1292" s="57">
        <v>10</v>
      </c>
      <c r="G1292" s="64">
        <f>'Regression Results'!$C$2*E1292</f>
        <v>202.03699931482754</v>
      </c>
      <c r="H1292" s="57">
        <f>'Regression Results'!$B$18+'Regression Results'!$D$18*C1292</f>
        <v>55.255306140130727</v>
      </c>
      <c r="I1292" s="64">
        <f t="shared" si="38"/>
        <v>146.78169317469681</v>
      </c>
    </row>
    <row r="1293" spans="1:9" x14ac:dyDescent="0.3">
      <c r="A1293" s="59">
        <v>7</v>
      </c>
      <c r="B1293" s="59">
        <v>16</v>
      </c>
      <c r="C1293" s="58">
        <f t="shared" si="37"/>
        <v>68.25</v>
      </c>
      <c r="D1293" s="63">
        <v>4</v>
      </c>
      <c r="E1293" s="57">
        <v>10</v>
      </c>
      <c r="F1293" s="57">
        <v>10</v>
      </c>
      <c r="G1293" s="64">
        <f>'Regression Results'!$C$2*E1293</f>
        <v>202.03699931482754</v>
      </c>
      <c r="H1293" s="57">
        <f>'Regression Results'!$B$18+'Regression Results'!$D$18*C1293</f>
        <v>53.644732549385139</v>
      </c>
      <c r="I1293" s="64">
        <f t="shared" si="38"/>
        <v>148.3922667654424</v>
      </c>
    </row>
    <row r="1294" spans="1:9" x14ac:dyDescent="0.3">
      <c r="A1294" s="59">
        <v>7</v>
      </c>
      <c r="B1294" s="59">
        <v>17</v>
      </c>
      <c r="C1294" s="58">
        <f t="shared" si="37"/>
        <v>69.291666666666671</v>
      </c>
      <c r="D1294" s="63">
        <v>4</v>
      </c>
      <c r="E1294" s="57">
        <v>10</v>
      </c>
      <c r="F1294" s="57">
        <v>10</v>
      </c>
      <c r="G1294" s="64">
        <f>'Regression Results'!$C$2*E1294</f>
        <v>202.03699931482754</v>
      </c>
      <c r="H1294" s="57">
        <f>'Regression Results'!$B$18+'Regression Results'!$D$18*C1294</f>
        <v>50.960443231475807</v>
      </c>
      <c r="I1294" s="64">
        <f t="shared" si="38"/>
        <v>151.07655608335173</v>
      </c>
    </row>
    <row r="1295" spans="1:9" x14ac:dyDescent="0.3">
      <c r="A1295" s="59">
        <v>7</v>
      </c>
      <c r="B1295" s="59">
        <v>18</v>
      </c>
      <c r="C1295" s="58">
        <f t="shared" si="37"/>
        <v>71.958333333333329</v>
      </c>
      <c r="D1295" s="63">
        <v>4</v>
      </c>
      <c r="E1295" s="57">
        <v>10</v>
      </c>
      <c r="F1295" s="57">
        <v>10</v>
      </c>
      <c r="G1295" s="64">
        <f>'Regression Results'!$C$2*E1295</f>
        <v>202.03699931482754</v>
      </c>
      <c r="H1295" s="57">
        <f>'Regression Results'!$B$18+'Regression Results'!$D$18*C1295</f>
        <v>44.088662577627986</v>
      </c>
      <c r="I1295" s="64">
        <f t="shared" si="38"/>
        <v>157.94833673719955</v>
      </c>
    </row>
    <row r="1296" spans="1:9" x14ac:dyDescent="0.3">
      <c r="A1296" s="59">
        <v>7</v>
      </c>
      <c r="B1296" s="59">
        <v>19</v>
      </c>
      <c r="C1296" s="58">
        <f t="shared" si="37"/>
        <v>71.541666666666671</v>
      </c>
      <c r="D1296" s="63">
        <v>4</v>
      </c>
      <c r="E1296" s="57">
        <v>10</v>
      </c>
      <c r="F1296" s="57">
        <v>10</v>
      </c>
      <c r="G1296" s="64">
        <f>'Regression Results'!$C$2*E1296</f>
        <v>202.03699931482754</v>
      </c>
      <c r="H1296" s="57">
        <f>'Regression Results'!$B$18+'Regression Results'!$D$18*C1296</f>
        <v>45.162378304791673</v>
      </c>
      <c r="I1296" s="64">
        <f t="shared" si="38"/>
        <v>156.87462101003587</v>
      </c>
    </row>
    <row r="1297" spans="1:9" x14ac:dyDescent="0.3">
      <c r="A1297" s="59">
        <v>7</v>
      </c>
      <c r="B1297" s="59">
        <v>20</v>
      </c>
      <c r="C1297" s="58">
        <f t="shared" si="37"/>
        <v>68.5</v>
      </c>
      <c r="D1297" s="63">
        <v>4</v>
      </c>
      <c r="E1297" s="57">
        <v>10</v>
      </c>
      <c r="F1297" s="57">
        <v>10</v>
      </c>
      <c r="G1297" s="64">
        <f>'Regression Results'!$C$2*E1297</f>
        <v>202.03699931482754</v>
      </c>
      <c r="H1297" s="57">
        <f>'Regression Results'!$B$18+'Regression Results'!$D$18*C1297</f>
        <v>53.000503113086893</v>
      </c>
      <c r="I1297" s="64">
        <f t="shared" si="38"/>
        <v>149.03649620174065</v>
      </c>
    </row>
    <row r="1298" spans="1:9" x14ac:dyDescent="0.3">
      <c r="A1298" s="59">
        <v>7</v>
      </c>
      <c r="B1298" s="59">
        <v>21</v>
      </c>
      <c r="C1298" s="58">
        <f t="shared" si="37"/>
        <v>67.416666666666671</v>
      </c>
      <c r="D1298" s="63">
        <v>4</v>
      </c>
      <c r="E1298" s="57">
        <v>10</v>
      </c>
      <c r="F1298" s="57">
        <v>10</v>
      </c>
      <c r="G1298" s="64">
        <f>'Regression Results'!$C$2*E1298</f>
        <v>202.03699931482754</v>
      </c>
      <c r="H1298" s="57">
        <f>'Regression Results'!$B$18+'Regression Results'!$D$18*C1298</f>
        <v>55.792164003712571</v>
      </c>
      <c r="I1298" s="64">
        <f t="shared" si="38"/>
        <v>146.24483531111497</v>
      </c>
    </row>
    <row r="1299" spans="1:9" x14ac:dyDescent="0.3">
      <c r="A1299" s="59">
        <v>7</v>
      </c>
      <c r="B1299" s="59">
        <v>22</v>
      </c>
      <c r="C1299" s="58">
        <f t="shared" si="37"/>
        <v>68.166666666666671</v>
      </c>
      <c r="D1299" s="63">
        <v>4</v>
      </c>
      <c r="E1299" s="57">
        <v>10</v>
      </c>
      <c r="F1299" s="57">
        <v>10</v>
      </c>
      <c r="G1299" s="64">
        <f>'Regression Results'!$C$2*E1299</f>
        <v>202.03699931482754</v>
      </c>
      <c r="H1299" s="57">
        <f>'Regression Results'!$B$18+'Regression Results'!$D$18*C1299</f>
        <v>53.85947569481786</v>
      </c>
      <c r="I1299" s="64">
        <f t="shared" si="38"/>
        <v>148.17752362000968</v>
      </c>
    </row>
    <row r="1300" spans="1:9" x14ac:dyDescent="0.3">
      <c r="A1300" s="59">
        <v>7</v>
      </c>
      <c r="B1300" s="59">
        <v>23</v>
      </c>
      <c r="C1300" s="58">
        <f t="shared" si="37"/>
        <v>68.541666666666671</v>
      </c>
      <c r="D1300" s="63">
        <v>4</v>
      </c>
      <c r="E1300" s="57">
        <v>10</v>
      </c>
      <c r="F1300" s="57">
        <v>10</v>
      </c>
      <c r="G1300" s="64">
        <f>'Regression Results'!$C$2*E1300</f>
        <v>202.03699931482754</v>
      </c>
      <c r="H1300" s="57">
        <f>'Regression Results'!$B$18+'Regression Results'!$D$18*C1300</f>
        <v>52.893131540370518</v>
      </c>
      <c r="I1300" s="64">
        <f t="shared" si="38"/>
        <v>149.14386777445702</v>
      </c>
    </row>
    <row r="1301" spans="1:9" x14ac:dyDescent="0.3">
      <c r="A1301" s="59">
        <v>7</v>
      </c>
      <c r="B1301" s="59">
        <v>24</v>
      </c>
      <c r="C1301" s="58">
        <f t="shared" si="37"/>
        <v>67.416666666666671</v>
      </c>
      <c r="D1301" s="63">
        <v>4</v>
      </c>
      <c r="E1301" s="57">
        <v>10</v>
      </c>
      <c r="F1301" s="57">
        <v>10</v>
      </c>
      <c r="G1301" s="64">
        <f>'Regression Results'!$C$2*E1301</f>
        <v>202.03699931482754</v>
      </c>
      <c r="H1301" s="57">
        <f>'Regression Results'!$B$18+'Regression Results'!$D$18*C1301</f>
        <v>55.792164003712571</v>
      </c>
      <c r="I1301" s="64">
        <f t="shared" si="38"/>
        <v>146.24483531111497</v>
      </c>
    </row>
    <row r="1302" spans="1:9" x14ac:dyDescent="0.3">
      <c r="A1302" s="59">
        <v>7</v>
      </c>
      <c r="B1302" s="59">
        <v>25</v>
      </c>
      <c r="C1302" s="58">
        <f t="shared" si="37"/>
        <v>71.541666666666671</v>
      </c>
      <c r="D1302" s="63">
        <v>4</v>
      </c>
      <c r="E1302" s="57">
        <v>10</v>
      </c>
      <c r="F1302" s="57">
        <v>10</v>
      </c>
      <c r="G1302" s="64">
        <f>'Regression Results'!$C$2*E1302</f>
        <v>202.03699931482754</v>
      </c>
      <c r="H1302" s="57">
        <f>'Regression Results'!$B$18+'Regression Results'!$D$18*C1302</f>
        <v>45.162378304791673</v>
      </c>
      <c r="I1302" s="64">
        <f t="shared" si="38"/>
        <v>156.87462101003587</v>
      </c>
    </row>
    <row r="1303" spans="1:9" x14ac:dyDescent="0.3">
      <c r="A1303" s="59">
        <v>7</v>
      </c>
      <c r="B1303" s="59">
        <v>26</v>
      </c>
      <c r="C1303" s="58">
        <f t="shared" si="37"/>
        <v>72.333333333333329</v>
      </c>
      <c r="D1303" s="63">
        <v>4</v>
      </c>
      <c r="E1303" s="57">
        <v>10</v>
      </c>
      <c r="F1303" s="57">
        <v>10</v>
      </c>
      <c r="G1303" s="64">
        <f>'Regression Results'!$C$2*E1303</f>
        <v>202.03699931482754</v>
      </c>
      <c r="H1303" s="57">
        <f>'Regression Results'!$B$18+'Regression Results'!$D$18*C1303</f>
        <v>43.122318423180644</v>
      </c>
      <c r="I1303" s="64">
        <f t="shared" si="38"/>
        <v>158.9146808916469</v>
      </c>
    </row>
    <row r="1304" spans="1:9" x14ac:dyDescent="0.3">
      <c r="A1304" s="59">
        <v>7</v>
      </c>
      <c r="B1304" s="59">
        <v>27</v>
      </c>
      <c r="C1304" s="58">
        <f t="shared" si="37"/>
        <v>71</v>
      </c>
      <c r="D1304" s="63">
        <v>4</v>
      </c>
      <c r="E1304" s="57">
        <v>10</v>
      </c>
      <c r="F1304" s="57">
        <v>10</v>
      </c>
      <c r="G1304" s="64">
        <f>'Regression Results'!$C$2*E1304</f>
        <v>202.03699931482754</v>
      </c>
      <c r="H1304" s="57">
        <f>'Regression Results'!$B$18+'Regression Results'!$D$18*C1304</f>
        <v>46.558208750104541</v>
      </c>
      <c r="I1304" s="64">
        <f t="shared" si="38"/>
        <v>155.478790564723</v>
      </c>
    </row>
    <row r="1305" spans="1:9" x14ac:dyDescent="0.3">
      <c r="A1305" s="59">
        <v>7</v>
      </c>
      <c r="B1305" s="59">
        <v>28</v>
      </c>
      <c r="C1305" s="58">
        <f t="shared" si="37"/>
        <v>71.666666666666671</v>
      </c>
      <c r="D1305" s="63">
        <v>4</v>
      </c>
      <c r="E1305" s="57">
        <v>10</v>
      </c>
      <c r="F1305" s="57">
        <v>10</v>
      </c>
      <c r="G1305" s="64">
        <f>'Regression Results'!$C$2*E1305</f>
        <v>202.03699931482754</v>
      </c>
      <c r="H1305" s="57">
        <f>'Regression Results'!$B$18+'Regression Results'!$D$18*C1305</f>
        <v>44.840263586642578</v>
      </c>
      <c r="I1305" s="64">
        <f t="shared" si="38"/>
        <v>157.19673572818496</v>
      </c>
    </row>
    <row r="1306" spans="1:9" x14ac:dyDescent="0.3">
      <c r="A1306" s="59">
        <v>7</v>
      </c>
      <c r="B1306" s="59">
        <v>29</v>
      </c>
      <c r="C1306" s="58">
        <f t="shared" si="37"/>
        <v>68.958333333333329</v>
      </c>
      <c r="D1306" s="63">
        <v>4</v>
      </c>
      <c r="E1306" s="57">
        <v>10</v>
      </c>
      <c r="F1306" s="57">
        <v>10</v>
      </c>
      <c r="G1306" s="64">
        <f>'Regression Results'!$C$2*E1306</f>
        <v>202.03699931482754</v>
      </c>
      <c r="H1306" s="57">
        <f>'Regression Results'!$B$18+'Regression Results'!$D$18*C1306</f>
        <v>51.819415813206803</v>
      </c>
      <c r="I1306" s="64">
        <f t="shared" si="38"/>
        <v>150.21758350162074</v>
      </c>
    </row>
    <row r="1307" spans="1:9" x14ac:dyDescent="0.3">
      <c r="A1307" s="59">
        <v>7</v>
      </c>
      <c r="B1307" s="59">
        <v>30</v>
      </c>
      <c r="C1307" s="58">
        <f t="shared" si="37"/>
        <v>67.5</v>
      </c>
      <c r="D1307" s="63">
        <v>4</v>
      </c>
      <c r="E1307" s="57">
        <v>10</v>
      </c>
      <c r="F1307" s="57">
        <v>10</v>
      </c>
      <c r="G1307" s="64">
        <f>'Regression Results'!$C$2*E1307</f>
        <v>202.03699931482754</v>
      </c>
      <c r="H1307" s="57">
        <f>'Regression Results'!$B$18+'Regression Results'!$D$18*C1307</f>
        <v>55.577420858279851</v>
      </c>
      <c r="I1307" s="64">
        <f t="shared" si="38"/>
        <v>146.45957845654769</v>
      </c>
    </row>
    <row r="1308" spans="1:9" x14ac:dyDescent="0.3">
      <c r="A1308" s="59">
        <v>7</v>
      </c>
      <c r="B1308" s="59">
        <v>31</v>
      </c>
      <c r="C1308" s="58">
        <f t="shared" si="37"/>
        <v>69.791666666666671</v>
      </c>
      <c r="D1308" s="63">
        <v>4</v>
      </c>
      <c r="E1308" s="57">
        <v>10</v>
      </c>
      <c r="F1308" s="57">
        <v>10</v>
      </c>
      <c r="G1308" s="64">
        <f>'Regression Results'!$C$2*E1308</f>
        <v>202.03699931482754</v>
      </c>
      <c r="H1308" s="57">
        <f>'Regression Results'!$B$18+'Regression Results'!$D$18*C1308</f>
        <v>49.671984358879342</v>
      </c>
      <c r="I1308" s="64">
        <f t="shared" si="38"/>
        <v>152.3650149559482</v>
      </c>
    </row>
    <row r="1309" spans="1:9" x14ac:dyDescent="0.3">
      <c r="A1309" s="59">
        <v>8</v>
      </c>
      <c r="B1309" s="59">
        <v>1</v>
      </c>
      <c r="C1309" s="58">
        <f t="shared" si="37"/>
        <v>69.916666666666671</v>
      </c>
      <c r="D1309" s="63">
        <v>4</v>
      </c>
      <c r="E1309" s="57">
        <v>10</v>
      </c>
      <c r="F1309" s="57">
        <v>10</v>
      </c>
      <c r="G1309" s="64">
        <f>'Regression Results'!$C$2*E1309</f>
        <v>202.03699931482754</v>
      </c>
      <c r="H1309" s="57">
        <f>'Regression Results'!$B$18+'Regression Results'!$D$18*C1309</f>
        <v>49.349869640730219</v>
      </c>
      <c r="I1309" s="64">
        <f t="shared" si="38"/>
        <v>152.68712967409732</v>
      </c>
    </row>
    <row r="1310" spans="1:9" x14ac:dyDescent="0.3">
      <c r="A1310" s="59">
        <v>8</v>
      </c>
      <c r="B1310" s="59">
        <v>2</v>
      </c>
      <c r="C1310" s="58">
        <f t="shared" si="37"/>
        <v>71.125</v>
      </c>
      <c r="D1310" s="63">
        <v>4</v>
      </c>
      <c r="E1310" s="57">
        <v>10</v>
      </c>
      <c r="F1310" s="57">
        <v>10</v>
      </c>
      <c r="G1310" s="64">
        <f>'Regression Results'!$C$2*E1310</f>
        <v>202.03699931482754</v>
      </c>
      <c r="H1310" s="57">
        <f>'Regression Results'!$B$18+'Regression Results'!$D$18*C1310</f>
        <v>46.236094031955417</v>
      </c>
      <c r="I1310" s="64">
        <f t="shared" si="38"/>
        <v>155.80090528287212</v>
      </c>
    </row>
    <row r="1311" spans="1:9" x14ac:dyDescent="0.3">
      <c r="A1311" s="59">
        <v>8</v>
      </c>
      <c r="B1311" s="59">
        <v>3</v>
      </c>
      <c r="C1311" s="58">
        <f t="shared" si="37"/>
        <v>71.333333333333329</v>
      </c>
      <c r="D1311" s="63">
        <v>4</v>
      </c>
      <c r="E1311" s="57">
        <v>10</v>
      </c>
      <c r="F1311" s="57">
        <v>10</v>
      </c>
      <c r="G1311" s="64">
        <f>'Regression Results'!$C$2*E1311</f>
        <v>202.03699931482754</v>
      </c>
      <c r="H1311" s="57">
        <f>'Regression Results'!$B$18+'Regression Results'!$D$18*C1311</f>
        <v>45.699236168373574</v>
      </c>
      <c r="I1311" s="64">
        <f t="shared" si="38"/>
        <v>156.33776314645397</v>
      </c>
    </row>
    <row r="1312" spans="1:9" x14ac:dyDescent="0.3">
      <c r="A1312" s="59">
        <v>8</v>
      </c>
      <c r="B1312" s="59">
        <v>4</v>
      </c>
      <c r="C1312" s="58">
        <f t="shared" si="37"/>
        <v>71.125</v>
      </c>
      <c r="D1312" s="63">
        <v>4</v>
      </c>
      <c r="E1312" s="57">
        <v>10</v>
      </c>
      <c r="F1312" s="57">
        <v>10</v>
      </c>
      <c r="G1312" s="64">
        <f>'Regression Results'!$C$2*E1312</f>
        <v>202.03699931482754</v>
      </c>
      <c r="H1312" s="57">
        <f>'Regression Results'!$B$18+'Regression Results'!$D$18*C1312</f>
        <v>46.236094031955417</v>
      </c>
      <c r="I1312" s="64">
        <f t="shared" si="38"/>
        <v>155.80090528287212</v>
      </c>
    </row>
    <row r="1313" spans="1:9" x14ac:dyDescent="0.3">
      <c r="A1313" s="59">
        <v>8</v>
      </c>
      <c r="B1313" s="59">
        <v>5</v>
      </c>
      <c r="C1313" s="58">
        <f t="shared" si="37"/>
        <v>72.125</v>
      </c>
      <c r="D1313" s="63">
        <v>4</v>
      </c>
      <c r="E1313" s="57">
        <v>10</v>
      </c>
      <c r="F1313" s="57">
        <v>10</v>
      </c>
      <c r="G1313" s="64">
        <f>'Regression Results'!$C$2*E1313</f>
        <v>202.03699931482754</v>
      </c>
      <c r="H1313" s="57">
        <f>'Regression Results'!$B$18+'Regression Results'!$D$18*C1313</f>
        <v>43.659176286762488</v>
      </c>
      <c r="I1313" s="64">
        <f t="shared" si="38"/>
        <v>158.37782302806505</v>
      </c>
    </row>
    <row r="1314" spans="1:9" x14ac:dyDescent="0.3">
      <c r="A1314" s="59">
        <v>8</v>
      </c>
      <c r="B1314" s="59">
        <v>6</v>
      </c>
      <c r="C1314" s="58">
        <f t="shared" si="37"/>
        <v>72.833333333333329</v>
      </c>
      <c r="D1314" s="63">
        <v>4</v>
      </c>
      <c r="E1314" s="57">
        <v>10</v>
      </c>
      <c r="F1314" s="57">
        <v>10</v>
      </c>
      <c r="G1314" s="64">
        <f>'Regression Results'!$C$2*E1314</f>
        <v>202.03699931482754</v>
      </c>
      <c r="H1314" s="57">
        <f>'Regression Results'!$B$18+'Regression Results'!$D$18*C1314</f>
        <v>41.833859550584151</v>
      </c>
      <c r="I1314" s="64">
        <f t="shared" si="38"/>
        <v>160.20313976424339</v>
      </c>
    </row>
    <row r="1315" spans="1:9" x14ac:dyDescent="0.3">
      <c r="A1315" s="59">
        <v>8</v>
      </c>
      <c r="B1315" s="59">
        <v>7</v>
      </c>
      <c r="C1315" s="58">
        <f t="shared" si="37"/>
        <v>73.333333333333329</v>
      </c>
      <c r="D1315" s="63">
        <v>4</v>
      </c>
      <c r="E1315" s="57">
        <v>10</v>
      </c>
      <c r="F1315" s="57">
        <v>10</v>
      </c>
      <c r="G1315" s="64">
        <f>'Regression Results'!$C$2*E1315</f>
        <v>202.03699931482754</v>
      </c>
      <c r="H1315" s="57">
        <f>'Regression Results'!$B$18+'Regression Results'!$D$18*C1315</f>
        <v>40.545400677987686</v>
      </c>
      <c r="I1315" s="64">
        <f t="shared" si="38"/>
        <v>161.49159863683985</v>
      </c>
    </row>
    <row r="1316" spans="1:9" x14ac:dyDescent="0.3">
      <c r="A1316" s="59">
        <v>8</v>
      </c>
      <c r="B1316" s="59">
        <v>8</v>
      </c>
      <c r="C1316" s="58">
        <f t="shared" si="37"/>
        <v>72.333333333333329</v>
      </c>
      <c r="D1316" s="63">
        <v>4</v>
      </c>
      <c r="E1316" s="57">
        <v>10</v>
      </c>
      <c r="F1316" s="57">
        <v>10</v>
      </c>
      <c r="G1316" s="64">
        <f>'Regression Results'!$C$2*E1316</f>
        <v>202.03699931482754</v>
      </c>
      <c r="H1316" s="57">
        <f>'Regression Results'!$B$18+'Regression Results'!$D$18*C1316</f>
        <v>43.122318423180644</v>
      </c>
      <c r="I1316" s="64">
        <f t="shared" si="38"/>
        <v>158.9146808916469</v>
      </c>
    </row>
    <row r="1317" spans="1:9" x14ac:dyDescent="0.3">
      <c r="A1317" s="59">
        <v>8</v>
      </c>
      <c r="B1317" s="59">
        <v>9</v>
      </c>
      <c r="C1317" s="58">
        <f t="shared" si="37"/>
        <v>71.125</v>
      </c>
      <c r="D1317" s="63">
        <v>4</v>
      </c>
      <c r="E1317" s="57">
        <v>10</v>
      </c>
      <c r="F1317" s="57">
        <v>10</v>
      </c>
      <c r="G1317" s="64">
        <f>'Regression Results'!$C$2*E1317</f>
        <v>202.03699931482754</v>
      </c>
      <c r="H1317" s="57">
        <f>'Regression Results'!$B$18+'Regression Results'!$D$18*C1317</f>
        <v>46.236094031955417</v>
      </c>
      <c r="I1317" s="64">
        <f t="shared" si="38"/>
        <v>155.80090528287212</v>
      </c>
    </row>
    <row r="1318" spans="1:9" x14ac:dyDescent="0.3">
      <c r="A1318" s="59">
        <v>8</v>
      </c>
      <c r="B1318" s="59">
        <v>10</v>
      </c>
      <c r="C1318" s="58">
        <f t="shared" si="37"/>
        <v>70.416666666666671</v>
      </c>
      <c r="D1318" s="63">
        <v>4</v>
      </c>
      <c r="E1318" s="57">
        <v>10</v>
      </c>
      <c r="F1318" s="57">
        <v>10</v>
      </c>
      <c r="G1318" s="64">
        <f>'Regression Results'!$C$2*E1318</f>
        <v>202.03699931482754</v>
      </c>
      <c r="H1318" s="57">
        <f>'Regression Results'!$B$18+'Regression Results'!$D$18*C1318</f>
        <v>48.061410768133754</v>
      </c>
      <c r="I1318" s="64">
        <f t="shared" si="38"/>
        <v>153.97558854669379</v>
      </c>
    </row>
    <row r="1319" spans="1:9" x14ac:dyDescent="0.3">
      <c r="A1319" s="59">
        <v>8</v>
      </c>
      <c r="B1319" s="59">
        <v>11</v>
      </c>
      <c r="C1319" s="58">
        <f t="shared" si="37"/>
        <v>69.75</v>
      </c>
      <c r="D1319" s="63">
        <v>4</v>
      </c>
      <c r="E1319" s="57">
        <v>10</v>
      </c>
      <c r="F1319" s="57">
        <v>10</v>
      </c>
      <c r="G1319" s="64">
        <f>'Regression Results'!$C$2*E1319</f>
        <v>202.03699931482754</v>
      </c>
      <c r="H1319" s="57">
        <f>'Regression Results'!$B$18+'Regression Results'!$D$18*C1319</f>
        <v>49.779355931595717</v>
      </c>
      <c r="I1319" s="64">
        <f t="shared" si="38"/>
        <v>152.25764338323182</v>
      </c>
    </row>
    <row r="1320" spans="1:9" x14ac:dyDescent="0.3">
      <c r="A1320" s="59">
        <v>8</v>
      </c>
      <c r="B1320" s="59">
        <v>12</v>
      </c>
      <c r="C1320" s="58">
        <f t="shared" si="37"/>
        <v>69.416666666666671</v>
      </c>
      <c r="D1320" s="63">
        <v>4</v>
      </c>
      <c r="E1320" s="57">
        <v>10</v>
      </c>
      <c r="F1320" s="57">
        <v>10</v>
      </c>
      <c r="G1320" s="64">
        <f>'Regression Results'!$C$2*E1320</f>
        <v>202.03699931482754</v>
      </c>
      <c r="H1320" s="57">
        <f>'Regression Results'!$B$18+'Regression Results'!$D$18*C1320</f>
        <v>50.638328513326684</v>
      </c>
      <c r="I1320" s="64">
        <f t="shared" si="38"/>
        <v>151.39867080150086</v>
      </c>
    </row>
    <row r="1321" spans="1:9" x14ac:dyDescent="0.3">
      <c r="A1321" s="59">
        <v>8</v>
      </c>
      <c r="B1321" s="59">
        <v>13</v>
      </c>
      <c r="C1321" s="58">
        <f t="shared" si="37"/>
        <v>70.75</v>
      </c>
      <c r="D1321" s="63">
        <v>4</v>
      </c>
      <c r="E1321" s="57">
        <v>10</v>
      </c>
      <c r="F1321" s="57">
        <v>10</v>
      </c>
      <c r="G1321" s="64">
        <f>'Regression Results'!$C$2*E1321</f>
        <v>202.03699931482754</v>
      </c>
      <c r="H1321" s="57">
        <f>'Regression Results'!$B$18+'Regression Results'!$D$18*C1321</f>
        <v>47.202438186402787</v>
      </c>
      <c r="I1321" s="64">
        <f t="shared" si="38"/>
        <v>154.83456112842475</v>
      </c>
    </row>
    <row r="1322" spans="1:9" x14ac:dyDescent="0.3">
      <c r="A1322" s="59">
        <v>8</v>
      </c>
      <c r="B1322" s="59">
        <v>14</v>
      </c>
      <c r="C1322" s="58">
        <f t="shared" si="37"/>
        <v>71.958333333333329</v>
      </c>
      <c r="D1322" s="63">
        <v>4</v>
      </c>
      <c r="E1322" s="57">
        <v>10</v>
      </c>
      <c r="F1322" s="57">
        <v>10</v>
      </c>
      <c r="G1322" s="64">
        <f>'Regression Results'!$C$2*E1322</f>
        <v>202.03699931482754</v>
      </c>
      <c r="H1322" s="57">
        <f>'Regression Results'!$B$18+'Regression Results'!$D$18*C1322</f>
        <v>44.088662577627986</v>
      </c>
      <c r="I1322" s="64">
        <f t="shared" si="38"/>
        <v>157.94833673719955</v>
      </c>
    </row>
    <row r="1323" spans="1:9" x14ac:dyDescent="0.3">
      <c r="A1323" s="59">
        <v>8</v>
      </c>
      <c r="B1323" s="59">
        <v>15</v>
      </c>
      <c r="C1323" s="58">
        <f t="shared" si="37"/>
        <v>71.125</v>
      </c>
      <c r="D1323" s="63">
        <v>4</v>
      </c>
      <c r="E1323" s="57">
        <v>10</v>
      </c>
      <c r="F1323" s="57">
        <v>10</v>
      </c>
      <c r="G1323" s="64">
        <f>'Regression Results'!$C$2*E1323</f>
        <v>202.03699931482754</v>
      </c>
      <c r="H1323" s="57">
        <f>'Regression Results'!$B$18+'Regression Results'!$D$18*C1323</f>
        <v>46.236094031955417</v>
      </c>
      <c r="I1323" s="64">
        <f t="shared" si="38"/>
        <v>155.80090528287212</v>
      </c>
    </row>
    <row r="1324" spans="1:9" x14ac:dyDescent="0.3">
      <c r="A1324" s="59">
        <v>8</v>
      </c>
      <c r="B1324" s="59">
        <v>16</v>
      </c>
      <c r="C1324" s="58">
        <f t="shared" si="37"/>
        <v>71.458333333333329</v>
      </c>
      <c r="D1324" s="63">
        <v>4</v>
      </c>
      <c r="E1324" s="57">
        <v>10</v>
      </c>
      <c r="F1324" s="57">
        <v>10</v>
      </c>
      <c r="G1324" s="64">
        <f>'Regression Results'!$C$2*E1324</f>
        <v>202.03699931482754</v>
      </c>
      <c r="H1324" s="57">
        <f>'Regression Results'!$B$18+'Regression Results'!$D$18*C1324</f>
        <v>45.37712145022445</v>
      </c>
      <c r="I1324" s="64">
        <f t="shared" si="38"/>
        <v>156.65987786460309</v>
      </c>
    </row>
    <row r="1325" spans="1:9" x14ac:dyDescent="0.3">
      <c r="A1325" s="59">
        <v>8</v>
      </c>
      <c r="B1325" s="59">
        <v>17</v>
      </c>
      <c r="C1325" s="58">
        <f t="shared" si="37"/>
        <v>70.833333333333329</v>
      </c>
      <c r="D1325" s="63">
        <v>4</v>
      </c>
      <c r="E1325" s="57">
        <v>10</v>
      </c>
      <c r="F1325" s="57">
        <v>10</v>
      </c>
      <c r="G1325" s="64">
        <f>'Regression Results'!$C$2*E1325</f>
        <v>202.03699931482754</v>
      </c>
      <c r="H1325" s="57">
        <f>'Regression Results'!$B$18+'Regression Results'!$D$18*C1325</f>
        <v>46.987695040970038</v>
      </c>
      <c r="I1325" s="64">
        <f t="shared" si="38"/>
        <v>155.0493042738575</v>
      </c>
    </row>
    <row r="1326" spans="1:9" x14ac:dyDescent="0.3">
      <c r="A1326" s="59">
        <v>8</v>
      </c>
      <c r="B1326" s="59">
        <v>18</v>
      </c>
      <c r="C1326" s="58">
        <f t="shared" si="37"/>
        <v>69.5</v>
      </c>
      <c r="D1326" s="63">
        <v>4</v>
      </c>
      <c r="E1326" s="57">
        <v>10</v>
      </c>
      <c r="F1326" s="57">
        <v>10</v>
      </c>
      <c r="G1326" s="64">
        <f>'Regression Results'!$C$2*E1326</f>
        <v>202.03699931482754</v>
      </c>
      <c r="H1326" s="57">
        <f>'Regression Results'!$B$18+'Regression Results'!$D$18*C1326</f>
        <v>50.423585367893963</v>
      </c>
      <c r="I1326" s="64">
        <f t="shared" si="38"/>
        <v>151.61341394693358</v>
      </c>
    </row>
    <row r="1327" spans="1:9" x14ac:dyDescent="0.3">
      <c r="A1327" s="59">
        <v>8</v>
      </c>
      <c r="B1327" s="59">
        <v>19</v>
      </c>
      <c r="C1327" s="58">
        <f t="shared" si="37"/>
        <v>68.666666666666671</v>
      </c>
      <c r="D1327" s="63">
        <v>4</v>
      </c>
      <c r="E1327" s="57">
        <v>10</v>
      </c>
      <c r="F1327" s="57">
        <v>10</v>
      </c>
      <c r="G1327" s="64">
        <f>'Regression Results'!$C$2*E1327</f>
        <v>202.03699931482754</v>
      </c>
      <c r="H1327" s="57">
        <f>'Regression Results'!$B$18+'Regression Results'!$D$18*C1327</f>
        <v>52.571016822221395</v>
      </c>
      <c r="I1327" s="64">
        <f t="shared" si="38"/>
        <v>149.46598249260614</v>
      </c>
    </row>
    <row r="1328" spans="1:9" x14ac:dyDescent="0.3">
      <c r="A1328" s="59">
        <v>8</v>
      </c>
      <c r="B1328" s="59">
        <v>20</v>
      </c>
      <c r="C1328" s="58">
        <f t="shared" ref="C1328:C1391" si="39">C963</f>
        <v>68.833333333333329</v>
      </c>
      <c r="D1328" s="63">
        <v>4</v>
      </c>
      <c r="E1328" s="57">
        <v>10</v>
      </c>
      <c r="F1328" s="57">
        <v>10</v>
      </c>
      <c r="G1328" s="64">
        <f>'Regression Results'!$C$2*E1328</f>
        <v>202.03699931482754</v>
      </c>
      <c r="H1328" s="57">
        <f>'Regression Results'!$B$18+'Regression Results'!$D$18*C1328</f>
        <v>52.141530531355926</v>
      </c>
      <c r="I1328" s="64">
        <f t="shared" si="38"/>
        <v>149.89546878347161</v>
      </c>
    </row>
    <row r="1329" spans="1:9" x14ac:dyDescent="0.3">
      <c r="A1329" s="59">
        <v>8</v>
      </c>
      <c r="B1329" s="59">
        <v>21</v>
      </c>
      <c r="C1329" s="58">
        <f t="shared" si="39"/>
        <v>71.083333333333329</v>
      </c>
      <c r="D1329" s="63">
        <v>4</v>
      </c>
      <c r="E1329" s="57">
        <v>10</v>
      </c>
      <c r="F1329" s="57">
        <v>10</v>
      </c>
      <c r="G1329" s="64">
        <f>'Regression Results'!$C$2*E1329</f>
        <v>202.03699931482754</v>
      </c>
      <c r="H1329" s="57">
        <f>'Regression Results'!$B$18+'Regression Results'!$D$18*C1329</f>
        <v>46.34346560467182</v>
      </c>
      <c r="I1329" s="64">
        <f t="shared" si="38"/>
        <v>155.69353371015572</v>
      </c>
    </row>
    <row r="1330" spans="1:9" x14ac:dyDescent="0.3">
      <c r="A1330" s="59">
        <v>8</v>
      </c>
      <c r="B1330" s="59">
        <v>22</v>
      </c>
      <c r="C1330" s="58">
        <f t="shared" si="39"/>
        <v>71.583333333333329</v>
      </c>
      <c r="D1330" s="63">
        <v>4</v>
      </c>
      <c r="E1330" s="57">
        <v>10</v>
      </c>
      <c r="F1330" s="57">
        <v>10</v>
      </c>
      <c r="G1330" s="64">
        <f>'Regression Results'!$C$2*E1330</f>
        <v>202.03699931482754</v>
      </c>
      <c r="H1330" s="57">
        <f>'Regression Results'!$B$18+'Regression Results'!$D$18*C1330</f>
        <v>45.055006732075327</v>
      </c>
      <c r="I1330" s="64">
        <f t="shared" si="38"/>
        <v>156.98199258275221</v>
      </c>
    </row>
    <row r="1331" spans="1:9" x14ac:dyDescent="0.3">
      <c r="A1331" s="59">
        <v>8</v>
      </c>
      <c r="B1331" s="59">
        <v>23</v>
      </c>
      <c r="C1331" s="58">
        <f t="shared" si="39"/>
        <v>69.458333333333329</v>
      </c>
      <c r="D1331" s="63">
        <v>4</v>
      </c>
      <c r="E1331" s="57">
        <v>10</v>
      </c>
      <c r="F1331" s="57">
        <v>10</v>
      </c>
      <c r="G1331" s="64">
        <f>'Regression Results'!$C$2*E1331</f>
        <v>202.03699931482754</v>
      </c>
      <c r="H1331" s="57">
        <f>'Regression Results'!$B$18+'Regression Results'!$D$18*C1331</f>
        <v>50.530956940610338</v>
      </c>
      <c r="I1331" s="64">
        <f t="shared" si="38"/>
        <v>151.5060423742172</v>
      </c>
    </row>
    <row r="1332" spans="1:9" x14ac:dyDescent="0.3">
      <c r="A1332" s="59">
        <v>8</v>
      </c>
      <c r="B1332" s="59">
        <v>24</v>
      </c>
      <c r="C1332" s="58">
        <f t="shared" si="39"/>
        <v>68.958333333333329</v>
      </c>
      <c r="D1332" s="63">
        <v>4</v>
      </c>
      <c r="E1332" s="57">
        <v>10</v>
      </c>
      <c r="F1332" s="57">
        <v>10</v>
      </c>
      <c r="G1332" s="64">
        <f>'Regression Results'!$C$2*E1332</f>
        <v>202.03699931482754</v>
      </c>
      <c r="H1332" s="57">
        <f>'Regression Results'!$B$18+'Regression Results'!$D$18*C1332</f>
        <v>51.819415813206803</v>
      </c>
      <c r="I1332" s="64">
        <f t="shared" si="38"/>
        <v>150.21758350162074</v>
      </c>
    </row>
    <row r="1333" spans="1:9" x14ac:dyDescent="0.3">
      <c r="A1333" s="59">
        <v>8</v>
      </c>
      <c r="B1333" s="59">
        <v>25</v>
      </c>
      <c r="C1333" s="58">
        <f t="shared" si="39"/>
        <v>71.875</v>
      </c>
      <c r="D1333" s="63">
        <v>4</v>
      </c>
      <c r="E1333" s="57">
        <v>10</v>
      </c>
      <c r="F1333" s="57">
        <v>10</v>
      </c>
      <c r="G1333" s="64">
        <f>'Regression Results'!$C$2*E1333</f>
        <v>202.03699931482754</v>
      </c>
      <c r="H1333" s="57">
        <f>'Regression Results'!$B$18+'Regression Results'!$D$18*C1333</f>
        <v>44.303405723060706</v>
      </c>
      <c r="I1333" s="64">
        <f t="shared" si="38"/>
        <v>157.73359359176683</v>
      </c>
    </row>
    <row r="1334" spans="1:9" x14ac:dyDescent="0.3">
      <c r="A1334" s="59">
        <v>8</v>
      </c>
      <c r="B1334" s="59">
        <v>26</v>
      </c>
      <c r="C1334" s="58">
        <f t="shared" si="39"/>
        <v>71.916666666666671</v>
      </c>
      <c r="D1334" s="63">
        <v>4</v>
      </c>
      <c r="E1334" s="57">
        <v>10</v>
      </c>
      <c r="F1334" s="57">
        <v>10</v>
      </c>
      <c r="G1334" s="64">
        <f>'Regression Results'!$C$2*E1334</f>
        <v>202.03699931482754</v>
      </c>
      <c r="H1334" s="57">
        <f>'Regression Results'!$B$18+'Regression Results'!$D$18*C1334</f>
        <v>44.196034150344332</v>
      </c>
      <c r="I1334" s="64">
        <f t="shared" si="38"/>
        <v>157.84096516448321</v>
      </c>
    </row>
    <row r="1335" spans="1:9" x14ac:dyDescent="0.3">
      <c r="A1335" s="59">
        <v>8</v>
      </c>
      <c r="B1335" s="59">
        <v>27</v>
      </c>
      <c r="C1335" s="58">
        <f t="shared" si="39"/>
        <v>70.958333333333329</v>
      </c>
      <c r="D1335" s="63">
        <v>4</v>
      </c>
      <c r="E1335" s="57">
        <v>10</v>
      </c>
      <c r="F1335" s="57">
        <v>10</v>
      </c>
      <c r="G1335" s="64">
        <f>'Regression Results'!$C$2*E1335</f>
        <v>202.03699931482754</v>
      </c>
      <c r="H1335" s="57">
        <f>'Regression Results'!$B$18+'Regression Results'!$D$18*C1335</f>
        <v>46.665580322820915</v>
      </c>
      <c r="I1335" s="64">
        <f t="shared" si="38"/>
        <v>155.37141899200662</v>
      </c>
    </row>
    <row r="1336" spans="1:9" x14ac:dyDescent="0.3">
      <c r="A1336" s="59">
        <v>8</v>
      </c>
      <c r="B1336" s="59">
        <v>28</v>
      </c>
      <c r="C1336" s="58">
        <f t="shared" si="39"/>
        <v>68.25</v>
      </c>
      <c r="D1336" s="63">
        <v>4</v>
      </c>
      <c r="E1336" s="57">
        <v>10</v>
      </c>
      <c r="F1336" s="57">
        <v>10</v>
      </c>
      <c r="G1336" s="64">
        <f>'Regression Results'!$C$2*E1336</f>
        <v>202.03699931482754</v>
      </c>
      <c r="H1336" s="57">
        <f>'Regression Results'!$B$18+'Regression Results'!$D$18*C1336</f>
        <v>53.644732549385139</v>
      </c>
      <c r="I1336" s="64">
        <f t="shared" si="38"/>
        <v>148.3922667654424</v>
      </c>
    </row>
    <row r="1337" spans="1:9" x14ac:dyDescent="0.3">
      <c r="A1337" s="59">
        <v>8</v>
      </c>
      <c r="B1337" s="59">
        <v>29</v>
      </c>
      <c r="C1337" s="58">
        <f t="shared" si="39"/>
        <v>70.458333333333329</v>
      </c>
      <c r="D1337" s="63">
        <v>4</v>
      </c>
      <c r="E1337" s="57">
        <v>10</v>
      </c>
      <c r="F1337" s="57">
        <v>10</v>
      </c>
      <c r="G1337" s="64">
        <f>'Regression Results'!$C$2*E1337</f>
        <v>202.03699931482754</v>
      </c>
      <c r="H1337" s="57">
        <f>'Regression Results'!$B$18+'Regression Results'!$D$18*C1337</f>
        <v>47.954039195417408</v>
      </c>
      <c r="I1337" s="64">
        <f t="shared" si="38"/>
        <v>154.08296011941013</v>
      </c>
    </row>
    <row r="1338" spans="1:9" x14ac:dyDescent="0.3">
      <c r="A1338" s="59">
        <v>8</v>
      </c>
      <c r="B1338" s="59">
        <v>30</v>
      </c>
      <c r="C1338" s="58">
        <f t="shared" si="39"/>
        <v>71.291666666666671</v>
      </c>
      <c r="D1338" s="63">
        <v>4</v>
      </c>
      <c r="E1338" s="57">
        <v>10</v>
      </c>
      <c r="F1338" s="57">
        <v>10</v>
      </c>
      <c r="G1338" s="64">
        <f>'Regression Results'!$C$2*E1338</f>
        <v>202.03699931482754</v>
      </c>
      <c r="H1338" s="57">
        <f>'Regression Results'!$B$18+'Regression Results'!$D$18*C1338</f>
        <v>45.80660774108992</v>
      </c>
      <c r="I1338" s="64">
        <f t="shared" si="38"/>
        <v>156.23039157373762</v>
      </c>
    </row>
    <row r="1339" spans="1:9" x14ac:dyDescent="0.3">
      <c r="A1339" s="59">
        <v>8</v>
      </c>
      <c r="B1339" s="59">
        <v>31</v>
      </c>
      <c r="C1339" s="58">
        <f t="shared" si="39"/>
        <v>70.375</v>
      </c>
      <c r="D1339" s="63">
        <v>4</v>
      </c>
      <c r="E1339" s="57">
        <v>10</v>
      </c>
      <c r="F1339" s="57">
        <v>10</v>
      </c>
      <c r="G1339" s="64">
        <f>'Regression Results'!$C$2*E1339</f>
        <v>202.03699931482754</v>
      </c>
      <c r="H1339" s="57">
        <f>'Regression Results'!$B$18+'Regression Results'!$D$18*C1339</f>
        <v>48.168782340850129</v>
      </c>
      <c r="I1339" s="64">
        <f t="shared" si="38"/>
        <v>153.86821697397741</v>
      </c>
    </row>
    <row r="1340" spans="1:9" x14ac:dyDescent="0.3">
      <c r="A1340" s="59">
        <v>9</v>
      </c>
      <c r="B1340" s="59">
        <v>1</v>
      </c>
      <c r="C1340" s="58">
        <f t="shared" si="39"/>
        <v>71.708333333333329</v>
      </c>
      <c r="D1340" s="63">
        <v>4</v>
      </c>
      <c r="E1340" s="57">
        <v>10</v>
      </c>
      <c r="F1340" s="57">
        <v>10</v>
      </c>
      <c r="G1340" s="64">
        <f>'Regression Results'!$C$2*E1340</f>
        <v>202.03699931482754</v>
      </c>
      <c r="H1340" s="57">
        <f>'Regression Results'!$B$18+'Regression Results'!$D$18*C1340</f>
        <v>44.732892013926232</v>
      </c>
      <c r="I1340" s="64">
        <f t="shared" si="38"/>
        <v>157.30410730090131</v>
      </c>
    </row>
    <row r="1341" spans="1:9" x14ac:dyDescent="0.3">
      <c r="A1341" s="59">
        <v>9</v>
      </c>
      <c r="B1341" s="59">
        <v>2</v>
      </c>
      <c r="C1341" s="58">
        <f t="shared" si="39"/>
        <v>75.75</v>
      </c>
      <c r="D1341" s="63">
        <v>4</v>
      </c>
      <c r="E1341" s="57">
        <v>10</v>
      </c>
      <c r="F1341" s="57">
        <v>10</v>
      </c>
      <c r="G1341" s="64">
        <f>'Regression Results'!$C$2*E1341</f>
        <v>202.03699931482754</v>
      </c>
      <c r="H1341" s="57">
        <f>'Regression Results'!$B$18+'Regression Results'!$D$18*C1341</f>
        <v>34.317849460438083</v>
      </c>
      <c r="I1341" s="64">
        <f t="shared" si="38"/>
        <v>167.71914985438946</v>
      </c>
    </row>
    <row r="1342" spans="1:9" x14ac:dyDescent="0.3">
      <c r="A1342" s="59">
        <v>9</v>
      </c>
      <c r="B1342" s="59">
        <v>3</v>
      </c>
      <c r="C1342" s="58">
        <f t="shared" si="39"/>
        <v>76.5</v>
      </c>
      <c r="D1342" s="63">
        <v>4</v>
      </c>
      <c r="E1342" s="57">
        <v>10</v>
      </c>
      <c r="F1342" s="57">
        <v>10</v>
      </c>
      <c r="G1342" s="64">
        <f>'Regression Results'!$C$2*E1342</f>
        <v>202.03699931482754</v>
      </c>
      <c r="H1342" s="57">
        <f>'Regression Results'!$B$18+'Regression Results'!$D$18*C1342</f>
        <v>32.385161151543372</v>
      </c>
      <c r="I1342" s="64">
        <f t="shared" si="38"/>
        <v>169.65183816328417</v>
      </c>
    </row>
    <row r="1343" spans="1:9" x14ac:dyDescent="0.3">
      <c r="A1343" s="59">
        <v>9</v>
      </c>
      <c r="B1343" s="59">
        <v>4</v>
      </c>
      <c r="C1343" s="58">
        <f t="shared" si="39"/>
        <v>76</v>
      </c>
      <c r="D1343" s="63">
        <v>4</v>
      </c>
      <c r="E1343" s="57">
        <v>10</v>
      </c>
      <c r="F1343" s="57">
        <v>10</v>
      </c>
      <c r="G1343" s="64">
        <f>'Regression Results'!$C$2*E1343</f>
        <v>202.03699931482754</v>
      </c>
      <c r="H1343" s="57">
        <f>'Regression Results'!$B$18+'Regression Results'!$D$18*C1343</f>
        <v>33.673620024139836</v>
      </c>
      <c r="I1343" s="64">
        <f t="shared" si="38"/>
        <v>168.3633792906877</v>
      </c>
    </row>
    <row r="1344" spans="1:9" x14ac:dyDescent="0.3">
      <c r="A1344" s="59">
        <v>9</v>
      </c>
      <c r="B1344" s="59">
        <v>5</v>
      </c>
      <c r="C1344" s="58">
        <f t="shared" si="39"/>
        <v>74.416666666666671</v>
      </c>
      <c r="D1344" s="63">
        <v>4</v>
      </c>
      <c r="E1344" s="57">
        <v>10</v>
      </c>
      <c r="F1344" s="57">
        <v>10</v>
      </c>
      <c r="G1344" s="64">
        <f>'Regression Results'!$C$2*E1344</f>
        <v>202.03699931482754</v>
      </c>
      <c r="H1344" s="57">
        <f>'Regression Results'!$B$18+'Regression Results'!$D$18*C1344</f>
        <v>37.75373978736198</v>
      </c>
      <c r="I1344" s="64">
        <f t="shared" si="38"/>
        <v>164.28325952746556</v>
      </c>
    </row>
    <row r="1345" spans="1:9" x14ac:dyDescent="0.3">
      <c r="A1345" s="59">
        <v>9</v>
      </c>
      <c r="B1345" s="59">
        <v>6</v>
      </c>
      <c r="C1345" s="58">
        <f t="shared" si="39"/>
        <v>73.208333333333329</v>
      </c>
      <c r="D1345" s="63">
        <v>4</v>
      </c>
      <c r="E1345" s="57">
        <v>10</v>
      </c>
      <c r="F1345" s="57">
        <v>10</v>
      </c>
      <c r="G1345" s="64">
        <f>'Regression Results'!$C$2*E1345</f>
        <v>202.03699931482754</v>
      </c>
      <c r="H1345" s="57">
        <f>'Regression Results'!$B$18+'Regression Results'!$D$18*C1345</f>
        <v>40.86751539613681</v>
      </c>
      <c r="I1345" s="64">
        <f t="shared" si="38"/>
        <v>161.16948391869073</v>
      </c>
    </row>
    <row r="1346" spans="1:9" x14ac:dyDescent="0.3">
      <c r="A1346" s="59">
        <v>9</v>
      </c>
      <c r="B1346" s="59">
        <v>7</v>
      </c>
      <c r="C1346" s="58">
        <f t="shared" si="39"/>
        <v>71.333333333333329</v>
      </c>
      <c r="D1346" s="63">
        <v>4</v>
      </c>
      <c r="E1346" s="57">
        <v>10</v>
      </c>
      <c r="F1346" s="57">
        <v>10</v>
      </c>
      <c r="G1346" s="64">
        <f>'Regression Results'!$C$2*E1346</f>
        <v>202.03699931482754</v>
      </c>
      <c r="H1346" s="57">
        <f>'Regression Results'!$B$18+'Regression Results'!$D$18*C1346</f>
        <v>45.699236168373574</v>
      </c>
      <c r="I1346" s="64">
        <f t="shared" si="38"/>
        <v>156.33776314645397</v>
      </c>
    </row>
    <row r="1347" spans="1:9" x14ac:dyDescent="0.3">
      <c r="A1347" s="59">
        <v>9</v>
      </c>
      <c r="B1347" s="59">
        <v>8</v>
      </c>
      <c r="C1347" s="58">
        <f t="shared" si="39"/>
        <v>69.166666666666671</v>
      </c>
      <c r="D1347" s="63">
        <v>4</v>
      </c>
      <c r="E1347" s="57">
        <v>10</v>
      </c>
      <c r="F1347" s="57">
        <v>10</v>
      </c>
      <c r="G1347" s="64">
        <f>'Regression Results'!$C$2*E1347</f>
        <v>202.03699931482754</v>
      </c>
      <c r="H1347" s="57">
        <f>'Regression Results'!$B$18+'Regression Results'!$D$18*C1347</f>
        <v>51.28255794962493</v>
      </c>
      <c r="I1347" s="64">
        <f t="shared" ref="I1347:I1410" si="40">G1347-H1347</f>
        <v>150.75444136520261</v>
      </c>
    </row>
    <row r="1348" spans="1:9" x14ac:dyDescent="0.3">
      <c r="A1348" s="59">
        <v>9</v>
      </c>
      <c r="B1348" s="59">
        <v>9</v>
      </c>
      <c r="C1348" s="58">
        <f t="shared" si="39"/>
        <v>68.833333333333329</v>
      </c>
      <c r="D1348" s="63">
        <v>4</v>
      </c>
      <c r="E1348" s="57">
        <v>10</v>
      </c>
      <c r="F1348" s="57">
        <v>10</v>
      </c>
      <c r="G1348" s="64">
        <f>'Regression Results'!$C$2*E1348</f>
        <v>202.03699931482754</v>
      </c>
      <c r="H1348" s="57">
        <f>'Regression Results'!$B$18+'Regression Results'!$D$18*C1348</f>
        <v>52.141530531355926</v>
      </c>
      <c r="I1348" s="64">
        <f t="shared" si="40"/>
        <v>149.89546878347161</v>
      </c>
    </row>
    <row r="1349" spans="1:9" x14ac:dyDescent="0.3">
      <c r="A1349" s="59">
        <v>9</v>
      </c>
      <c r="B1349" s="59">
        <v>10</v>
      </c>
      <c r="C1349" s="58">
        <f t="shared" si="39"/>
        <v>68.666666666666671</v>
      </c>
      <c r="D1349" s="63">
        <v>4</v>
      </c>
      <c r="E1349" s="57">
        <v>10</v>
      </c>
      <c r="F1349" s="57">
        <v>10</v>
      </c>
      <c r="G1349" s="64">
        <f>'Regression Results'!$C$2*E1349</f>
        <v>202.03699931482754</v>
      </c>
      <c r="H1349" s="57">
        <f>'Regression Results'!$B$18+'Regression Results'!$D$18*C1349</f>
        <v>52.571016822221395</v>
      </c>
      <c r="I1349" s="64">
        <f t="shared" si="40"/>
        <v>149.46598249260614</v>
      </c>
    </row>
    <row r="1350" spans="1:9" x14ac:dyDescent="0.3">
      <c r="A1350" s="59">
        <v>9</v>
      </c>
      <c r="B1350" s="59">
        <v>11</v>
      </c>
      <c r="C1350" s="58">
        <f t="shared" si="39"/>
        <v>68.208333333333329</v>
      </c>
      <c r="D1350" s="63">
        <v>4</v>
      </c>
      <c r="E1350" s="57">
        <v>10</v>
      </c>
      <c r="F1350" s="57">
        <v>10</v>
      </c>
      <c r="G1350" s="64">
        <f>'Regression Results'!$C$2*E1350</f>
        <v>202.03699931482754</v>
      </c>
      <c r="H1350" s="57">
        <f>'Regression Results'!$B$18+'Regression Results'!$D$18*C1350</f>
        <v>53.752104122101514</v>
      </c>
      <c r="I1350" s="64">
        <f t="shared" si="40"/>
        <v>148.28489519272603</v>
      </c>
    </row>
    <row r="1351" spans="1:9" x14ac:dyDescent="0.3">
      <c r="A1351" s="59">
        <v>9</v>
      </c>
      <c r="B1351" s="59">
        <v>12</v>
      </c>
      <c r="C1351" s="58">
        <f t="shared" si="39"/>
        <v>67.791666666666671</v>
      </c>
      <c r="D1351" s="63">
        <v>4</v>
      </c>
      <c r="E1351" s="57">
        <v>10</v>
      </c>
      <c r="F1351" s="57">
        <v>10</v>
      </c>
      <c r="G1351" s="64">
        <f>'Regression Results'!$C$2*E1351</f>
        <v>202.03699931482754</v>
      </c>
      <c r="H1351" s="57">
        <f>'Regression Results'!$B$18+'Regression Results'!$D$18*C1351</f>
        <v>54.82581984926523</v>
      </c>
      <c r="I1351" s="64">
        <f t="shared" si="40"/>
        <v>147.21117946556231</v>
      </c>
    </row>
    <row r="1352" spans="1:9" x14ac:dyDescent="0.3">
      <c r="A1352" s="59">
        <v>9</v>
      </c>
      <c r="B1352" s="59">
        <v>13</v>
      </c>
      <c r="C1352" s="58">
        <f t="shared" si="39"/>
        <v>69.375</v>
      </c>
      <c r="D1352" s="63">
        <v>4</v>
      </c>
      <c r="E1352" s="57">
        <v>10</v>
      </c>
      <c r="F1352" s="57">
        <v>10</v>
      </c>
      <c r="G1352" s="64">
        <f>'Regression Results'!$C$2*E1352</f>
        <v>202.03699931482754</v>
      </c>
      <c r="H1352" s="57">
        <f>'Regression Results'!$B$18+'Regression Results'!$D$18*C1352</f>
        <v>50.745700086043058</v>
      </c>
      <c r="I1352" s="64">
        <f t="shared" si="40"/>
        <v>151.29129922878448</v>
      </c>
    </row>
    <row r="1353" spans="1:9" x14ac:dyDescent="0.3">
      <c r="A1353" s="59">
        <v>9</v>
      </c>
      <c r="B1353" s="59">
        <v>14</v>
      </c>
      <c r="C1353" s="58">
        <f t="shared" si="39"/>
        <v>67.208333333333329</v>
      </c>
      <c r="D1353" s="63">
        <v>4</v>
      </c>
      <c r="E1353" s="57">
        <v>10</v>
      </c>
      <c r="F1353" s="57">
        <v>10</v>
      </c>
      <c r="G1353" s="64">
        <f>'Regression Results'!$C$2*E1353</f>
        <v>202.03699931482754</v>
      </c>
      <c r="H1353" s="57">
        <f>'Regression Results'!$B$18+'Regression Results'!$D$18*C1353</f>
        <v>56.329021867294443</v>
      </c>
      <c r="I1353" s="64">
        <f t="shared" si="40"/>
        <v>145.7079774475331</v>
      </c>
    </row>
    <row r="1354" spans="1:9" x14ac:dyDescent="0.3">
      <c r="A1354" s="59">
        <v>9</v>
      </c>
      <c r="B1354" s="59">
        <v>15</v>
      </c>
      <c r="C1354" s="58">
        <f t="shared" si="39"/>
        <v>66.75</v>
      </c>
      <c r="D1354" s="63">
        <v>4</v>
      </c>
      <c r="E1354" s="57">
        <v>10</v>
      </c>
      <c r="F1354" s="57">
        <v>10</v>
      </c>
      <c r="G1354" s="64">
        <f>'Regression Results'!$C$2*E1354</f>
        <v>202.03699931482754</v>
      </c>
      <c r="H1354" s="57">
        <f>'Regression Results'!$B$18+'Regression Results'!$D$18*C1354</f>
        <v>57.510109167174534</v>
      </c>
      <c r="I1354" s="64">
        <f t="shared" si="40"/>
        <v>144.52689014765301</v>
      </c>
    </row>
    <row r="1355" spans="1:9" x14ac:dyDescent="0.3">
      <c r="A1355" s="59">
        <v>9</v>
      </c>
      <c r="B1355" s="59">
        <v>16</v>
      </c>
      <c r="C1355" s="58">
        <f t="shared" si="39"/>
        <v>66.833333333333329</v>
      </c>
      <c r="D1355" s="63">
        <v>4</v>
      </c>
      <c r="E1355" s="57">
        <v>10</v>
      </c>
      <c r="F1355" s="57">
        <v>10</v>
      </c>
      <c r="G1355" s="64">
        <f>'Regression Results'!$C$2*E1355</f>
        <v>202.03699931482754</v>
      </c>
      <c r="H1355" s="57">
        <f>'Regression Results'!$B$18+'Regression Results'!$D$18*C1355</f>
        <v>57.295366021741813</v>
      </c>
      <c r="I1355" s="64">
        <f t="shared" si="40"/>
        <v>144.74163329308573</v>
      </c>
    </row>
    <row r="1356" spans="1:9" x14ac:dyDescent="0.3">
      <c r="A1356" s="59">
        <v>9</v>
      </c>
      <c r="B1356" s="59">
        <v>17</v>
      </c>
      <c r="C1356" s="58">
        <f t="shared" si="39"/>
        <v>71.625</v>
      </c>
      <c r="D1356" s="63">
        <v>4</v>
      </c>
      <c r="E1356" s="57">
        <v>10</v>
      </c>
      <c r="F1356" s="57">
        <v>10</v>
      </c>
      <c r="G1356" s="64">
        <f>'Regression Results'!$C$2*E1356</f>
        <v>202.03699931482754</v>
      </c>
      <c r="H1356" s="57">
        <f>'Regression Results'!$B$18+'Regression Results'!$D$18*C1356</f>
        <v>44.947635159358953</v>
      </c>
      <c r="I1356" s="64">
        <f t="shared" si="40"/>
        <v>157.08936415546859</v>
      </c>
    </row>
    <row r="1357" spans="1:9" x14ac:dyDescent="0.3">
      <c r="A1357" s="59">
        <v>9</v>
      </c>
      <c r="B1357" s="59">
        <v>18</v>
      </c>
      <c r="C1357" s="58">
        <f t="shared" si="39"/>
        <v>73.125</v>
      </c>
      <c r="D1357" s="63">
        <v>4</v>
      </c>
      <c r="E1357" s="57">
        <v>10</v>
      </c>
      <c r="F1357" s="57">
        <v>10</v>
      </c>
      <c r="G1357" s="64">
        <f>'Regression Results'!$C$2*E1357</f>
        <v>202.03699931482754</v>
      </c>
      <c r="H1357" s="57">
        <f>'Regression Results'!$B$18+'Regression Results'!$D$18*C1357</f>
        <v>41.08225854156953</v>
      </c>
      <c r="I1357" s="64">
        <f t="shared" si="40"/>
        <v>160.95474077325801</v>
      </c>
    </row>
    <row r="1358" spans="1:9" x14ac:dyDescent="0.3">
      <c r="A1358" s="59">
        <v>9</v>
      </c>
      <c r="B1358" s="59">
        <v>19</v>
      </c>
      <c r="C1358" s="58">
        <f t="shared" si="39"/>
        <v>69.041666666666671</v>
      </c>
      <c r="D1358" s="63">
        <v>4</v>
      </c>
      <c r="E1358" s="57">
        <v>10</v>
      </c>
      <c r="F1358" s="57">
        <v>10</v>
      </c>
      <c r="G1358" s="64">
        <f>'Regression Results'!$C$2*E1358</f>
        <v>202.03699931482754</v>
      </c>
      <c r="H1358" s="57">
        <f>'Regression Results'!$B$18+'Regression Results'!$D$18*C1358</f>
        <v>51.604672667774054</v>
      </c>
      <c r="I1358" s="64">
        <f t="shared" si="40"/>
        <v>150.43232664705349</v>
      </c>
    </row>
    <row r="1359" spans="1:9" x14ac:dyDescent="0.3">
      <c r="A1359" s="59">
        <v>9</v>
      </c>
      <c r="B1359" s="59">
        <v>20</v>
      </c>
      <c r="C1359" s="58">
        <f t="shared" si="39"/>
        <v>67.083333333333329</v>
      </c>
      <c r="D1359" s="63">
        <v>4</v>
      </c>
      <c r="E1359" s="57">
        <v>10</v>
      </c>
      <c r="F1359" s="57">
        <v>10</v>
      </c>
      <c r="G1359" s="64">
        <f>'Regression Results'!$C$2*E1359</f>
        <v>202.03699931482754</v>
      </c>
      <c r="H1359" s="57">
        <f>'Regression Results'!$B$18+'Regression Results'!$D$18*C1359</f>
        <v>56.651136585443567</v>
      </c>
      <c r="I1359" s="64">
        <f t="shared" si="40"/>
        <v>145.38586272938397</v>
      </c>
    </row>
    <row r="1360" spans="1:9" x14ac:dyDescent="0.3">
      <c r="A1360" s="59">
        <v>9</v>
      </c>
      <c r="B1360" s="59">
        <v>21</v>
      </c>
      <c r="C1360" s="58">
        <f t="shared" si="39"/>
        <v>66.083333333333329</v>
      </c>
      <c r="D1360" s="63">
        <v>4</v>
      </c>
      <c r="E1360" s="57">
        <v>10</v>
      </c>
      <c r="F1360" s="57">
        <v>10</v>
      </c>
      <c r="G1360" s="64">
        <f>'Regression Results'!$C$2*E1360</f>
        <v>202.03699931482754</v>
      </c>
      <c r="H1360" s="57">
        <f>'Regression Results'!$B$18+'Regression Results'!$D$18*C1360</f>
        <v>59.228054330636525</v>
      </c>
      <c r="I1360" s="64">
        <f t="shared" si="40"/>
        <v>142.80894498419102</v>
      </c>
    </row>
    <row r="1361" spans="1:9" x14ac:dyDescent="0.3">
      <c r="A1361" s="59">
        <v>9</v>
      </c>
      <c r="B1361" s="59">
        <v>22</v>
      </c>
      <c r="C1361" s="58">
        <f t="shared" si="39"/>
        <v>67.625</v>
      </c>
      <c r="D1361" s="63">
        <v>4</v>
      </c>
      <c r="E1361" s="57">
        <v>10</v>
      </c>
      <c r="F1361" s="57">
        <v>10</v>
      </c>
      <c r="G1361" s="64">
        <f>'Regression Results'!$C$2*E1361</f>
        <v>202.03699931482754</v>
      </c>
      <c r="H1361" s="57">
        <f>'Regression Results'!$B$18+'Regression Results'!$D$18*C1361</f>
        <v>55.255306140130727</v>
      </c>
      <c r="I1361" s="64">
        <f t="shared" si="40"/>
        <v>146.78169317469681</v>
      </c>
    </row>
    <row r="1362" spans="1:9" x14ac:dyDescent="0.3">
      <c r="A1362" s="59">
        <v>9</v>
      </c>
      <c r="B1362" s="59">
        <v>23</v>
      </c>
      <c r="C1362" s="58">
        <f t="shared" si="39"/>
        <v>69.5</v>
      </c>
      <c r="D1362" s="63">
        <v>4</v>
      </c>
      <c r="E1362" s="57">
        <v>10</v>
      </c>
      <c r="F1362" s="57">
        <v>10</v>
      </c>
      <c r="G1362" s="64">
        <f>'Regression Results'!$C$2*E1362</f>
        <v>202.03699931482754</v>
      </c>
      <c r="H1362" s="57">
        <f>'Regression Results'!$B$18+'Regression Results'!$D$18*C1362</f>
        <v>50.423585367893963</v>
      </c>
      <c r="I1362" s="64">
        <f t="shared" si="40"/>
        <v>151.61341394693358</v>
      </c>
    </row>
    <row r="1363" spans="1:9" x14ac:dyDescent="0.3">
      <c r="A1363" s="59">
        <v>9</v>
      </c>
      <c r="B1363" s="59">
        <v>24</v>
      </c>
      <c r="C1363" s="58">
        <f t="shared" si="39"/>
        <v>67.666666666666671</v>
      </c>
      <c r="D1363" s="63">
        <v>4</v>
      </c>
      <c r="E1363" s="57">
        <v>10</v>
      </c>
      <c r="F1363" s="57">
        <v>10</v>
      </c>
      <c r="G1363" s="64">
        <f>'Regression Results'!$C$2*E1363</f>
        <v>202.03699931482754</v>
      </c>
      <c r="H1363" s="57">
        <f>'Regression Results'!$B$18+'Regression Results'!$D$18*C1363</f>
        <v>55.147934567414325</v>
      </c>
      <c r="I1363" s="64">
        <f t="shared" si="40"/>
        <v>146.88906474741322</v>
      </c>
    </row>
    <row r="1364" spans="1:9" x14ac:dyDescent="0.3">
      <c r="A1364" s="59">
        <v>9</v>
      </c>
      <c r="B1364" s="59">
        <v>25</v>
      </c>
      <c r="C1364" s="58">
        <f t="shared" si="39"/>
        <v>68.25</v>
      </c>
      <c r="D1364" s="63">
        <v>4</v>
      </c>
      <c r="E1364" s="57">
        <v>10</v>
      </c>
      <c r="F1364" s="57">
        <v>10</v>
      </c>
      <c r="G1364" s="64">
        <f>'Regression Results'!$C$2*E1364</f>
        <v>202.03699931482754</v>
      </c>
      <c r="H1364" s="57">
        <f>'Regression Results'!$B$18+'Regression Results'!$D$18*C1364</f>
        <v>53.644732549385139</v>
      </c>
      <c r="I1364" s="64">
        <f t="shared" si="40"/>
        <v>148.3922667654424</v>
      </c>
    </row>
    <row r="1365" spans="1:9" x14ac:dyDescent="0.3">
      <c r="A1365" s="59">
        <v>9</v>
      </c>
      <c r="B1365" s="59">
        <v>26</v>
      </c>
      <c r="C1365" s="58">
        <f t="shared" si="39"/>
        <v>66.541666666666671</v>
      </c>
      <c r="D1365" s="63">
        <v>4</v>
      </c>
      <c r="E1365" s="57">
        <v>10</v>
      </c>
      <c r="F1365" s="57">
        <v>10</v>
      </c>
      <c r="G1365" s="64">
        <f>'Regression Results'!$C$2*E1365</f>
        <v>202.03699931482754</v>
      </c>
      <c r="H1365" s="57">
        <f>'Regression Results'!$B$18+'Regression Results'!$D$18*C1365</f>
        <v>58.046967030756406</v>
      </c>
      <c r="I1365" s="64">
        <f t="shared" si="40"/>
        <v>143.99003228407113</v>
      </c>
    </row>
    <row r="1366" spans="1:9" x14ac:dyDescent="0.3">
      <c r="A1366" s="59">
        <v>9</v>
      </c>
      <c r="B1366" s="59">
        <v>27</v>
      </c>
      <c r="C1366" s="58">
        <f t="shared" si="39"/>
        <v>65.916666666666671</v>
      </c>
      <c r="D1366" s="63">
        <v>4</v>
      </c>
      <c r="E1366" s="57">
        <v>10</v>
      </c>
      <c r="F1366" s="57">
        <v>10</v>
      </c>
      <c r="G1366" s="64">
        <f>'Regression Results'!$C$2*E1366</f>
        <v>202.03699931482754</v>
      </c>
      <c r="H1366" s="57">
        <f>'Regression Results'!$B$18+'Regression Results'!$D$18*C1366</f>
        <v>59.657540621501994</v>
      </c>
      <c r="I1366" s="64">
        <f t="shared" si="40"/>
        <v>142.37945869332555</v>
      </c>
    </row>
    <row r="1367" spans="1:9" x14ac:dyDescent="0.3">
      <c r="A1367" s="59">
        <v>9</v>
      </c>
      <c r="B1367" s="59">
        <v>28</v>
      </c>
      <c r="C1367" s="58">
        <f t="shared" si="39"/>
        <v>66.791666666666671</v>
      </c>
      <c r="D1367" s="63">
        <v>4</v>
      </c>
      <c r="E1367" s="57">
        <v>10</v>
      </c>
      <c r="F1367" s="57">
        <v>10</v>
      </c>
      <c r="G1367" s="64">
        <f>'Regression Results'!$C$2*E1367</f>
        <v>202.03699931482754</v>
      </c>
      <c r="H1367" s="57">
        <f>'Regression Results'!$B$18+'Regression Results'!$D$18*C1367</f>
        <v>57.402737594458159</v>
      </c>
      <c r="I1367" s="64">
        <f t="shared" si="40"/>
        <v>144.63426172036938</v>
      </c>
    </row>
    <row r="1368" spans="1:9" x14ac:dyDescent="0.3">
      <c r="A1368" s="59">
        <v>9</v>
      </c>
      <c r="B1368" s="59">
        <v>29</v>
      </c>
      <c r="C1368" s="58">
        <f t="shared" si="39"/>
        <v>67</v>
      </c>
      <c r="D1368" s="63">
        <v>4</v>
      </c>
      <c r="E1368" s="57">
        <v>10</v>
      </c>
      <c r="F1368" s="57">
        <v>10</v>
      </c>
      <c r="G1368" s="64">
        <f>'Regression Results'!$C$2*E1368</f>
        <v>202.03699931482754</v>
      </c>
      <c r="H1368" s="57">
        <f>'Regression Results'!$B$18+'Regression Results'!$D$18*C1368</f>
        <v>56.865879730876316</v>
      </c>
      <c r="I1368" s="64">
        <f t="shared" si="40"/>
        <v>145.17111958395122</v>
      </c>
    </row>
    <row r="1369" spans="1:9" x14ac:dyDescent="0.3">
      <c r="A1369" s="59">
        <v>9</v>
      </c>
      <c r="B1369" s="59">
        <v>30</v>
      </c>
      <c r="C1369" s="58">
        <f t="shared" si="39"/>
        <v>66.708333333333329</v>
      </c>
      <c r="D1369" s="63">
        <v>4</v>
      </c>
      <c r="E1369" s="57">
        <v>10</v>
      </c>
      <c r="F1369" s="57">
        <v>10</v>
      </c>
      <c r="G1369" s="64">
        <f>'Regression Results'!$C$2*E1369</f>
        <v>202.03699931482754</v>
      </c>
      <c r="H1369" s="57">
        <f>'Regression Results'!$B$18+'Regression Results'!$D$18*C1369</f>
        <v>57.617480739890937</v>
      </c>
      <c r="I1369" s="64">
        <f t="shared" si="40"/>
        <v>144.4195185749366</v>
      </c>
    </row>
    <row r="1370" spans="1:9" x14ac:dyDescent="0.3">
      <c r="A1370" s="59">
        <v>10</v>
      </c>
      <c r="B1370" s="59">
        <v>1</v>
      </c>
      <c r="C1370" s="58">
        <f t="shared" si="39"/>
        <v>77.541666666666671</v>
      </c>
      <c r="D1370" s="63">
        <v>4</v>
      </c>
      <c r="E1370" s="57">
        <v>10</v>
      </c>
      <c r="F1370" s="57">
        <v>10</v>
      </c>
      <c r="G1370" s="64">
        <f>'Regression Results'!$C$2*E1370</f>
        <v>202.03699931482754</v>
      </c>
      <c r="H1370" s="57">
        <f>'Regression Results'!$B$18+'Regression Results'!$D$18*C1370</f>
        <v>29.700871833634039</v>
      </c>
      <c r="I1370" s="64">
        <f t="shared" si="40"/>
        <v>172.3361274811935</v>
      </c>
    </row>
    <row r="1371" spans="1:9" x14ac:dyDescent="0.3">
      <c r="A1371" s="59">
        <v>10</v>
      </c>
      <c r="B1371" s="59">
        <v>2</v>
      </c>
      <c r="C1371" s="58">
        <f t="shared" si="39"/>
        <v>78</v>
      </c>
      <c r="D1371" s="63">
        <v>4</v>
      </c>
      <c r="E1371" s="57">
        <v>10</v>
      </c>
      <c r="F1371" s="57">
        <v>10</v>
      </c>
      <c r="G1371" s="64">
        <f>'Regression Results'!$C$2*E1371</f>
        <v>202.03699931482754</v>
      </c>
      <c r="H1371" s="57">
        <f>'Regression Results'!$B$18+'Regression Results'!$D$18*C1371</f>
        <v>28.519784533753949</v>
      </c>
      <c r="I1371" s="64">
        <f t="shared" si="40"/>
        <v>173.51721478107359</v>
      </c>
    </row>
    <row r="1372" spans="1:9" x14ac:dyDescent="0.3">
      <c r="A1372" s="59">
        <v>10</v>
      </c>
      <c r="B1372" s="59">
        <v>3</v>
      </c>
      <c r="C1372" s="58">
        <f t="shared" si="39"/>
        <v>70.041666666666671</v>
      </c>
      <c r="D1372" s="63">
        <v>4</v>
      </c>
      <c r="E1372" s="57">
        <v>10</v>
      </c>
      <c r="F1372" s="57">
        <v>10</v>
      </c>
      <c r="G1372" s="64">
        <f>'Regression Results'!$C$2*E1372</f>
        <v>202.03699931482754</v>
      </c>
      <c r="H1372" s="57">
        <f>'Regression Results'!$B$18+'Regression Results'!$D$18*C1372</f>
        <v>49.027754922581096</v>
      </c>
      <c r="I1372" s="64">
        <f t="shared" si="40"/>
        <v>153.00924439224644</v>
      </c>
    </row>
    <row r="1373" spans="1:9" x14ac:dyDescent="0.3">
      <c r="A1373" s="59">
        <v>10</v>
      </c>
      <c r="B1373" s="59">
        <v>4</v>
      </c>
      <c r="C1373" s="58">
        <f t="shared" si="39"/>
        <v>67.916666666666671</v>
      </c>
      <c r="D1373" s="63">
        <v>4</v>
      </c>
      <c r="E1373" s="57">
        <v>10</v>
      </c>
      <c r="F1373" s="57">
        <v>10</v>
      </c>
      <c r="G1373" s="64">
        <f>'Regression Results'!$C$2*E1373</f>
        <v>202.03699931482754</v>
      </c>
      <c r="H1373" s="57">
        <f>'Regression Results'!$B$18+'Regression Results'!$D$18*C1373</f>
        <v>54.503705131116106</v>
      </c>
      <c r="I1373" s="64">
        <f t="shared" si="40"/>
        <v>147.53329418371143</v>
      </c>
    </row>
    <row r="1374" spans="1:9" x14ac:dyDescent="0.3">
      <c r="A1374" s="59">
        <v>10</v>
      </c>
      <c r="B1374" s="59">
        <v>5</v>
      </c>
      <c r="C1374" s="58">
        <f t="shared" si="39"/>
        <v>69.625</v>
      </c>
      <c r="D1374" s="63">
        <v>4</v>
      </c>
      <c r="E1374" s="57">
        <v>10</v>
      </c>
      <c r="F1374" s="57">
        <v>10</v>
      </c>
      <c r="G1374" s="64">
        <f>'Regression Results'!$C$2*E1374</f>
        <v>202.03699931482754</v>
      </c>
      <c r="H1374" s="57">
        <f>'Regression Results'!$B$18+'Regression Results'!$D$18*C1374</f>
        <v>50.10147064974484</v>
      </c>
      <c r="I1374" s="64">
        <f t="shared" si="40"/>
        <v>151.9355286650827</v>
      </c>
    </row>
    <row r="1375" spans="1:9" x14ac:dyDescent="0.3">
      <c r="A1375" s="59">
        <v>10</v>
      </c>
      <c r="B1375" s="59">
        <v>6</v>
      </c>
      <c r="C1375" s="58">
        <f t="shared" si="39"/>
        <v>71.291666666666671</v>
      </c>
      <c r="D1375" s="63">
        <v>4</v>
      </c>
      <c r="E1375" s="57">
        <v>10</v>
      </c>
      <c r="F1375" s="57">
        <v>10</v>
      </c>
      <c r="G1375" s="64">
        <f>'Regression Results'!$C$2*E1375</f>
        <v>202.03699931482754</v>
      </c>
      <c r="H1375" s="57">
        <f>'Regression Results'!$B$18+'Regression Results'!$D$18*C1375</f>
        <v>45.80660774108992</v>
      </c>
      <c r="I1375" s="64">
        <f t="shared" si="40"/>
        <v>156.23039157373762</v>
      </c>
    </row>
    <row r="1376" spans="1:9" x14ac:dyDescent="0.3">
      <c r="A1376" s="59">
        <v>10</v>
      </c>
      <c r="B1376" s="59">
        <v>7</v>
      </c>
      <c r="C1376" s="58">
        <f t="shared" si="39"/>
        <v>68.833333333333329</v>
      </c>
      <c r="D1376" s="63">
        <v>4</v>
      </c>
      <c r="E1376" s="57">
        <v>10</v>
      </c>
      <c r="F1376" s="57">
        <v>10</v>
      </c>
      <c r="G1376" s="64">
        <f>'Regression Results'!$C$2*E1376</f>
        <v>202.03699931482754</v>
      </c>
      <c r="H1376" s="57">
        <f>'Regression Results'!$B$18+'Regression Results'!$D$18*C1376</f>
        <v>52.141530531355926</v>
      </c>
      <c r="I1376" s="64">
        <f t="shared" si="40"/>
        <v>149.89546878347161</v>
      </c>
    </row>
    <row r="1377" spans="1:9" x14ac:dyDescent="0.3">
      <c r="A1377" s="59">
        <v>10</v>
      </c>
      <c r="B1377" s="59">
        <v>8</v>
      </c>
      <c r="C1377" s="58">
        <f t="shared" si="39"/>
        <v>69.041666666666671</v>
      </c>
      <c r="D1377" s="63">
        <v>4</v>
      </c>
      <c r="E1377" s="57">
        <v>10</v>
      </c>
      <c r="F1377" s="57">
        <v>10</v>
      </c>
      <c r="G1377" s="64">
        <f>'Regression Results'!$C$2*E1377</f>
        <v>202.03699931482754</v>
      </c>
      <c r="H1377" s="57">
        <f>'Regression Results'!$B$18+'Regression Results'!$D$18*C1377</f>
        <v>51.604672667774054</v>
      </c>
      <c r="I1377" s="64">
        <f t="shared" si="40"/>
        <v>150.43232664705349</v>
      </c>
    </row>
    <row r="1378" spans="1:9" x14ac:dyDescent="0.3">
      <c r="A1378" s="59">
        <v>10</v>
      </c>
      <c r="B1378" s="59">
        <v>9</v>
      </c>
      <c r="C1378" s="58">
        <f t="shared" si="39"/>
        <v>67.25</v>
      </c>
      <c r="D1378" s="63">
        <v>4</v>
      </c>
      <c r="E1378" s="57">
        <v>10</v>
      </c>
      <c r="F1378" s="57">
        <v>10</v>
      </c>
      <c r="G1378" s="64">
        <f>'Regression Results'!$C$2*E1378</f>
        <v>202.03699931482754</v>
      </c>
      <c r="H1378" s="57">
        <f>'Regression Results'!$B$18+'Regression Results'!$D$18*C1378</f>
        <v>56.221650294578069</v>
      </c>
      <c r="I1378" s="64">
        <f t="shared" si="40"/>
        <v>145.81534902024947</v>
      </c>
    </row>
    <row r="1379" spans="1:9" x14ac:dyDescent="0.3">
      <c r="A1379" s="59">
        <v>10</v>
      </c>
      <c r="B1379" s="59">
        <v>10</v>
      </c>
      <c r="C1379" s="58">
        <f t="shared" si="39"/>
        <v>65.75</v>
      </c>
      <c r="D1379" s="63">
        <v>4</v>
      </c>
      <c r="E1379" s="57">
        <v>10</v>
      </c>
      <c r="F1379" s="57">
        <v>10</v>
      </c>
      <c r="G1379" s="64">
        <f>'Regression Results'!$C$2*E1379</f>
        <v>202.03699931482754</v>
      </c>
      <c r="H1379" s="57">
        <f>'Regression Results'!$B$18+'Regression Results'!$D$18*C1379</f>
        <v>60.087026912367492</v>
      </c>
      <c r="I1379" s="64">
        <f t="shared" si="40"/>
        <v>141.94997240246005</v>
      </c>
    </row>
    <row r="1380" spans="1:9" x14ac:dyDescent="0.3">
      <c r="A1380" s="59">
        <v>10</v>
      </c>
      <c r="B1380" s="59">
        <v>11</v>
      </c>
      <c r="C1380" s="58">
        <f t="shared" si="39"/>
        <v>63.583333333333336</v>
      </c>
      <c r="D1380" s="63">
        <v>4</v>
      </c>
      <c r="E1380" s="57">
        <v>10</v>
      </c>
      <c r="F1380" s="57">
        <v>10</v>
      </c>
      <c r="G1380" s="64">
        <f>'Regression Results'!$C$2*E1380</f>
        <v>202.03699931482754</v>
      </c>
      <c r="H1380" s="57">
        <f>'Regression Results'!$B$18+'Regression Results'!$D$18*C1380</f>
        <v>65.670348693618848</v>
      </c>
      <c r="I1380" s="64">
        <f t="shared" si="40"/>
        <v>136.36665062120869</v>
      </c>
    </row>
    <row r="1381" spans="1:9" x14ac:dyDescent="0.3">
      <c r="A1381" s="59">
        <v>10</v>
      </c>
      <c r="B1381" s="59">
        <v>12</v>
      </c>
      <c r="C1381" s="58">
        <f t="shared" si="39"/>
        <v>63.583333333333336</v>
      </c>
      <c r="D1381" s="63">
        <v>4</v>
      </c>
      <c r="E1381" s="57">
        <v>10</v>
      </c>
      <c r="F1381" s="57">
        <v>10</v>
      </c>
      <c r="G1381" s="64">
        <f>'Regression Results'!$C$2*E1381</f>
        <v>202.03699931482754</v>
      </c>
      <c r="H1381" s="57">
        <f>'Regression Results'!$B$18+'Regression Results'!$D$18*C1381</f>
        <v>65.670348693618848</v>
      </c>
      <c r="I1381" s="64">
        <f t="shared" si="40"/>
        <v>136.36665062120869</v>
      </c>
    </row>
    <row r="1382" spans="1:9" x14ac:dyDescent="0.3">
      <c r="A1382" s="59">
        <v>10</v>
      </c>
      <c r="B1382" s="59">
        <v>13</v>
      </c>
      <c r="C1382" s="58">
        <f t="shared" si="39"/>
        <v>65.958333333333329</v>
      </c>
      <c r="D1382" s="63">
        <v>4</v>
      </c>
      <c r="E1382" s="57">
        <v>10</v>
      </c>
      <c r="F1382" s="57">
        <v>10</v>
      </c>
      <c r="G1382" s="64">
        <f>'Regression Results'!$C$2*E1382</f>
        <v>202.03699931482754</v>
      </c>
      <c r="H1382" s="57">
        <f>'Regression Results'!$B$18+'Regression Results'!$D$18*C1382</f>
        <v>59.550169048785648</v>
      </c>
      <c r="I1382" s="64">
        <f t="shared" si="40"/>
        <v>142.48683026604189</v>
      </c>
    </row>
    <row r="1383" spans="1:9" x14ac:dyDescent="0.3">
      <c r="A1383" s="59">
        <v>10</v>
      </c>
      <c r="B1383" s="59">
        <v>14</v>
      </c>
      <c r="C1383" s="58">
        <f t="shared" si="39"/>
        <v>73.75</v>
      </c>
      <c r="D1383" s="63">
        <v>4</v>
      </c>
      <c r="E1383" s="57">
        <v>10</v>
      </c>
      <c r="F1383" s="57">
        <v>10</v>
      </c>
      <c r="G1383" s="64">
        <f>'Regression Results'!$C$2*E1383</f>
        <v>202.03699931482754</v>
      </c>
      <c r="H1383" s="57">
        <f>'Regression Results'!$B$18+'Regression Results'!$D$18*C1383</f>
        <v>39.471684950823942</v>
      </c>
      <c r="I1383" s="64">
        <f t="shared" si="40"/>
        <v>162.5653143640036</v>
      </c>
    </row>
    <row r="1384" spans="1:9" x14ac:dyDescent="0.3">
      <c r="A1384" s="59">
        <v>10</v>
      </c>
      <c r="B1384" s="59">
        <v>15</v>
      </c>
      <c r="C1384" s="58">
        <f t="shared" si="39"/>
        <v>74.5</v>
      </c>
      <c r="D1384" s="63">
        <v>4</v>
      </c>
      <c r="E1384" s="57">
        <v>10</v>
      </c>
      <c r="F1384" s="57">
        <v>10</v>
      </c>
      <c r="G1384" s="64">
        <f>'Regression Results'!$C$2*E1384</f>
        <v>202.03699931482754</v>
      </c>
      <c r="H1384" s="57">
        <f>'Regression Results'!$B$18+'Regression Results'!$D$18*C1384</f>
        <v>37.538996641929259</v>
      </c>
      <c r="I1384" s="64">
        <f t="shared" si="40"/>
        <v>164.49800267289828</v>
      </c>
    </row>
    <row r="1385" spans="1:9" x14ac:dyDescent="0.3">
      <c r="A1385" s="59">
        <v>10</v>
      </c>
      <c r="B1385" s="59">
        <v>16</v>
      </c>
      <c r="C1385" s="58">
        <f t="shared" si="39"/>
        <v>73.125</v>
      </c>
      <c r="D1385" s="63">
        <v>4</v>
      </c>
      <c r="E1385" s="57">
        <v>10</v>
      </c>
      <c r="F1385" s="57">
        <v>10</v>
      </c>
      <c r="G1385" s="64">
        <f>'Regression Results'!$C$2*E1385</f>
        <v>202.03699931482754</v>
      </c>
      <c r="H1385" s="57">
        <f>'Regression Results'!$B$18+'Regression Results'!$D$18*C1385</f>
        <v>41.08225854156953</v>
      </c>
      <c r="I1385" s="64">
        <f t="shared" si="40"/>
        <v>160.95474077325801</v>
      </c>
    </row>
    <row r="1386" spans="1:9" x14ac:dyDescent="0.3">
      <c r="A1386" s="59">
        <v>10</v>
      </c>
      <c r="B1386" s="59">
        <v>17</v>
      </c>
      <c r="C1386" s="58">
        <f t="shared" si="39"/>
        <v>75.916666666666671</v>
      </c>
      <c r="D1386" s="63">
        <v>4</v>
      </c>
      <c r="E1386" s="57">
        <v>10</v>
      </c>
      <c r="F1386" s="57">
        <v>10</v>
      </c>
      <c r="G1386" s="64">
        <f>'Regression Results'!$C$2*E1386</f>
        <v>202.03699931482754</v>
      </c>
      <c r="H1386" s="57">
        <f>'Regression Results'!$B$18+'Regression Results'!$D$18*C1386</f>
        <v>33.888363169572557</v>
      </c>
      <c r="I1386" s="64">
        <f t="shared" si="40"/>
        <v>168.14863614525498</v>
      </c>
    </row>
    <row r="1387" spans="1:9" x14ac:dyDescent="0.3">
      <c r="A1387" s="59">
        <v>10</v>
      </c>
      <c r="B1387" s="59">
        <v>18</v>
      </c>
      <c r="C1387" s="58">
        <f t="shared" si="39"/>
        <v>74.541666666666671</v>
      </c>
      <c r="D1387" s="63">
        <v>4</v>
      </c>
      <c r="E1387" s="57">
        <v>10</v>
      </c>
      <c r="F1387" s="57">
        <v>10</v>
      </c>
      <c r="G1387" s="64">
        <f>'Regression Results'!$C$2*E1387</f>
        <v>202.03699931482754</v>
      </c>
      <c r="H1387" s="57">
        <f>'Regression Results'!$B$18+'Regression Results'!$D$18*C1387</f>
        <v>37.431625069212856</v>
      </c>
      <c r="I1387" s="64">
        <f t="shared" si="40"/>
        <v>164.60537424561468</v>
      </c>
    </row>
    <row r="1388" spans="1:9" x14ac:dyDescent="0.3">
      <c r="A1388" s="59">
        <v>10</v>
      </c>
      <c r="B1388" s="59">
        <v>19</v>
      </c>
      <c r="C1388" s="58">
        <f t="shared" si="39"/>
        <v>68.083333333333329</v>
      </c>
      <c r="D1388" s="63">
        <v>4</v>
      </c>
      <c r="E1388" s="57">
        <v>10</v>
      </c>
      <c r="F1388" s="57">
        <v>10</v>
      </c>
      <c r="G1388" s="64">
        <f>'Regression Results'!$C$2*E1388</f>
        <v>202.03699931482754</v>
      </c>
      <c r="H1388" s="57">
        <f>'Regression Results'!$B$18+'Regression Results'!$D$18*C1388</f>
        <v>54.074218840250637</v>
      </c>
      <c r="I1388" s="64">
        <f t="shared" si="40"/>
        <v>147.9627804745769</v>
      </c>
    </row>
    <row r="1389" spans="1:9" x14ac:dyDescent="0.3">
      <c r="A1389" s="59">
        <v>10</v>
      </c>
      <c r="B1389" s="59">
        <v>20</v>
      </c>
      <c r="C1389" s="58">
        <f t="shared" si="39"/>
        <v>68.083333333333329</v>
      </c>
      <c r="D1389" s="63">
        <v>4</v>
      </c>
      <c r="E1389" s="57">
        <v>10</v>
      </c>
      <c r="F1389" s="57">
        <v>10</v>
      </c>
      <c r="G1389" s="64">
        <f>'Regression Results'!$C$2*E1389</f>
        <v>202.03699931482754</v>
      </c>
      <c r="H1389" s="57">
        <f>'Regression Results'!$B$18+'Regression Results'!$D$18*C1389</f>
        <v>54.074218840250637</v>
      </c>
      <c r="I1389" s="64">
        <f t="shared" si="40"/>
        <v>147.9627804745769</v>
      </c>
    </row>
    <row r="1390" spans="1:9" x14ac:dyDescent="0.3">
      <c r="A1390" s="59">
        <v>10</v>
      </c>
      <c r="B1390" s="59">
        <v>21</v>
      </c>
      <c r="C1390" s="58">
        <f t="shared" si="39"/>
        <v>66.291666666666671</v>
      </c>
      <c r="D1390" s="63">
        <v>4</v>
      </c>
      <c r="E1390" s="57">
        <v>10</v>
      </c>
      <c r="F1390" s="57">
        <v>10</v>
      </c>
      <c r="G1390" s="64">
        <f>'Regression Results'!$C$2*E1390</f>
        <v>202.03699931482754</v>
      </c>
      <c r="H1390" s="57">
        <f>'Regression Results'!$B$18+'Regression Results'!$D$18*C1390</f>
        <v>58.691196467054624</v>
      </c>
      <c r="I1390" s="64">
        <f t="shared" si="40"/>
        <v>143.34580284777292</v>
      </c>
    </row>
    <row r="1391" spans="1:9" x14ac:dyDescent="0.3">
      <c r="A1391" s="59">
        <v>10</v>
      </c>
      <c r="B1391" s="59">
        <v>22</v>
      </c>
      <c r="C1391" s="58">
        <f t="shared" si="39"/>
        <v>65.708333333333329</v>
      </c>
      <c r="D1391" s="63">
        <v>4</v>
      </c>
      <c r="E1391" s="57">
        <v>10</v>
      </c>
      <c r="F1391" s="57">
        <v>10</v>
      </c>
      <c r="G1391" s="64">
        <f>'Regression Results'!$C$2*E1391</f>
        <v>202.03699931482754</v>
      </c>
      <c r="H1391" s="57">
        <f>'Regression Results'!$B$18+'Regression Results'!$D$18*C1391</f>
        <v>60.194398485083866</v>
      </c>
      <c r="I1391" s="64">
        <f t="shared" si="40"/>
        <v>141.84260082974367</v>
      </c>
    </row>
    <row r="1392" spans="1:9" x14ac:dyDescent="0.3">
      <c r="A1392" s="59">
        <v>10</v>
      </c>
      <c r="B1392" s="59">
        <v>23</v>
      </c>
      <c r="C1392" s="58">
        <f t="shared" ref="C1392:C1455" si="41">C1027</f>
        <v>64.125</v>
      </c>
      <c r="D1392" s="63">
        <v>4</v>
      </c>
      <c r="E1392" s="57">
        <v>10</v>
      </c>
      <c r="F1392" s="57">
        <v>10</v>
      </c>
      <c r="G1392" s="64">
        <f>'Regression Results'!$C$2*E1392</f>
        <v>202.03699931482754</v>
      </c>
      <c r="H1392" s="57">
        <f>'Regression Results'!$B$18+'Regression Results'!$D$18*C1392</f>
        <v>64.274518248306009</v>
      </c>
      <c r="I1392" s="64">
        <f t="shared" si="40"/>
        <v>137.76248106652153</v>
      </c>
    </row>
    <row r="1393" spans="1:9" x14ac:dyDescent="0.3">
      <c r="A1393" s="59">
        <v>10</v>
      </c>
      <c r="B1393" s="59">
        <v>24</v>
      </c>
      <c r="C1393" s="58">
        <f t="shared" si="41"/>
        <v>64.833333333333329</v>
      </c>
      <c r="D1393" s="63">
        <v>4</v>
      </c>
      <c r="E1393" s="57">
        <v>10</v>
      </c>
      <c r="F1393" s="57">
        <v>10</v>
      </c>
      <c r="G1393" s="64">
        <f>'Regression Results'!$C$2*E1393</f>
        <v>202.03699931482754</v>
      </c>
      <c r="H1393" s="57">
        <f>'Regression Results'!$B$18+'Regression Results'!$D$18*C1393</f>
        <v>62.449201512127701</v>
      </c>
      <c r="I1393" s="64">
        <f t="shared" si="40"/>
        <v>139.58779780269984</v>
      </c>
    </row>
    <row r="1394" spans="1:9" x14ac:dyDescent="0.3">
      <c r="A1394" s="59">
        <v>10</v>
      </c>
      <c r="B1394" s="59">
        <v>25</v>
      </c>
      <c r="C1394" s="58">
        <f t="shared" si="41"/>
        <v>69.041666666666671</v>
      </c>
      <c r="D1394" s="63">
        <v>4</v>
      </c>
      <c r="E1394" s="57">
        <v>10</v>
      </c>
      <c r="F1394" s="57">
        <v>10</v>
      </c>
      <c r="G1394" s="64">
        <f>'Regression Results'!$C$2*E1394</f>
        <v>202.03699931482754</v>
      </c>
      <c r="H1394" s="57">
        <f>'Regression Results'!$B$18+'Regression Results'!$D$18*C1394</f>
        <v>51.604672667774054</v>
      </c>
      <c r="I1394" s="64">
        <f t="shared" si="40"/>
        <v>150.43232664705349</v>
      </c>
    </row>
    <row r="1395" spans="1:9" x14ac:dyDescent="0.3">
      <c r="A1395" s="59">
        <v>10</v>
      </c>
      <c r="B1395" s="59">
        <v>26</v>
      </c>
      <c r="C1395" s="58">
        <f t="shared" si="41"/>
        <v>73.25</v>
      </c>
      <c r="D1395" s="63">
        <v>4</v>
      </c>
      <c r="E1395" s="57">
        <v>10</v>
      </c>
      <c r="F1395" s="57">
        <v>10</v>
      </c>
      <c r="G1395" s="64">
        <f>'Regression Results'!$C$2*E1395</f>
        <v>202.03699931482754</v>
      </c>
      <c r="H1395" s="57">
        <f>'Regression Results'!$B$18+'Regression Results'!$D$18*C1395</f>
        <v>40.760143823420435</v>
      </c>
      <c r="I1395" s="64">
        <f t="shared" si="40"/>
        <v>161.2768554914071</v>
      </c>
    </row>
    <row r="1396" spans="1:9" x14ac:dyDescent="0.3">
      <c r="A1396" s="59">
        <v>10</v>
      </c>
      <c r="B1396" s="59">
        <v>27</v>
      </c>
      <c r="C1396" s="58">
        <f t="shared" si="41"/>
        <v>71.5</v>
      </c>
      <c r="D1396" s="63">
        <v>4</v>
      </c>
      <c r="E1396" s="57">
        <v>10</v>
      </c>
      <c r="F1396" s="57">
        <v>10</v>
      </c>
      <c r="G1396" s="64">
        <f>'Regression Results'!$C$2*E1396</f>
        <v>202.03699931482754</v>
      </c>
      <c r="H1396" s="57">
        <f>'Regression Results'!$B$18+'Regression Results'!$D$18*C1396</f>
        <v>45.269749877508076</v>
      </c>
      <c r="I1396" s="64">
        <f t="shared" si="40"/>
        <v>156.76724943731946</v>
      </c>
    </row>
    <row r="1397" spans="1:9" x14ac:dyDescent="0.3">
      <c r="A1397" s="59">
        <v>10</v>
      </c>
      <c r="B1397" s="59">
        <v>28</v>
      </c>
      <c r="C1397" s="58">
        <f t="shared" si="41"/>
        <v>68.208333333333329</v>
      </c>
      <c r="D1397" s="63">
        <v>4</v>
      </c>
      <c r="E1397" s="57">
        <v>10</v>
      </c>
      <c r="F1397" s="57">
        <v>10</v>
      </c>
      <c r="G1397" s="64">
        <f>'Regression Results'!$C$2*E1397</f>
        <v>202.03699931482754</v>
      </c>
      <c r="H1397" s="57">
        <f>'Regression Results'!$B$18+'Regression Results'!$D$18*C1397</f>
        <v>53.752104122101514</v>
      </c>
      <c r="I1397" s="64">
        <f t="shared" si="40"/>
        <v>148.28489519272603</v>
      </c>
    </row>
    <row r="1398" spans="1:9" x14ac:dyDescent="0.3">
      <c r="A1398" s="59">
        <v>10</v>
      </c>
      <c r="B1398" s="59">
        <v>29</v>
      </c>
      <c r="C1398" s="58">
        <f t="shared" si="41"/>
        <v>63.166666666666664</v>
      </c>
      <c r="D1398" s="63">
        <v>4</v>
      </c>
      <c r="E1398" s="57">
        <v>10</v>
      </c>
      <c r="F1398" s="57">
        <v>10</v>
      </c>
      <c r="G1398" s="64">
        <f>'Regression Results'!$C$2*E1398</f>
        <v>202.03699931482754</v>
      </c>
      <c r="H1398" s="57">
        <f>'Regression Results'!$B$18+'Regression Results'!$D$18*C1398</f>
        <v>66.744064420782593</v>
      </c>
      <c r="I1398" s="64">
        <f t="shared" si="40"/>
        <v>135.29293489404495</v>
      </c>
    </row>
    <row r="1399" spans="1:9" x14ac:dyDescent="0.3">
      <c r="A1399" s="59">
        <v>10</v>
      </c>
      <c r="B1399" s="59">
        <v>30</v>
      </c>
      <c r="C1399" s="58">
        <f t="shared" si="41"/>
        <v>60.291666666666664</v>
      </c>
      <c r="D1399" s="63">
        <v>4</v>
      </c>
      <c r="E1399" s="57">
        <v>10</v>
      </c>
      <c r="F1399" s="57">
        <v>10</v>
      </c>
      <c r="G1399" s="64">
        <f>'Regression Results'!$C$2*E1399</f>
        <v>202.03699931482754</v>
      </c>
      <c r="H1399" s="57">
        <f>'Regression Results'!$B$18+'Regression Results'!$D$18*C1399</f>
        <v>74.152702938212286</v>
      </c>
      <c r="I1399" s="64">
        <f t="shared" si="40"/>
        <v>127.88429637661525</v>
      </c>
    </row>
    <row r="1400" spans="1:9" x14ac:dyDescent="0.3">
      <c r="A1400" s="59">
        <v>10</v>
      </c>
      <c r="B1400" s="59">
        <v>31</v>
      </c>
      <c r="C1400" s="58">
        <f t="shared" si="41"/>
        <v>62.5</v>
      </c>
      <c r="D1400" s="63">
        <v>4</v>
      </c>
      <c r="E1400" s="57">
        <v>10</v>
      </c>
      <c r="F1400" s="57">
        <v>10</v>
      </c>
      <c r="G1400" s="64">
        <f>'Regression Results'!$C$2*E1400</f>
        <v>202.03699931482754</v>
      </c>
      <c r="H1400" s="57">
        <f>'Regression Results'!$B$18+'Regression Results'!$D$18*C1400</f>
        <v>68.462009584244555</v>
      </c>
      <c r="I1400" s="64">
        <f t="shared" si="40"/>
        <v>133.57498973058298</v>
      </c>
    </row>
    <row r="1401" spans="1:9" x14ac:dyDescent="0.3">
      <c r="A1401" s="59">
        <v>11</v>
      </c>
      <c r="B1401" s="59">
        <v>1</v>
      </c>
      <c r="C1401" s="58">
        <f t="shared" si="41"/>
        <v>72.083333333333329</v>
      </c>
      <c r="D1401" s="63">
        <v>4</v>
      </c>
      <c r="E1401" s="57">
        <v>10</v>
      </c>
      <c r="F1401" s="57">
        <v>10</v>
      </c>
      <c r="G1401" s="64">
        <f>'Regression Results'!$C$2*E1401</f>
        <v>202.03699931482754</v>
      </c>
      <c r="H1401" s="57">
        <f>'Regression Results'!$B$18+'Regression Results'!$D$18*C1401</f>
        <v>43.766547859478862</v>
      </c>
      <c r="I1401" s="64">
        <f t="shared" si="40"/>
        <v>158.27045145534868</v>
      </c>
    </row>
    <row r="1402" spans="1:9" x14ac:dyDescent="0.3">
      <c r="A1402" s="59">
        <v>11</v>
      </c>
      <c r="B1402" s="59">
        <v>2</v>
      </c>
      <c r="C1402" s="58">
        <f t="shared" si="41"/>
        <v>63.375</v>
      </c>
      <c r="D1402" s="63">
        <v>4</v>
      </c>
      <c r="E1402" s="57">
        <v>10</v>
      </c>
      <c r="F1402" s="57">
        <v>10</v>
      </c>
      <c r="G1402" s="64">
        <f>'Regression Results'!$C$2*E1402</f>
        <v>202.03699931482754</v>
      </c>
      <c r="H1402" s="57">
        <f>'Regression Results'!$B$18+'Regression Results'!$D$18*C1402</f>
        <v>66.20720655720072</v>
      </c>
      <c r="I1402" s="64">
        <f t="shared" si="40"/>
        <v>135.82979275762682</v>
      </c>
    </row>
    <row r="1403" spans="1:9" x14ac:dyDescent="0.3">
      <c r="A1403" s="59">
        <v>11</v>
      </c>
      <c r="B1403" s="59">
        <v>3</v>
      </c>
      <c r="C1403" s="58">
        <f t="shared" si="41"/>
        <v>61.25</v>
      </c>
      <c r="D1403" s="63">
        <v>4</v>
      </c>
      <c r="E1403" s="57">
        <v>10</v>
      </c>
      <c r="F1403" s="57">
        <v>10</v>
      </c>
      <c r="G1403" s="64">
        <f>'Regression Results'!$C$2*E1403</f>
        <v>202.03699931482754</v>
      </c>
      <c r="H1403" s="57">
        <f>'Regression Results'!$B$18+'Regression Results'!$D$18*C1403</f>
        <v>71.683156765735731</v>
      </c>
      <c r="I1403" s="64">
        <f t="shared" si="40"/>
        <v>130.35384254909181</v>
      </c>
    </row>
    <row r="1404" spans="1:9" x14ac:dyDescent="0.3">
      <c r="A1404" s="59">
        <v>11</v>
      </c>
      <c r="B1404" s="59">
        <v>4</v>
      </c>
      <c r="C1404" s="58">
        <f t="shared" si="41"/>
        <v>57.583333333333336</v>
      </c>
      <c r="D1404" s="63">
        <v>4</v>
      </c>
      <c r="E1404" s="57">
        <v>10</v>
      </c>
      <c r="F1404" s="57">
        <v>10</v>
      </c>
      <c r="G1404" s="64">
        <f>'Regression Results'!$C$2*E1404</f>
        <v>202.03699931482754</v>
      </c>
      <c r="H1404" s="57">
        <f>'Regression Results'!$B$18+'Regression Results'!$D$18*C1404</f>
        <v>81.13185516477651</v>
      </c>
      <c r="I1404" s="64">
        <f t="shared" si="40"/>
        <v>120.90514415005103</v>
      </c>
    </row>
    <row r="1405" spans="1:9" x14ac:dyDescent="0.3">
      <c r="A1405" s="59">
        <v>11</v>
      </c>
      <c r="B1405" s="59">
        <v>5</v>
      </c>
      <c r="C1405" s="58">
        <f t="shared" si="41"/>
        <v>60.416666666666664</v>
      </c>
      <c r="D1405" s="63">
        <v>4</v>
      </c>
      <c r="E1405" s="57">
        <v>10</v>
      </c>
      <c r="F1405" s="57">
        <v>10</v>
      </c>
      <c r="G1405" s="64">
        <f>'Regression Results'!$C$2*E1405</f>
        <v>202.03699931482754</v>
      </c>
      <c r="H1405" s="57">
        <f>'Regression Results'!$B$18+'Regression Results'!$D$18*C1405</f>
        <v>73.830588220063191</v>
      </c>
      <c r="I1405" s="64">
        <f t="shared" si="40"/>
        <v>128.20641109476435</v>
      </c>
    </row>
    <row r="1406" spans="1:9" x14ac:dyDescent="0.3">
      <c r="A1406" s="59">
        <v>11</v>
      </c>
      <c r="B1406" s="59">
        <v>6</v>
      </c>
      <c r="C1406" s="58">
        <f t="shared" si="41"/>
        <v>61.875</v>
      </c>
      <c r="D1406" s="63">
        <v>4</v>
      </c>
      <c r="E1406" s="57">
        <v>10</v>
      </c>
      <c r="F1406" s="57">
        <v>10</v>
      </c>
      <c r="G1406" s="64">
        <f>'Regression Results'!$C$2*E1406</f>
        <v>202.03699931482754</v>
      </c>
      <c r="H1406" s="57">
        <f>'Regression Results'!$B$18+'Regression Results'!$D$18*C1406</f>
        <v>70.072583174990143</v>
      </c>
      <c r="I1406" s="64">
        <f t="shared" si="40"/>
        <v>131.9644161398374</v>
      </c>
    </row>
    <row r="1407" spans="1:9" x14ac:dyDescent="0.3">
      <c r="A1407" s="59">
        <v>11</v>
      </c>
      <c r="B1407" s="59">
        <v>7</v>
      </c>
      <c r="C1407" s="58">
        <f t="shared" si="41"/>
        <v>63.458333333333336</v>
      </c>
      <c r="D1407" s="63">
        <v>4</v>
      </c>
      <c r="E1407" s="57">
        <v>10</v>
      </c>
      <c r="F1407" s="57">
        <v>10</v>
      </c>
      <c r="G1407" s="64">
        <f>'Regression Results'!$C$2*E1407</f>
        <v>202.03699931482754</v>
      </c>
      <c r="H1407" s="57">
        <f>'Regression Results'!$B$18+'Regression Results'!$D$18*C1407</f>
        <v>65.992463411767972</v>
      </c>
      <c r="I1407" s="64">
        <f t="shared" si="40"/>
        <v>136.04453590305957</v>
      </c>
    </row>
    <row r="1408" spans="1:9" x14ac:dyDescent="0.3">
      <c r="A1408" s="59">
        <v>11</v>
      </c>
      <c r="B1408" s="59">
        <v>8</v>
      </c>
      <c r="C1408" s="58">
        <f t="shared" si="41"/>
        <v>61.708333333333336</v>
      </c>
      <c r="D1408" s="63">
        <v>4</v>
      </c>
      <c r="E1408" s="57">
        <v>10</v>
      </c>
      <c r="F1408" s="57">
        <v>10</v>
      </c>
      <c r="G1408" s="64">
        <f>'Regression Results'!$C$2*E1408</f>
        <v>202.03699931482754</v>
      </c>
      <c r="H1408" s="57">
        <f>'Regression Results'!$B$18+'Regression Results'!$D$18*C1408</f>
        <v>70.502069465855612</v>
      </c>
      <c r="I1408" s="64">
        <f t="shared" si="40"/>
        <v>131.53492984897193</v>
      </c>
    </row>
    <row r="1409" spans="1:9" x14ac:dyDescent="0.3">
      <c r="A1409" s="59">
        <v>11</v>
      </c>
      <c r="B1409" s="59">
        <v>9</v>
      </c>
      <c r="C1409" s="58">
        <f t="shared" si="41"/>
        <v>62.291666666666664</v>
      </c>
      <c r="D1409" s="63">
        <v>4</v>
      </c>
      <c r="E1409" s="57">
        <v>10</v>
      </c>
      <c r="F1409" s="57">
        <v>10</v>
      </c>
      <c r="G1409" s="64">
        <f>'Regression Results'!$C$2*E1409</f>
        <v>202.03699931482754</v>
      </c>
      <c r="H1409" s="57">
        <f>'Regression Results'!$B$18+'Regression Results'!$D$18*C1409</f>
        <v>68.998867447826427</v>
      </c>
      <c r="I1409" s="64">
        <f t="shared" si="40"/>
        <v>133.03813186700111</v>
      </c>
    </row>
    <row r="1410" spans="1:9" x14ac:dyDescent="0.3">
      <c r="A1410" s="59">
        <v>11</v>
      </c>
      <c r="B1410" s="59">
        <v>10</v>
      </c>
      <c r="C1410" s="58">
        <f t="shared" si="41"/>
        <v>62.166666666666664</v>
      </c>
      <c r="D1410" s="63">
        <v>4</v>
      </c>
      <c r="E1410" s="57">
        <v>10</v>
      </c>
      <c r="F1410" s="57">
        <v>10</v>
      </c>
      <c r="G1410" s="64">
        <f>'Regression Results'!$C$2*E1410</f>
        <v>202.03699931482754</v>
      </c>
      <c r="H1410" s="57">
        <f>'Regression Results'!$B$18+'Regression Results'!$D$18*C1410</f>
        <v>69.320982165975522</v>
      </c>
      <c r="I1410" s="64">
        <f t="shared" si="40"/>
        <v>132.71601714885202</v>
      </c>
    </row>
    <row r="1411" spans="1:9" x14ac:dyDescent="0.3">
      <c r="A1411" s="59">
        <v>11</v>
      </c>
      <c r="B1411" s="59">
        <v>11</v>
      </c>
      <c r="C1411" s="58">
        <f t="shared" si="41"/>
        <v>59.625</v>
      </c>
      <c r="D1411" s="63">
        <v>4</v>
      </c>
      <c r="E1411" s="57">
        <v>10</v>
      </c>
      <c r="F1411" s="57">
        <v>10</v>
      </c>
      <c r="G1411" s="64">
        <f>'Regression Results'!$C$2*E1411</f>
        <v>202.03699931482754</v>
      </c>
      <c r="H1411" s="57">
        <f>'Regression Results'!$B$18+'Regression Results'!$D$18*C1411</f>
        <v>75.870648101674249</v>
      </c>
      <c r="I1411" s="64">
        <f t="shared" ref="I1411:I1461" si="42">G1411-H1411</f>
        <v>126.16635121315329</v>
      </c>
    </row>
    <row r="1412" spans="1:9" x14ac:dyDescent="0.3">
      <c r="A1412" s="59">
        <v>11</v>
      </c>
      <c r="B1412" s="59">
        <v>12</v>
      </c>
      <c r="C1412" s="58">
        <f t="shared" si="41"/>
        <v>59.083333333333336</v>
      </c>
      <c r="D1412" s="63">
        <v>4</v>
      </c>
      <c r="E1412" s="57">
        <v>10</v>
      </c>
      <c r="F1412" s="57">
        <v>10</v>
      </c>
      <c r="G1412" s="64">
        <f>'Regression Results'!$C$2*E1412</f>
        <v>202.03699931482754</v>
      </c>
      <c r="H1412" s="57">
        <f>'Regression Results'!$B$18+'Regression Results'!$D$18*C1412</f>
        <v>77.266478546987088</v>
      </c>
      <c r="I1412" s="64">
        <f t="shared" si="42"/>
        <v>124.77052076784045</v>
      </c>
    </row>
    <row r="1413" spans="1:9" x14ac:dyDescent="0.3">
      <c r="A1413" s="59">
        <v>11</v>
      </c>
      <c r="B1413" s="59">
        <v>13</v>
      </c>
      <c r="C1413" s="58">
        <f t="shared" si="41"/>
        <v>59.791666666666664</v>
      </c>
      <c r="D1413" s="63">
        <v>4</v>
      </c>
      <c r="E1413" s="57">
        <v>10</v>
      </c>
      <c r="F1413" s="57">
        <v>10</v>
      </c>
      <c r="G1413" s="64">
        <f>'Regression Results'!$C$2*E1413</f>
        <v>202.03699931482754</v>
      </c>
      <c r="H1413" s="57">
        <f>'Regression Results'!$B$18+'Regression Results'!$D$18*C1413</f>
        <v>75.441161810808779</v>
      </c>
      <c r="I1413" s="64">
        <f t="shared" si="42"/>
        <v>126.59583750401876</v>
      </c>
    </row>
    <row r="1414" spans="1:9" x14ac:dyDescent="0.3">
      <c r="A1414" s="59">
        <v>11</v>
      </c>
      <c r="B1414" s="59">
        <v>14</v>
      </c>
      <c r="C1414" s="58">
        <f t="shared" si="41"/>
        <v>60.166666666666664</v>
      </c>
      <c r="D1414" s="63">
        <v>4</v>
      </c>
      <c r="E1414" s="57">
        <v>10</v>
      </c>
      <c r="F1414" s="57">
        <v>10</v>
      </c>
      <c r="G1414" s="64">
        <f>'Regression Results'!$C$2*E1414</f>
        <v>202.03699931482754</v>
      </c>
      <c r="H1414" s="57">
        <f>'Regression Results'!$B$18+'Regression Results'!$D$18*C1414</f>
        <v>74.474817656361409</v>
      </c>
      <c r="I1414" s="64">
        <f t="shared" si="42"/>
        <v>127.56218165846613</v>
      </c>
    </row>
    <row r="1415" spans="1:9" x14ac:dyDescent="0.3">
      <c r="A1415" s="59">
        <v>11</v>
      </c>
      <c r="B1415" s="59">
        <v>15</v>
      </c>
      <c r="C1415" s="58">
        <f t="shared" si="41"/>
        <v>68.833333333333329</v>
      </c>
      <c r="D1415" s="63">
        <v>4</v>
      </c>
      <c r="E1415" s="57">
        <v>10</v>
      </c>
      <c r="F1415" s="57">
        <v>10</v>
      </c>
      <c r="G1415" s="64">
        <f>'Regression Results'!$C$2*E1415</f>
        <v>202.03699931482754</v>
      </c>
      <c r="H1415" s="57">
        <f>'Regression Results'!$B$18+'Regression Results'!$D$18*C1415</f>
        <v>52.141530531355926</v>
      </c>
      <c r="I1415" s="64">
        <f t="shared" si="42"/>
        <v>149.89546878347161</v>
      </c>
    </row>
    <row r="1416" spans="1:9" x14ac:dyDescent="0.3">
      <c r="A1416" s="59">
        <v>11</v>
      </c>
      <c r="B1416" s="59">
        <v>16</v>
      </c>
      <c r="C1416" s="58">
        <f t="shared" si="41"/>
        <v>66.75</v>
      </c>
      <c r="D1416" s="63">
        <v>4</v>
      </c>
      <c r="E1416" s="57">
        <v>10</v>
      </c>
      <c r="F1416" s="57">
        <v>10</v>
      </c>
      <c r="G1416" s="64">
        <f>'Regression Results'!$C$2*E1416</f>
        <v>202.03699931482754</v>
      </c>
      <c r="H1416" s="57">
        <f>'Regression Results'!$B$18+'Regression Results'!$D$18*C1416</f>
        <v>57.510109167174534</v>
      </c>
      <c r="I1416" s="64">
        <f t="shared" si="42"/>
        <v>144.52689014765301</v>
      </c>
    </row>
    <row r="1417" spans="1:9" x14ac:dyDescent="0.3">
      <c r="A1417" s="59">
        <v>11</v>
      </c>
      <c r="B1417" s="59">
        <v>17</v>
      </c>
      <c r="C1417" s="58">
        <f t="shared" si="41"/>
        <v>63.75</v>
      </c>
      <c r="D1417" s="63">
        <v>4</v>
      </c>
      <c r="E1417" s="57">
        <v>10</v>
      </c>
      <c r="F1417" s="57">
        <v>10</v>
      </c>
      <c r="G1417" s="64">
        <f>'Regression Results'!$C$2*E1417</f>
        <v>202.03699931482754</v>
      </c>
      <c r="H1417" s="57">
        <f>'Regression Results'!$B$18+'Regression Results'!$D$18*C1417</f>
        <v>65.240862402753379</v>
      </c>
      <c r="I1417" s="64">
        <f t="shared" si="42"/>
        <v>136.79613691207416</v>
      </c>
    </row>
    <row r="1418" spans="1:9" x14ac:dyDescent="0.3">
      <c r="A1418" s="59">
        <v>11</v>
      </c>
      <c r="B1418" s="59">
        <v>18</v>
      </c>
      <c r="C1418" s="58">
        <f t="shared" si="41"/>
        <v>68.458333333333329</v>
      </c>
      <c r="D1418" s="63">
        <v>4</v>
      </c>
      <c r="E1418" s="57">
        <v>10</v>
      </c>
      <c r="F1418" s="57">
        <v>10</v>
      </c>
      <c r="G1418" s="64">
        <f>'Regression Results'!$C$2*E1418</f>
        <v>202.03699931482754</v>
      </c>
      <c r="H1418" s="57">
        <f>'Regression Results'!$B$18+'Regression Results'!$D$18*C1418</f>
        <v>53.107874685803267</v>
      </c>
      <c r="I1418" s="64">
        <f t="shared" si="42"/>
        <v>148.92912462902427</v>
      </c>
    </row>
    <row r="1419" spans="1:9" x14ac:dyDescent="0.3">
      <c r="A1419" s="59">
        <v>11</v>
      </c>
      <c r="B1419" s="59">
        <v>19</v>
      </c>
      <c r="C1419" s="58">
        <f t="shared" si="41"/>
        <v>65.333333333333329</v>
      </c>
      <c r="D1419" s="63">
        <v>4</v>
      </c>
      <c r="E1419" s="57">
        <v>10</v>
      </c>
      <c r="F1419" s="57">
        <v>10</v>
      </c>
      <c r="G1419" s="64">
        <f>'Regression Results'!$C$2*E1419</f>
        <v>202.03699931482754</v>
      </c>
      <c r="H1419" s="57">
        <f>'Regression Results'!$B$18+'Regression Results'!$D$18*C1419</f>
        <v>61.160742639531236</v>
      </c>
      <c r="I1419" s="64">
        <f t="shared" si="42"/>
        <v>140.8762566752963</v>
      </c>
    </row>
    <row r="1420" spans="1:9" x14ac:dyDescent="0.3">
      <c r="A1420" s="59">
        <v>11</v>
      </c>
      <c r="B1420" s="59">
        <v>20</v>
      </c>
      <c r="C1420" s="58">
        <f t="shared" si="41"/>
        <v>68.875</v>
      </c>
      <c r="D1420" s="63">
        <v>4</v>
      </c>
      <c r="E1420" s="57">
        <v>10</v>
      </c>
      <c r="F1420" s="57">
        <v>10</v>
      </c>
      <c r="G1420" s="64">
        <f>'Regression Results'!$C$2*E1420</f>
        <v>202.03699931482754</v>
      </c>
      <c r="H1420" s="57">
        <f>'Regression Results'!$B$18+'Regression Results'!$D$18*C1420</f>
        <v>52.034158958639551</v>
      </c>
      <c r="I1420" s="64">
        <f t="shared" si="42"/>
        <v>150.00284035618799</v>
      </c>
    </row>
    <row r="1421" spans="1:9" x14ac:dyDescent="0.3">
      <c r="A1421" s="59">
        <v>11</v>
      </c>
      <c r="B1421" s="59">
        <v>21</v>
      </c>
      <c r="C1421" s="58">
        <f t="shared" si="41"/>
        <v>68.458333333333329</v>
      </c>
      <c r="D1421" s="63">
        <v>4</v>
      </c>
      <c r="E1421" s="57">
        <v>10</v>
      </c>
      <c r="F1421" s="57">
        <v>10</v>
      </c>
      <c r="G1421" s="64">
        <f>'Regression Results'!$C$2*E1421</f>
        <v>202.03699931482754</v>
      </c>
      <c r="H1421" s="57">
        <f>'Regression Results'!$B$18+'Regression Results'!$D$18*C1421</f>
        <v>53.107874685803267</v>
      </c>
      <c r="I1421" s="64">
        <f t="shared" si="42"/>
        <v>148.92912462902427</v>
      </c>
    </row>
    <row r="1422" spans="1:9" x14ac:dyDescent="0.3">
      <c r="A1422" s="59">
        <v>11</v>
      </c>
      <c r="B1422" s="59">
        <v>22</v>
      </c>
      <c r="C1422" s="58">
        <f t="shared" si="41"/>
        <v>66.625</v>
      </c>
      <c r="D1422" s="63">
        <v>4</v>
      </c>
      <c r="E1422" s="57">
        <v>10</v>
      </c>
      <c r="F1422" s="57">
        <v>10</v>
      </c>
      <c r="G1422" s="64">
        <f>'Regression Results'!$C$2*E1422</f>
        <v>202.03699931482754</v>
      </c>
      <c r="H1422" s="57">
        <f>'Regression Results'!$B$18+'Regression Results'!$D$18*C1422</f>
        <v>57.832223885323657</v>
      </c>
      <c r="I1422" s="64">
        <f t="shared" si="42"/>
        <v>144.20477542950388</v>
      </c>
    </row>
    <row r="1423" spans="1:9" x14ac:dyDescent="0.3">
      <c r="A1423" s="59">
        <v>11</v>
      </c>
      <c r="B1423" s="59">
        <v>23</v>
      </c>
      <c r="C1423" s="58">
        <f t="shared" si="41"/>
        <v>62.458333333333336</v>
      </c>
      <c r="D1423" s="63">
        <v>4</v>
      </c>
      <c r="E1423" s="57">
        <v>10</v>
      </c>
      <c r="F1423" s="57">
        <v>10</v>
      </c>
      <c r="G1423" s="64">
        <f>'Regression Results'!$C$2*E1423</f>
        <v>202.03699931482754</v>
      </c>
      <c r="H1423" s="57">
        <f>'Regression Results'!$B$18+'Regression Results'!$D$18*C1423</f>
        <v>68.569381156960901</v>
      </c>
      <c r="I1423" s="64">
        <f t="shared" si="42"/>
        <v>133.46761815786664</v>
      </c>
    </row>
    <row r="1424" spans="1:9" x14ac:dyDescent="0.3">
      <c r="A1424" s="59">
        <v>11</v>
      </c>
      <c r="B1424" s="59">
        <v>24</v>
      </c>
      <c r="C1424" s="58">
        <f t="shared" si="41"/>
        <v>60.875</v>
      </c>
      <c r="D1424" s="63">
        <v>4</v>
      </c>
      <c r="E1424" s="57">
        <v>10</v>
      </c>
      <c r="F1424" s="57">
        <v>10</v>
      </c>
      <c r="G1424" s="64">
        <f>'Regression Results'!$C$2*E1424</f>
        <v>202.03699931482754</v>
      </c>
      <c r="H1424" s="57">
        <f>'Regression Results'!$B$18+'Regression Results'!$D$18*C1424</f>
        <v>72.649500920183073</v>
      </c>
      <c r="I1424" s="64">
        <f t="shared" si="42"/>
        <v>129.38749839464447</v>
      </c>
    </row>
    <row r="1425" spans="1:9" x14ac:dyDescent="0.3">
      <c r="A1425" s="59">
        <v>11</v>
      </c>
      <c r="B1425" s="59">
        <v>25</v>
      </c>
      <c r="C1425" s="58">
        <f t="shared" si="41"/>
        <v>62.041666666666664</v>
      </c>
      <c r="D1425" s="63">
        <v>4</v>
      </c>
      <c r="E1425" s="57">
        <v>10</v>
      </c>
      <c r="F1425" s="57">
        <v>10</v>
      </c>
      <c r="G1425" s="64">
        <f>'Regression Results'!$C$2*E1425</f>
        <v>202.03699931482754</v>
      </c>
      <c r="H1425" s="57">
        <f>'Regression Results'!$B$18+'Regression Results'!$D$18*C1425</f>
        <v>69.643096884124645</v>
      </c>
      <c r="I1425" s="64">
        <f t="shared" si="42"/>
        <v>132.39390243070289</v>
      </c>
    </row>
    <row r="1426" spans="1:9" x14ac:dyDescent="0.3">
      <c r="A1426" s="59">
        <v>11</v>
      </c>
      <c r="B1426" s="59">
        <v>26</v>
      </c>
      <c r="C1426" s="58">
        <f t="shared" si="41"/>
        <v>61.5</v>
      </c>
      <c r="D1426" s="63">
        <v>4</v>
      </c>
      <c r="E1426" s="57">
        <v>10</v>
      </c>
      <c r="F1426" s="57">
        <v>10</v>
      </c>
      <c r="G1426" s="64">
        <f>'Regression Results'!$C$2*E1426</f>
        <v>202.03699931482754</v>
      </c>
      <c r="H1426" s="57">
        <f>'Regression Results'!$B$18+'Regression Results'!$D$18*C1426</f>
        <v>71.038927329437485</v>
      </c>
      <c r="I1426" s="64">
        <f t="shared" si="42"/>
        <v>130.99807198539006</v>
      </c>
    </row>
    <row r="1427" spans="1:9" x14ac:dyDescent="0.3">
      <c r="A1427" s="59">
        <v>11</v>
      </c>
      <c r="B1427" s="59">
        <v>27</v>
      </c>
      <c r="C1427" s="58">
        <f t="shared" si="41"/>
        <v>58.25</v>
      </c>
      <c r="D1427" s="63">
        <v>4</v>
      </c>
      <c r="E1427" s="57">
        <v>10</v>
      </c>
      <c r="F1427" s="57">
        <v>10</v>
      </c>
      <c r="G1427" s="64">
        <f>'Regression Results'!$C$2*E1427</f>
        <v>202.03699931482754</v>
      </c>
      <c r="H1427" s="57">
        <f>'Regression Results'!$B$18+'Regression Results'!$D$18*C1427</f>
        <v>79.413910001314548</v>
      </c>
      <c r="I1427" s="64">
        <f t="shared" si="42"/>
        <v>122.62308931351299</v>
      </c>
    </row>
    <row r="1428" spans="1:9" x14ac:dyDescent="0.3">
      <c r="A1428" s="59">
        <v>11</v>
      </c>
      <c r="B1428" s="59">
        <v>28</v>
      </c>
      <c r="C1428" s="58">
        <f t="shared" si="41"/>
        <v>57.333333333333336</v>
      </c>
      <c r="D1428" s="63">
        <v>4</v>
      </c>
      <c r="E1428" s="57">
        <v>10</v>
      </c>
      <c r="F1428" s="57">
        <v>10</v>
      </c>
      <c r="G1428" s="64">
        <f>'Regression Results'!$C$2*E1428</f>
        <v>202.03699931482754</v>
      </c>
      <c r="H1428" s="57">
        <f>'Regression Results'!$B$18+'Regression Results'!$D$18*C1428</f>
        <v>81.776084601074729</v>
      </c>
      <c r="I1428" s="64">
        <f t="shared" si="42"/>
        <v>120.26091471375281</v>
      </c>
    </row>
    <row r="1429" spans="1:9" x14ac:dyDescent="0.3">
      <c r="A1429" s="59">
        <v>11</v>
      </c>
      <c r="B1429" s="59">
        <v>29</v>
      </c>
      <c r="C1429" s="58">
        <f t="shared" si="41"/>
        <v>57.625</v>
      </c>
      <c r="D1429" s="63">
        <v>4</v>
      </c>
      <c r="E1429" s="57">
        <v>10</v>
      </c>
      <c r="F1429" s="57">
        <v>10</v>
      </c>
      <c r="G1429" s="64">
        <f>'Regression Results'!$C$2*E1429</f>
        <v>202.03699931482754</v>
      </c>
      <c r="H1429" s="57">
        <f>'Regression Results'!$B$18+'Regression Results'!$D$18*C1429</f>
        <v>81.024483592060136</v>
      </c>
      <c r="I1429" s="64">
        <f t="shared" si="42"/>
        <v>121.0125157227674</v>
      </c>
    </row>
    <row r="1430" spans="1:9" x14ac:dyDescent="0.3">
      <c r="A1430" s="59">
        <v>11</v>
      </c>
      <c r="B1430" s="59">
        <v>30</v>
      </c>
      <c r="C1430" s="58">
        <f t="shared" si="41"/>
        <v>60.666666666666664</v>
      </c>
      <c r="D1430" s="63">
        <v>4</v>
      </c>
      <c r="E1430" s="57">
        <v>10</v>
      </c>
      <c r="F1430" s="57">
        <v>10</v>
      </c>
      <c r="G1430" s="64">
        <f>'Regression Results'!$C$2*E1430</f>
        <v>202.03699931482754</v>
      </c>
      <c r="H1430" s="57">
        <f>'Regression Results'!$B$18+'Regression Results'!$D$18*C1430</f>
        <v>73.186358783764945</v>
      </c>
      <c r="I1430" s="64">
        <f t="shared" si="42"/>
        <v>128.8506405310626</v>
      </c>
    </row>
    <row r="1431" spans="1:9" x14ac:dyDescent="0.3">
      <c r="A1431" s="59">
        <v>12</v>
      </c>
      <c r="B1431" s="59">
        <v>1</v>
      </c>
      <c r="C1431" s="58">
        <f t="shared" si="41"/>
        <v>50.25</v>
      </c>
      <c r="D1431" s="63">
        <v>4</v>
      </c>
      <c r="E1431" s="57">
        <v>10</v>
      </c>
      <c r="F1431" s="57">
        <v>10</v>
      </c>
      <c r="G1431" s="64">
        <f>'Regression Results'!$C$2*E1431</f>
        <v>202.03699931482754</v>
      </c>
      <c r="H1431" s="57">
        <f>'Regression Results'!$B$18+'Regression Results'!$D$18*C1431</f>
        <v>100.02925196285807</v>
      </c>
      <c r="I1431" s="64">
        <f t="shared" si="42"/>
        <v>102.00774735196947</v>
      </c>
    </row>
    <row r="1432" spans="1:9" x14ac:dyDescent="0.3">
      <c r="A1432" s="59">
        <v>12</v>
      </c>
      <c r="B1432" s="59">
        <v>2</v>
      </c>
      <c r="C1432" s="58">
        <f t="shared" si="41"/>
        <v>50.291666666666664</v>
      </c>
      <c r="D1432" s="63">
        <v>4</v>
      </c>
      <c r="E1432" s="57">
        <v>10</v>
      </c>
      <c r="F1432" s="57">
        <v>10</v>
      </c>
      <c r="G1432" s="64">
        <f>'Regression Results'!$C$2*E1432</f>
        <v>202.03699931482754</v>
      </c>
      <c r="H1432" s="57">
        <f>'Regression Results'!$B$18+'Regression Results'!$D$18*C1432</f>
        <v>99.921880390141723</v>
      </c>
      <c r="I1432" s="64">
        <f t="shared" si="42"/>
        <v>102.11511892468582</v>
      </c>
    </row>
    <row r="1433" spans="1:9" x14ac:dyDescent="0.3">
      <c r="A1433" s="59">
        <v>12</v>
      </c>
      <c r="B1433" s="59">
        <v>3</v>
      </c>
      <c r="C1433" s="58">
        <f t="shared" si="41"/>
        <v>51.916666666666664</v>
      </c>
      <c r="D1433" s="63">
        <v>4</v>
      </c>
      <c r="E1433" s="57">
        <v>10</v>
      </c>
      <c r="F1433" s="57">
        <v>10</v>
      </c>
      <c r="G1433" s="64">
        <f>'Regression Results'!$C$2*E1433</f>
        <v>202.03699931482754</v>
      </c>
      <c r="H1433" s="57">
        <f>'Regression Results'!$B$18+'Regression Results'!$D$18*C1433</f>
        <v>95.734389054203177</v>
      </c>
      <c r="I1433" s="64">
        <f t="shared" si="42"/>
        <v>106.30261026062436</v>
      </c>
    </row>
    <row r="1434" spans="1:9" x14ac:dyDescent="0.3">
      <c r="A1434" s="59">
        <v>12</v>
      </c>
      <c r="B1434" s="59">
        <v>4</v>
      </c>
      <c r="C1434" s="58">
        <f t="shared" si="41"/>
        <v>50.375</v>
      </c>
      <c r="D1434" s="63">
        <v>4</v>
      </c>
      <c r="E1434" s="57">
        <v>10</v>
      </c>
      <c r="F1434" s="57">
        <v>10</v>
      </c>
      <c r="G1434" s="64">
        <f>'Regression Results'!$C$2*E1434</f>
        <v>202.03699931482754</v>
      </c>
      <c r="H1434" s="57">
        <f>'Regression Results'!$B$18+'Regression Results'!$D$18*C1434</f>
        <v>99.707137244708946</v>
      </c>
      <c r="I1434" s="64">
        <f t="shared" si="42"/>
        <v>102.32986207011859</v>
      </c>
    </row>
    <row r="1435" spans="1:9" x14ac:dyDescent="0.3">
      <c r="A1435" s="59">
        <v>12</v>
      </c>
      <c r="B1435" s="59">
        <v>5</v>
      </c>
      <c r="C1435" s="58">
        <f t="shared" si="41"/>
        <v>49.375</v>
      </c>
      <c r="D1435" s="63">
        <v>4</v>
      </c>
      <c r="E1435" s="57">
        <v>10</v>
      </c>
      <c r="F1435" s="57">
        <v>10</v>
      </c>
      <c r="G1435" s="64">
        <f>'Regression Results'!$C$2*E1435</f>
        <v>202.03699931482754</v>
      </c>
      <c r="H1435" s="57">
        <f>'Regression Results'!$B$18+'Regression Results'!$D$18*C1435</f>
        <v>102.2840549899019</v>
      </c>
      <c r="I1435" s="64">
        <f t="shared" si="42"/>
        <v>99.752944324925636</v>
      </c>
    </row>
    <row r="1436" spans="1:9" x14ac:dyDescent="0.3">
      <c r="A1436" s="59">
        <v>12</v>
      </c>
      <c r="B1436" s="59">
        <v>6</v>
      </c>
      <c r="C1436" s="58">
        <f t="shared" si="41"/>
        <v>49.791666666666664</v>
      </c>
      <c r="D1436" s="63">
        <v>4</v>
      </c>
      <c r="E1436" s="57">
        <v>10</v>
      </c>
      <c r="F1436" s="57">
        <v>10</v>
      </c>
      <c r="G1436" s="64">
        <f>'Regression Results'!$C$2*E1436</f>
        <v>202.03699931482754</v>
      </c>
      <c r="H1436" s="57">
        <f>'Regression Results'!$B$18+'Regression Results'!$D$18*C1436</f>
        <v>101.21033926273819</v>
      </c>
      <c r="I1436" s="64">
        <f t="shared" si="42"/>
        <v>100.82666005208935</v>
      </c>
    </row>
    <row r="1437" spans="1:9" x14ac:dyDescent="0.3">
      <c r="A1437" s="59">
        <v>12</v>
      </c>
      <c r="B1437" s="59">
        <v>7</v>
      </c>
      <c r="C1437" s="58">
        <f t="shared" si="41"/>
        <v>51.458333333333336</v>
      </c>
      <c r="D1437" s="63">
        <v>4</v>
      </c>
      <c r="E1437" s="57">
        <v>10</v>
      </c>
      <c r="F1437" s="57">
        <v>10</v>
      </c>
      <c r="G1437" s="64">
        <f>'Regression Results'!$C$2*E1437</f>
        <v>202.03699931482754</v>
      </c>
      <c r="H1437" s="57">
        <f>'Regression Results'!$B$18+'Regression Results'!$D$18*C1437</f>
        <v>96.915476354083268</v>
      </c>
      <c r="I1437" s="64">
        <f t="shared" si="42"/>
        <v>105.12152296074427</v>
      </c>
    </row>
    <row r="1438" spans="1:9" x14ac:dyDescent="0.3">
      <c r="A1438" s="59">
        <v>12</v>
      </c>
      <c r="B1438" s="59">
        <v>8</v>
      </c>
      <c r="C1438" s="58">
        <f t="shared" si="41"/>
        <v>55.25</v>
      </c>
      <c r="D1438" s="63">
        <v>4</v>
      </c>
      <c r="E1438" s="57">
        <v>10</v>
      </c>
      <c r="F1438" s="57">
        <v>10</v>
      </c>
      <c r="G1438" s="64">
        <f>'Regression Results'!$C$2*E1438</f>
        <v>202.03699931482754</v>
      </c>
      <c r="H1438" s="57">
        <f>'Regression Results'!$B$18+'Regression Results'!$D$18*C1438</f>
        <v>87.144663236893365</v>
      </c>
      <c r="I1438" s="64">
        <f t="shared" si="42"/>
        <v>114.89233607793417</v>
      </c>
    </row>
    <row r="1439" spans="1:9" x14ac:dyDescent="0.3">
      <c r="A1439" s="59">
        <v>12</v>
      </c>
      <c r="B1439" s="59">
        <v>9</v>
      </c>
      <c r="C1439" s="58">
        <f t="shared" si="41"/>
        <v>55.916666666666664</v>
      </c>
      <c r="D1439" s="63">
        <v>4</v>
      </c>
      <c r="E1439" s="57">
        <v>10</v>
      </c>
      <c r="F1439" s="57">
        <v>10</v>
      </c>
      <c r="G1439" s="64">
        <f>'Regression Results'!$C$2*E1439</f>
        <v>202.03699931482754</v>
      </c>
      <c r="H1439" s="57">
        <f>'Regression Results'!$B$18+'Regression Results'!$D$18*C1439</f>
        <v>85.426718073431402</v>
      </c>
      <c r="I1439" s="64">
        <f t="shared" si="42"/>
        <v>116.61028124139614</v>
      </c>
    </row>
    <row r="1440" spans="1:9" x14ac:dyDescent="0.3">
      <c r="A1440" s="59">
        <v>12</v>
      </c>
      <c r="B1440" s="59">
        <v>10</v>
      </c>
      <c r="C1440" s="58">
        <f t="shared" si="41"/>
        <v>62.583333333333336</v>
      </c>
      <c r="D1440" s="63">
        <v>4</v>
      </c>
      <c r="E1440" s="57">
        <v>10</v>
      </c>
      <c r="F1440" s="57">
        <v>10</v>
      </c>
      <c r="G1440" s="64">
        <f>'Regression Results'!$C$2*E1440</f>
        <v>202.03699931482754</v>
      </c>
      <c r="H1440" s="57">
        <f>'Regression Results'!$B$18+'Regression Results'!$D$18*C1440</f>
        <v>68.247266438811806</v>
      </c>
      <c r="I1440" s="64">
        <f t="shared" si="42"/>
        <v>133.78973287601573</v>
      </c>
    </row>
    <row r="1441" spans="1:9" x14ac:dyDescent="0.3">
      <c r="A1441" s="59">
        <v>12</v>
      </c>
      <c r="B1441" s="59">
        <v>11</v>
      </c>
      <c r="C1441" s="58">
        <f t="shared" si="41"/>
        <v>65.875</v>
      </c>
      <c r="D1441" s="63">
        <v>4</v>
      </c>
      <c r="E1441" s="57">
        <v>10</v>
      </c>
      <c r="F1441" s="57">
        <v>10</v>
      </c>
      <c r="G1441" s="64">
        <f>'Regression Results'!$C$2*E1441</f>
        <v>202.03699931482754</v>
      </c>
      <c r="H1441" s="57">
        <f>'Regression Results'!$B$18+'Regression Results'!$D$18*C1441</f>
        <v>59.764912194218368</v>
      </c>
      <c r="I1441" s="64">
        <f t="shared" si="42"/>
        <v>142.27208712060917</v>
      </c>
    </row>
    <row r="1442" spans="1:9" x14ac:dyDescent="0.3">
      <c r="A1442" s="59">
        <v>12</v>
      </c>
      <c r="B1442" s="59">
        <v>12</v>
      </c>
      <c r="C1442" s="58">
        <f t="shared" si="41"/>
        <v>56.916666666666664</v>
      </c>
      <c r="D1442" s="63">
        <v>4</v>
      </c>
      <c r="E1442" s="57">
        <v>10</v>
      </c>
      <c r="F1442" s="57">
        <v>10</v>
      </c>
      <c r="G1442" s="64">
        <f>'Regression Results'!$C$2*E1442</f>
        <v>202.03699931482754</v>
      </c>
      <c r="H1442" s="57">
        <f>'Regression Results'!$B$18+'Regression Results'!$D$18*C1442</f>
        <v>82.849800328238473</v>
      </c>
      <c r="I1442" s="64">
        <f t="shared" si="42"/>
        <v>119.18719898658907</v>
      </c>
    </row>
    <row r="1443" spans="1:9" x14ac:dyDescent="0.3">
      <c r="A1443" s="59">
        <v>12</v>
      </c>
      <c r="B1443" s="59">
        <v>13</v>
      </c>
      <c r="C1443" s="58">
        <f t="shared" si="41"/>
        <v>57.041666666666664</v>
      </c>
      <c r="D1443" s="63">
        <v>4</v>
      </c>
      <c r="E1443" s="57">
        <v>10</v>
      </c>
      <c r="F1443" s="57">
        <v>10</v>
      </c>
      <c r="G1443" s="64">
        <f>'Regression Results'!$C$2*E1443</f>
        <v>202.03699931482754</v>
      </c>
      <c r="H1443" s="57">
        <f>'Regression Results'!$B$18+'Regression Results'!$D$18*C1443</f>
        <v>82.52768561008935</v>
      </c>
      <c r="I1443" s="64">
        <f t="shared" si="42"/>
        <v>119.50931370473819</v>
      </c>
    </row>
    <row r="1444" spans="1:9" x14ac:dyDescent="0.3">
      <c r="A1444" s="59">
        <v>12</v>
      </c>
      <c r="B1444" s="59">
        <v>14</v>
      </c>
      <c r="C1444" s="58">
        <f t="shared" si="41"/>
        <v>60.75</v>
      </c>
      <c r="D1444" s="63">
        <v>4</v>
      </c>
      <c r="E1444" s="57">
        <v>10</v>
      </c>
      <c r="F1444" s="57">
        <v>10</v>
      </c>
      <c r="G1444" s="64">
        <f>'Regression Results'!$C$2*E1444</f>
        <v>202.03699931482754</v>
      </c>
      <c r="H1444" s="57">
        <f>'Regression Results'!$B$18+'Regression Results'!$D$18*C1444</f>
        <v>72.971615638332196</v>
      </c>
      <c r="I1444" s="64">
        <f t="shared" si="42"/>
        <v>129.06538367649534</v>
      </c>
    </row>
    <row r="1445" spans="1:9" x14ac:dyDescent="0.3">
      <c r="A1445" s="59">
        <v>12</v>
      </c>
      <c r="B1445" s="59">
        <v>15</v>
      </c>
      <c r="C1445" s="58">
        <f t="shared" si="41"/>
        <v>59.583333333333336</v>
      </c>
      <c r="D1445" s="63">
        <v>4</v>
      </c>
      <c r="E1445" s="57">
        <v>10</v>
      </c>
      <c r="F1445" s="57">
        <v>10</v>
      </c>
      <c r="G1445" s="64">
        <f>'Regression Results'!$C$2*E1445</f>
        <v>202.03699931482754</v>
      </c>
      <c r="H1445" s="57">
        <f>'Regression Results'!$B$18+'Regression Results'!$D$18*C1445</f>
        <v>75.978019674390623</v>
      </c>
      <c r="I1445" s="64">
        <f t="shared" si="42"/>
        <v>126.05897964043692</v>
      </c>
    </row>
    <row r="1446" spans="1:9" x14ac:dyDescent="0.3">
      <c r="A1446" s="59">
        <v>12</v>
      </c>
      <c r="B1446" s="59">
        <v>16</v>
      </c>
      <c r="C1446" s="58">
        <f t="shared" si="41"/>
        <v>62.75</v>
      </c>
      <c r="D1446" s="63">
        <v>4</v>
      </c>
      <c r="E1446" s="57">
        <v>10</v>
      </c>
      <c r="F1446" s="57">
        <v>10</v>
      </c>
      <c r="G1446" s="64">
        <f>'Regression Results'!$C$2*E1446</f>
        <v>202.03699931482754</v>
      </c>
      <c r="H1446" s="57">
        <f>'Regression Results'!$B$18+'Regression Results'!$D$18*C1446</f>
        <v>67.817780147946308</v>
      </c>
      <c r="I1446" s="64">
        <f t="shared" si="42"/>
        <v>134.21921916688123</v>
      </c>
    </row>
    <row r="1447" spans="1:9" x14ac:dyDescent="0.3">
      <c r="A1447" s="59">
        <v>12</v>
      </c>
      <c r="B1447" s="59">
        <v>17</v>
      </c>
      <c r="C1447" s="58">
        <f t="shared" si="41"/>
        <v>60.875</v>
      </c>
      <c r="D1447" s="63">
        <v>4</v>
      </c>
      <c r="E1447" s="57">
        <v>10</v>
      </c>
      <c r="F1447" s="57">
        <v>10</v>
      </c>
      <c r="G1447" s="64">
        <f>'Regression Results'!$C$2*E1447</f>
        <v>202.03699931482754</v>
      </c>
      <c r="H1447" s="57">
        <f>'Regression Results'!$B$18+'Regression Results'!$D$18*C1447</f>
        <v>72.649500920183073</v>
      </c>
      <c r="I1447" s="64">
        <f t="shared" si="42"/>
        <v>129.38749839464447</v>
      </c>
    </row>
    <row r="1448" spans="1:9" x14ac:dyDescent="0.3">
      <c r="A1448" s="59">
        <v>12</v>
      </c>
      <c r="B1448" s="59">
        <v>18</v>
      </c>
      <c r="C1448" s="58">
        <f t="shared" si="41"/>
        <v>60.708333333333336</v>
      </c>
      <c r="D1448" s="63">
        <v>4</v>
      </c>
      <c r="E1448" s="57">
        <v>10</v>
      </c>
      <c r="F1448" s="57">
        <v>10</v>
      </c>
      <c r="G1448" s="64">
        <f>'Regression Results'!$C$2*E1448</f>
        <v>202.03699931482754</v>
      </c>
      <c r="H1448" s="57">
        <f>'Regression Results'!$B$18+'Regression Results'!$D$18*C1448</f>
        <v>73.07898721104857</v>
      </c>
      <c r="I1448" s="64">
        <f t="shared" si="42"/>
        <v>128.95801210377897</v>
      </c>
    </row>
    <row r="1449" spans="1:9" x14ac:dyDescent="0.3">
      <c r="A1449" s="59">
        <v>12</v>
      </c>
      <c r="B1449" s="59">
        <v>19</v>
      </c>
      <c r="C1449" s="58">
        <f t="shared" si="41"/>
        <v>64.375</v>
      </c>
      <c r="D1449" s="63">
        <v>4</v>
      </c>
      <c r="E1449" s="57">
        <v>10</v>
      </c>
      <c r="F1449" s="57">
        <v>10</v>
      </c>
      <c r="G1449" s="64">
        <f>'Regression Results'!$C$2*E1449</f>
        <v>202.03699931482754</v>
      </c>
      <c r="H1449" s="57">
        <f>'Regression Results'!$B$18+'Regression Results'!$D$18*C1449</f>
        <v>63.630288812007791</v>
      </c>
      <c r="I1449" s="64">
        <f t="shared" si="42"/>
        <v>138.40671050281975</v>
      </c>
    </row>
    <row r="1450" spans="1:9" x14ac:dyDescent="0.3">
      <c r="A1450" s="59">
        <v>12</v>
      </c>
      <c r="B1450" s="59">
        <v>20</v>
      </c>
      <c r="C1450" s="58">
        <f t="shared" si="41"/>
        <v>57.875</v>
      </c>
      <c r="D1450" s="63">
        <v>4</v>
      </c>
      <c r="E1450" s="57">
        <v>10</v>
      </c>
      <c r="F1450" s="57">
        <v>10</v>
      </c>
      <c r="G1450" s="64">
        <f>'Regression Results'!$C$2*E1450</f>
        <v>202.03699931482754</v>
      </c>
      <c r="H1450" s="57">
        <f>'Regression Results'!$B$18+'Regression Results'!$D$18*C1450</f>
        <v>80.380254155761889</v>
      </c>
      <c r="I1450" s="64">
        <f t="shared" si="42"/>
        <v>121.65674515906565</v>
      </c>
    </row>
    <row r="1451" spans="1:9" x14ac:dyDescent="0.3">
      <c r="A1451" s="59">
        <v>12</v>
      </c>
      <c r="B1451" s="59">
        <v>21</v>
      </c>
      <c r="C1451" s="58">
        <f t="shared" si="41"/>
        <v>56.291666666666664</v>
      </c>
      <c r="D1451" s="63">
        <v>4</v>
      </c>
      <c r="E1451" s="57">
        <v>10</v>
      </c>
      <c r="F1451" s="57">
        <v>10</v>
      </c>
      <c r="G1451" s="64">
        <f>'Regression Results'!$C$2*E1451</f>
        <v>202.03699931482754</v>
      </c>
      <c r="H1451" s="57">
        <f>'Regression Results'!$B$18+'Regression Results'!$D$18*C1451</f>
        <v>84.460373918984061</v>
      </c>
      <c r="I1451" s="64">
        <f t="shared" si="42"/>
        <v>117.57662539584348</v>
      </c>
    </row>
    <row r="1452" spans="1:9" x14ac:dyDescent="0.3">
      <c r="A1452" s="59">
        <v>12</v>
      </c>
      <c r="B1452" s="59">
        <v>22</v>
      </c>
      <c r="C1452" s="58">
        <f t="shared" si="41"/>
        <v>54.25</v>
      </c>
      <c r="D1452" s="63">
        <v>4</v>
      </c>
      <c r="E1452" s="57">
        <v>10</v>
      </c>
      <c r="F1452" s="57">
        <v>10</v>
      </c>
      <c r="G1452" s="64">
        <f>'Regression Results'!$C$2*E1452</f>
        <v>202.03699931482754</v>
      </c>
      <c r="H1452" s="57">
        <f>'Regression Results'!$B$18+'Regression Results'!$D$18*C1452</f>
        <v>89.721580982086323</v>
      </c>
      <c r="I1452" s="64">
        <f t="shared" si="42"/>
        <v>112.31541833274122</v>
      </c>
    </row>
    <row r="1453" spans="1:9" x14ac:dyDescent="0.3">
      <c r="A1453" s="59">
        <v>12</v>
      </c>
      <c r="B1453" s="59">
        <v>23</v>
      </c>
      <c r="C1453" s="58">
        <f t="shared" si="41"/>
        <v>53.791666666666664</v>
      </c>
      <c r="D1453" s="63">
        <v>4</v>
      </c>
      <c r="E1453" s="57">
        <v>10</v>
      </c>
      <c r="F1453" s="57">
        <v>10</v>
      </c>
      <c r="G1453" s="64">
        <f>'Regression Results'!$C$2*E1453</f>
        <v>202.03699931482754</v>
      </c>
      <c r="H1453" s="57">
        <f>'Regression Results'!$B$18+'Regression Results'!$D$18*C1453</f>
        <v>90.902668281966413</v>
      </c>
      <c r="I1453" s="64">
        <f t="shared" si="42"/>
        <v>111.13433103286113</v>
      </c>
    </row>
    <row r="1454" spans="1:9" x14ac:dyDescent="0.3">
      <c r="A1454" s="59">
        <v>12</v>
      </c>
      <c r="B1454" s="59">
        <v>24</v>
      </c>
      <c r="C1454" s="58">
        <f t="shared" si="41"/>
        <v>53.625</v>
      </c>
      <c r="D1454" s="63">
        <v>4</v>
      </c>
      <c r="E1454" s="57">
        <v>10</v>
      </c>
      <c r="F1454" s="57">
        <v>10</v>
      </c>
      <c r="G1454" s="64">
        <f>'Regression Results'!$C$2*E1454</f>
        <v>202.03699931482754</v>
      </c>
      <c r="H1454" s="57">
        <f>'Regression Results'!$B$18+'Regression Results'!$D$18*C1454</f>
        <v>91.332154572831911</v>
      </c>
      <c r="I1454" s="64">
        <f t="shared" si="42"/>
        <v>110.70484474199563</v>
      </c>
    </row>
    <row r="1455" spans="1:9" x14ac:dyDescent="0.3">
      <c r="A1455" s="59">
        <v>12</v>
      </c>
      <c r="B1455" s="59">
        <v>25</v>
      </c>
      <c r="C1455" s="58">
        <f t="shared" si="41"/>
        <v>52.916666666666664</v>
      </c>
      <c r="D1455" s="63">
        <v>4</v>
      </c>
      <c r="E1455" s="57">
        <v>10</v>
      </c>
      <c r="F1455" s="57">
        <v>10</v>
      </c>
      <c r="G1455" s="64">
        <f>'Regression Results'!$C$2*E1455</f>
        <v>202.03699931482754</v>
      </c>
      <c r="H1455" s="57">
        <f>'Regression Results'!$B$18+'Regression Results'!$D$18*C1455</f>
        <v>93.157471309010248</v>
      </c>
      <c r="I1455" s="64">
        <f t="shared" si="42"/>
        <v>108.87952800581729</v>
      </c>
    </row>
    <row r="1456" spans="1:9" x14ac:dyDescent="0.3">
      <c r="A1456" s="59">
        <v>12</v>
      </c>
      <c r="B1456" s="59">
        <v>26</v>
      </c>
      <c r="C1456" s="58">
        <f t="shared" ref="C1456:C1519" si="43">C1091</f>
        <v>53.875</v>
      </c>
      <c r="D1456" s="63">
        <v>4</v>
      </c>
      <c r="E1456" s="57">
        <v>10</v>
      </c>
      <c r="F1456" s="57">
        <v>10</v>
      </c>
      <c r="G1456" s="64">
        <f>'Regression Results'!$C$2*E1456</f>
        <v>202.03699931482754</v>
      </c>
      <c r="H1456" s="57">
        <f>'Regression Results'!$B$18+'Regression Results'!$D$18*C1456</f>
        <v>90.687925136533664</v>
      </c>
      <c r="I1456" s="64">
        <f t="shared" si="42"/>
        <v>111.34907417829388</v>
      </c>
    </row>
    <row r="1457" spans="1:9" x14ac:dyDescent="0.3">
      <c r="A1457" s="59">
        <v>12</v>
      </c>
      <c r="B1457" s="59">
        <v>27</v>
      </c>
      <c r="C1457" s="58">
        <f t="shared" si="43"/>
        <v>57.875</v>
      </c>
      <c r="D1457" s="63">
        <v>4</v>
      </c>
      <c r="E1457" s="57">
        <v>10</v>
      </c>
      <c r="F1457" s="57">
        <v>10</v>
      </c>
      <c r="G1457" s="64">
        <f>'Regression Results'!$C$2*E1457</f>
        <v>202.03699931482754</v>
      </c>
      <c r="H1457" s="57">
        <f>'Regression Results'!$B$18+'Regression Results'!$D$18*C1457</f>
        <v>80.380254155761889</v>
      </c>
      <c r="I1457" s="64">
        <f t="shared" si="42"/>
        <v>121.65674515906565</v>
      </c>
    </row>
    <row r="1458" spans="1:9" x14ac:dyDescent="0.3">
      <c r="A1458" s="59">
        <v>12</v>
      </c>
      <c r="B1458" s="59">
        <v>28</v>
      </c>
      <c r="C1458" s="58">
        <f t="shared" si="43"/>
        <v>57.125</v>
      </c>
      <c r="D1458" s="63">
        <v>4</v>
      </c>
      <c r="E1458" s="57">
        <v>10</v>
      </c>
      <c r="F1458" s="57">
        <v>10</v>
      </c>
      <c r="G1458" s="64">
        <f>'Regression Results'!$C$2*E1458</f>
        <v>202.03699931482754</v>
      </c>
      <c r="H1458" s="57">
        <f>'Regression Results'!$B$18+'Regression Results'!$D$18*C1458</f>
        <v>82.312942464656601</v>
      </c>
      <c r="I1458" s="64">
        <f t="shared" si="42"/>
        <v>119.72405685017094</v>
      </c>
    </row>
    <row r="1459" spans="1:9" x14ac:dyDescent="0.3">
      <c r="A1459" s="59">
        <v>12</v>
      </c>
      <c r="B1459" s="59">
        <v>29</v>
      </c>
      <c r="C1459" s="58">
        <f t="shared" si="43"/>
        <v>55.791666666666664</v>
      </c>
      <c r="D1459" s="63">
        <v>4</v>
      </c>
      <c r="E1459" s="57">
        <v>10</v>
      </c>
      <c r="F1459" s="57">
        <v>10</v>
      </c>
      <c r="G1459" s="64">
        <f>'Regression Results'!$C$2*E1459</f>
        <v>202.03699931482754</v>
      </c>
      <c r="H1459" s="57">
        <f>'Regression Results'!$B$18+'Regression Results'!$D$18*C1459</f>
        <v>85.748832791580526</v>
      </c>
      <c r="I1459" s="64">
        <f t="shared" si="42"/>
        <v>116.28816652324701</v>
      </c>
    </row>
    <row r="1460" spans="1:9" x14ac:dyDescent="0.3">
      <c r="A1460" s="59">
        <v>12</v>
      </c>
      <c r="B1460" s="59">
        <v>30</v>
      </c>
      <c r="C1460" s="58">
        <f t="shared" si="43"/>
        <v>53.208333333333336</v>
      </c>
      <c r="D1460" s="63">
        <v>4</v>
      </c>
      <c r="E1460" s="57">
        <v>10</v>
      </c>
      <c r="F1460" s="57">
        <v>10</v>
      </c>
      <c r="G1460" s="64">
        <f>'Regression Results'!$C$2*E1460</f>
        <v>202.03699931482754</v>
      </c>
      <c r="H1460" s="57">
        <f>'Regression Results'!$B$18+'Regression Results'!$D$18*C1460</f>
        <v>92.405870299995627</v>
      </c>
      <c r="I1460" s="64">
        <f t="shared" si="42"/>
        <v>109.63112901483191</v>
      </c>
    </row>
    <row r="1461" spans="1:9" x14ac:dyDescent="0.3">
      <c r="A1461" s="59">
        <v>12</v>
      </c>
      <c r="B1461" s="59">
        <v>31</v>
      </c>
      <c r="C1461" s="58">
        <f t="shared" si="43"/>
        <v>53.208333333333336</v>
      </c>
      <c r="D1461" s="63">
        <v>4</v>
      </c>
      <c r="E1461" s="57">
        <v>10</v>
      </c>
      <c r="F1461" s="57">
        <v>10</v>
      </c>
      <c r="G1461" s="64">
        <f>'Regression Results'!$C$2*E1461</f>
        <v>202.03699931482754</v>
      </c>
      <c r="H1461" s="57">
        <f>'Regression Results'!$B$18+'Regression Results'!$D$18*C1461</f>
        <v>92.405870299995627</v>
      </c>
      <c r="I1461" s="64">
        <f t="shared" si="42"/>
        <v>109.63112901483191</v>
      </c>
    </row>
    <row r="1462" spans="1:9" x14ac:dyDescent="0.3">
      <c r="C1462" s="48">
        <f t="shared" si="43"/>
        <v>51.708333333333336</v>
      </c>
    </row>
    <row r="1463" spans="1:9" x14ac:dyDescent="0.3">
      <c r="C1463" s="48">
        <f t="shared" si="43"/>
        <v>55.166666666666664</v>
      </c>
    </row>
    <row r="1464" spans="1:9" x14ac:dyDescent="0.3">
      <c r="C1464" s="48">
        <f t="shared" si="43"/>
        <v>51.458333333333336</v>
      </c>
    </row>
    <row r="1465" spans="1:9" x14ac:dyDescent="0.3">
      <c r="C1465" s="48">
        <f t="shared" si="43"/>
        <v>50.083333333333336</v>
      </c>
    </row>
    <row r="1466" spans="1:9" x14ac:dyDescent="0.3">
      <c r="C1466" s="48">
        <f t="shared" si="43"/>
        <v>53.958333333333336</v>
      </c>
    </row>
    <row r="1467" spans="1:9" x14ac:dyDescent="0.3">
      <c r="C1467" s="48">
        <f t="shared" si="43"/>
        <v>54.833333333333336</v>
      </c>
    </row>
    <row r="1468" spans="1:9" x14ac:dyDescent="0.3">
      <c r="C1468" s="48">
        <f t="shared" si="43"/>
        <v>54.458333333333336</v>
      </c>
    </row>
    <row r="1469" spans="1:9" x14ac:dyDescent="0.3">
      <c r="C1469" s="48">
        <f t="shared" si="43"/>
        <v>53.708333333333336</v>
      </c>
    </row>
    <row r="1470" spans="1:9" x14ac:dyDescent="0.3">
      <c r="C1470" s="48">
        <f t="shared" si="43"/>
        <v>56.75</v>
      </c>
    </row>
    <row r="1471" spans="1:9" x14ac:dyDescent="0.3">
      <c r="C1471" s="48">
        <f t="shared" si="43"/>
        <v>59</v>
      </c>
    </row>
    <row r="1472" spans="1:9" x14ac:dyDescent="0.3">
      <c r="C1472" s="48">
        <f t="shared" si="43"/>
        <v>57.875</v>
      </c>
    </row>
    <row r="1473" spans="3:3" x14ac:dyDescent="0.3">
      <c r="C1473" s="48">
        <f t="shared" si="43"/>
        <v>55.875</v>
      </c>
    </row>
    <row r="1474" spans="3:3" x14ac:dyDescent="0.3">
      <c r="C1474" s="48">
        <f t="shared" si="43"/>
        <v>59.291666666666664</v>
      </c>
    </row>
    <row r="1475" spans="3:3" x14ac:dyDescent="0.3">
      <c r="C1475" s="48">
        <f t="shared" si="43"/>
        <v>64.791666666666671</v>
      </c>
    </row>
    <row r="1476" spans="3:3" x14ac:dyDescent="0.3">
      <c r="C1476" s="48">
        <f t="shared" si="43"/>
        <v>57.916666666666664</v>
      </c>
    </row>
    <row r="1477" spans="3:3" x14ac:dyDescent="0.3">
      <c r="C1477" s="48">
        <f t="shared" si="43"/>
        <v>56.708333333333336</v>
      </c>
    </row>
    <row r="1478" spans="3:3" x14ac:dyDescent="0.3">
      <c r="C1478" s="48">
        <f t="shared" si="43"/>
        <v>55.666666666666664</v>
      </c>
    </row>
    <row r="1479" spans="3:3" x14ac:dyDescent="0.3">
      <c r="C1479" s="48">
        <f t="shared" si="43"/>
        <v>55.458333333333336</v>
      </c>
    </row>
    <row r="1480" spans="3:3" x14ac:dyDescent="0.3">
      <c r="C1480" s="48">
        <f t="shared" si="43"/>
        <v>55</v>
      </c>
    </row>
    <row r="1481" spans="3:3" x14ac:dyDescent="0.3">
      <c r="C1481" s="48">
        <f t="shared" si="43"/>
        <v>53.916666666666664</v>
      </c>
    </row>
    <row r="1482" spans="3:3" x14ac:dyDescent="0.3">
      <c r="C1482" s="48">
        <f t="shared" si="43"/>
        <v>56.583333333333336</v>
      </c>
    </row>
    <row r="1483" spans="3:3" x14ac:dyDescent="0.3">
      <c r="C1483" s="48">
        <f t="shared" si="43"/>
        <v>61.75</v>
      </c>
    </row>
    <row r="1484" spans="3:3" x14ac:dyDescent="0.3">
      <c r="C1484" s="48">
        <f t="shared" si="43"/>
        <v>56.041666666666664</v>
      </c>
    </row>
    <row r="1485" spans="3:3" x14ac:dyDescent="0.3">
      <c r="C1485" s="48">
        <f t="shared" si="43"/>
        <v>52.791666666666664</v>
      </c>
    </row>
    <row r="1486" spans="3:3" x14ac:dyDescent="0.3">
      <c r="C1486" s="48">
        <f t="shared" si="43"/>
        <v>54.5</v>
      </c>
    </row>
    <row r="1487" spans="3:3" x14ac:dyDescent="0.3">
      <c r="C1487" s="48">
        <f t="shared" si="43"/>
        <v>53.25</v>
      </c>
    </row>
    <row r="1488" spans="3:3" x14ac:dyDescent="0.3">
      <c r="C1488" s="48">
        <f t="shared" si="43"/>
        <v>54.25</v>
      </c>
    </row>
    <row r="1489" spans="3:3" x14ac:dyDescent="0.3">
      <c r="C1489" s="48">
        <f t="shared" si="43"/>
        <v>56.333333333333336</v>
      </c>
    </row>
    <row r="1490" spans="3:3" x14ac:dyDescent="0.3">
      <c r="C1490" s="48">
        <f t="shared" si="43"/>
        <v>55.375</v>
      </c>
    </row>
    <row r="1491" spans="3:3" x14ac:dyDescent="0.3">
      <c r="C1491" s="48">
        <f t="shared" si="43"/>
        <v>53.166666666666664</v>
      </c>
    </row>
    <row r="1492" spans="3:3" x14ac:dyDescent="0.3">
      <c r="C1492" s="48">
        <f t="shared" si="43"/>
        <v>55.875</v>
      </c>
    </row>
    <row r="1493" spans="3:3" x14ac:dyDescent="0.3">
      <c r="C1493" s="48">
        <f t="shared" si="43"/>
        <v>51.458333333333336</v>
      </c>
    </row>
    <row r="1494" spans="3:3" x14ac:dyDescent="0.3">
      <c r="C1494" s="48">
        <f t="shared" si="43"/>
        <v>51.291666666666664</v>
      </c>
    </row>
    <row r="1495" spans="3:3" x14ac:dyDescent="0.3">
      <c r="C1495" s="48">
        <f t="shared" si="43"/>
        <v>52.083333333333336</v>
      </c>
    </row>
    <row r="1496" spans="3:3" x14ac:dyDescent="0.3">
      <c r="C1496" s="48">
        <f t="shared" si="43"/>
        <v>53.625</v>
      </c>
    </row>
    <row r="1497" spans="3:3" x14ac:dyDescent="0.3">
      <c r="C1497" s="48">
        <f t="shared" si="43"/>
        <v>50.583333333333336</v>
      </c>
    </row>
    <row r="1498" spans="3:3" x14ac:dyDescent="0.3">
      <c r="C1498" s="48">
        <f t="shared" si="43"/>
        <v>49.833333333333336</v>
      </c>
    </row>
    <row r="1499" spans="3:3" x14ac:dyDescent="0.3">
      <c r="C1499" s="48">
        <f t="shared" si="43"/>
        <v>53.541666666666664</v>
      </c>
    </row>
    <row r="1500" spans="3:3" x14ac:dyDescent="0.3">
      <c r="C1500" s="48">
        <f t="shared" si="43"/>
        <v>55.958333333333336</v>
      </c>
    </row>
    <row r="1501" spans="3:3" x14ac:dyDescent="0.3">
      <c r="C1501" s="48">
        <f t="shared" si="43"/>
        <v>62.083333333333336</v>
      </c>
    </row>
    <row r="1502" spans="3:3" x14ac:dyDescent="0.3">
      <c r="C1502" s="48">
        <f t="shared" si="43"/>
        <v>59.416666666666664</v>
      </c>
    </row>
    <row r="1503" spans="3:3" x14ac:dyDescent="0.3">
      <c r="C1503" s="48">
        <f t="shared" si="43"/>
        <v>57.833333333333336</v>
      </c>
    </row>
    <row r="1504" spans="3:3" x14ac:dyDescent="0.3">
      <c r="C1504" s="48">
        <f t="shared" si="43"/>
        <v>60</v>
      </c>
    </row>
    <row r="1505" spans="3:3" x14ac:dyDescent="0.3">
      <c r="C1505" s="48">
        <f t="shared" si="43"/>
        <v>52.958333333333336</v>
      </c>
    </row>
    <row r="1506" spans="3:3" x14ac:dyDescent="0.3">
      <c r="C1506" s="48">
        <f t="shared" si="43"/>
        <v>52.375</v>
      </c>
    </row>
    <row r="1507" spans="3:3" x14ac:dyDescent="0.3">
      <c r="C1507" s="48">
        <f t="shared" si="43"/>
        <v>53.375</v>
      </c>
    </row>
    <row r="1508" spans="3:3" x14ac:dyDescent="0.3">
      <c r="C1508" s="48">
        <f t="shared" si="43"/>
        <v>53.375</v>
      </c>
    </row>
    <row r="1509" spans="3:3" x14ac:dyDescent="0.3">
      <c r="C1509" s="48">
        <f t="shared" si="43"/>
        <v>53.125</v>
      </c>
    </row>
    <row r="1510" spans="3:3" x14ac:dyDescent="0.3">
      <c r="C1510" s="48">
        <f t="shared" si="43"/>
        <v>53.625</v>
      </c>
    </row>
    <row r="1511" spans="3:3" x14ac:dyDescent="0.3">
      <c r="C1511" s="48">
        <f t="shared" si="43"/>
        <v>54.75</v>
      </c>
    </row>
    <row r="1512" spans="3:3" x14ac:dyDescent="0.3">
      <c r="C1512" s="48">
        <f t="shared" si="43"/>
        <v>54.75</v>
      </c>
    </row>
    <row r="1513" spans="3:3" x14ac:dyDescent="0.3">
      <c r="C1513" s="48">
        <f t="shared" si="43"/>
        <v>54.541666666666664</v>
      </c>
    </row>
    <row r="1514" spans="3:3" x14ac:dyDescent="0.3">
      <c r="C1514" s="48">
        <f t="shared" si="43"/>
        <v>53.291666666666664</v>
      </c>
    </row>
    <row r="1515" spans="3:3" x14ac:dyDescent="0.3">
      <c r="C1515" s="48">
        <f t="shared" si="43"/>
        <v>52</v>
      </c>
    </row>
    <row r="1516" spans="3:3" x14ac:dyDescent="0.3">
      <c r="C1516" s="48">
        <f t="shared" si="43"/>
        <v>54.333333333333336</v>
      </c>
    </row>
    <row r="1517" spans="3:3" x14ac:dyDescent="0.3">
      <c r="C1517" s="48">
        <f t="shared" si="43"/>
        <v>54.583333333333336</v>
      </c>
    </row>
    <row r="1518" spans="3:3" x14ac:dyDescent="0.3">
      <c r="C1518" s="48">
        <f t="shared" si="43"/>
        <v>61.625</v>
      </c>
    </row>
    <row r="1519" spans="3:3" x14ac:dyDescent="0.3">
      <c r="C1519" s="48">
        <f t="shared" si="43"/>
        <v>63.541666666666664</v>
      </c>
    </row>
    <row r="1520" spans="3:3" x14ac:dyDescent="0.3">
      <c r="C1520" s="48">
        <f t="shared" ref="C1520:C1583" si="44">C1155</f>
        <v>57.583333333333336</v>
      </c>
    </row>
    <row r="1521" spans="3:3" x14ac:dyDescent="0.3">
      <c r="C1521" s="48">
        <f t="shared" si="44"/>
        <v>58.416666666666664</v>
      </c>
    </row>
    <row r="1522" spans="3:3" x14ac:dyDescent="0.3">
      <c r="C1522" s="48">
        <f t="shared" si="44"/>
        <v>59.166666666666664</v>
      </c>
    </row>
    <row r="1523" spans="3:3" x14ac:dyDescent="0.3">
      <c r="C1523" s="48">
        <f t="shared" si="44"/>
        <v>59.916666666666664</v>
      </c>
    </row>
    <row r="1524" spans="3:3" x14ac:dyDescent="0.3">
      <c r="C1524" s="48">
        <f t="shared" si="44"/>
        <v>62.625</v>
      </c>
    </row>
    <row r="1525" spans="3:3" x14ac:dyDescent="0.3">
      <c r="C1525" s="48">
        <f t="shared" si="44"/>
        <v>63.041666666666664</v>
      </c>
    </row>
    <row r="1526" spans="3:3" x14ac:dyDescent="0.3">
      <c r="C1526" s="48">
        <f t="shared" si="44"/>
        <v>66.083333333333329</v>
      </c>
    </row>
    <row r="1527" spans="3:3" x14ac:dyDescent="0.3">
      <c r="C1527" s="48">
        <f t="shared" si="44"/>
        <v>66.541666666666671</v>
      </c>
    </row>
    <row r="1528" spans="3:3" x14ac:dyDescent="0.3">
      <c r="C1528" s="48">
        <f t="shared" si="44"/>
        <v>69.541666666666671</v>
      </c>
    </row>
    <row r="1529" spans="3:3" x14ac:dyDescent="0.3">
      <c r="C1529" s="48">
        <f t="shared" si="44"/>
        <v>71.541666666666671</v>
      </c>
    </row>
    <row r="1530" spans="3:3" x14ac:dyDescent="0.3">
      <c r="C1530" s="48">
        <f t="shared" si="44"/>
        <v>66.5</v>
      </c>
    </row>
    <row r="1531" spans="3:3" x14ac:dyDescent="0.3">
      <c r="C1531" s="48">
        <f t="shared" si="44"/>
        <v>63.958333333333336</v>
      </c>
    </row>
    <row r="1532" spans="3:3" x14ac:dyDescent="0.3">
      <c r="C1532" s="48">
        <f t="shared" si="44"/>
        <v>66.875</v>
      </c>
    </row>
    <row r="1533" spans="3:3" x14ac:dyDescent="0.3">
      <c r="C1533" s="48">
        <f t="shared" si="44"/>
        <v>63.5</v>
      </c>
    </row>
    <row r="1534" spans="3:3" x14ac:dyDescent="0.3">
      <c r="C1534" s="48">
        <f t="shared" si="44"/>
        <v>62.791666666666664</v>
      </c>
    </row>
    <row r="1535" spans="3:3" x14ac:dyDescent="0.3">
      <c r="C1535" s="48">
        <f t="shared" si="44"/>
        <v>66.208333333333329</v>
      </c>
    </row>
    <row r="1536" spans="3:3" x14ac:dyDescent="0.3">
      <c r="C1536" s="48">
        <f t="shared" si="44"/>
        <v>72.458333333333329</v>
      </c>
    </row>
    <row r="1537" spans="3:3" x14ac:dyDescent="0.3">
      <c r="C1537" s="48">
        <f t="shared" si="44"/>
        <v>66.625</v>
      </c>
    </row>
    <row r="1538" spans="3:3" x14ac:dyDescent="0.3">
      <c r="C1538" s="48">
        <f t="shared" si="44"/>
        <v>63.916666666666664</v>
      </c>
    </row>
    <row r="1539" spans="3:3" x14ac:dyDescent="0.3">
      <c r="C1539" s="48">
        <f t="shared" si="44"/>
        <v>63.75</v>
      </c>
    </row>
    <row r="1540" spans="3:3" x14ac:dyDescent="0.3">
      <c r="C1540" s="48">
        <f t="shared" si="44"/>
        <v>62.291666666666664</v>
      </c>
    </row>
    <row r="1541" spans="3:3" x14ac:dyDescent="0.3">
      <c r="C1541" s="48">
        <f t="shared" si="44"/>
        <v>62.75</v>
      </c>
    </row>
    <row r="1542" spans="3:3" x14ac:dyDescent="0.3">
      <c r="C1542" s="48">
        <f t="shared" si="44"/>
        <v>61.083333333333336</v>
      </c>
    </row>
    <row r="1543" spans="3:3" x14ac:dyDescent="0.3">
      <c r="C1543" s="48">
        <f t="shared" si="44"/>
        <v>61.833333333333336</v>
      </c>
    </row>
    <row r="1544" spans="3:3" x14ac:dyDescent="0.3">
      <c r="C1544" s="48">
        <f t="shared" si="44"/>
        <v>62.375</v>
      </c>
    </row>
    <row r="1545" spans="3:3" x14ac:dyDescent="0.3">
      <c r="C1545" s="48">
        <f t="shared" si="44"/>
        <v>62.208333333333336</v>
      </c>
    </row>
    <row r="1546" spans="3:3" x14ac:dyDescent="0.3">
      <c r="C1546" s="48">
        <f t="shared" si="44"/>
        <v>62.375</v>
      </c>
    </row>
    <row r="1547" spans="3:3" x14ac:dyDescent="0.3">
      <c r="C1547" s="48">
        <f t="shared" si="44"/>
        <v>61.208333333333336</v>
      </c>
    </row>
    <row r="1548" spans="3:3" x14ac:dyDescent="0.3">
      <c r="C1548" s="48">
        <f t="shared" si="44"/>
        <v>61.916666666666664</v>
      </c>
    </row>
    <row r="1549" spans="3:3" x14ac:dyDescent="0.3">
      <c r="C1549" s="48">
        <f t="shared" si="44"/>
        <v>63.125</v>
      </c>
    </row>
    <row r="1550" spans="3:3" x14ac:dyDescent="0.3">
      <c r="C1550" s="48">
        <f t="shared" si="44"/>
        <v>62.541666666666664</v>
      </c>
    </row>
    <row r="1551" spans="3:3" x14ac:dyDescent="0.3">
      <c r="C1551" s="48">
        <f t="shared" si="44"/>
        <v>60</v>
      </c>
    </row>
    <row r="1552" spans="3:3" x14ac:dyDescent="0.3">
      <c r="C1552" s="48">
        <f t="shared" si="44"/>
        <v>68.291666666666671</v>
      </c>
    </row>
    <row r="1553" spans="3:3" x14ac:dyDescent="0.3">
      <c r="C1553" s="48">
        <f t="shared" si="44"/>
        <v>61.458333333333336</v>
      </c>
    </row>
    <row r="1554" spans="3:3" x14ac:dyDescent="0.3">
      <c r="C1554" s="48">
        <f t="shared" si="44"/>
        <v>60.25</v>
      </c>
    </row>
    <row r="1555" spans="3:3" x14ac:dyDescent="0.3">
      <c r="C1555" s="48">
        <f t="shared" si="44"/>
        <v>61.25</v>
      </c>
    </row>
    <row r="1556" spans="3:3" x14ac:dyDescent="0.3">
      <c r="C1556" s="48">
        <f t="shared" si="44"/>
        <v>61.291666666666664</v>
      </c>
    </row>
    <row r="1557" spans="3:3" x14ac:dyDescent="0.3">
      <c r="C1557" s="48">
        <f t="shared" si="44"/>
        <v>61.875</v>
      </c>
    </row>
    <row r="1558" spans="3:3" x14ac:dyDescent="0.3">
      <c r="C1558" s="48">
        <f t="shared" si="44"/>
        <v>57.791666666666664</v>
      </c>
    </row>
    <row r="1559" spans="3:3" x14ac:dyDescent="0.3">
      <c r="C1559" s="48">
        <f t="shared" si="44"/>
        <v>52.708333333333336</v>
      </c>
    </row>
    <row r="1560" spans="3:3" x14ac:dyDescent="0.3">
      <c r="C1560" s="48">
        <f t="shared" si="44"/>
        <v>53.25</v>
      </c>
    </row>
    <row r="1561" spans="3:3" x14ac:dyDescent="0.3">
      <c r="C1561" s="48">
        <f t="shared" si="44"/>
        <v>56.708333333333336</v>
      </c>
    </row>
    <row r="1562" spans="3:3" x14ac:dyDescent="0.3">
      <c r="C1562" s="48">
        <f t="shared" si="44"/>
        <v>60.166666666666664</v>
      </c>
    </row>
    <row r="1563" spans="3:3" x14ac:dyDescent="0.3">
      <c r="C1563" s="48">
        <f t="shared" si="44"/>
        <v>59.083333333333336</v>
      </c>
    </row>
    <row r="1564" spans="3:3" x14ac:dyDescent="0.3">
      <c r="C1564" s="48">
        <f t="shared" si="44"/>
        <v>57.958333333333336</v>
      </c>
    </row>
    <row r="1565" spans="3:3" x14ac:dyDescent="0.3">
      <c r="C1565" s="48">
        <f t="shared" si="44"/>
        <v>62.583333333333336</v>
      </c>
    </row>
    <row r="1566" spans="3:3" x14ac:dyDescent="0.3">
      <c r="C1566" s="48">
        <f t="shared" si="44"/>
        <v>70.125</v>
      </c>
    </row>
    <row r="1567" spans="3:3" x14ac:dyDescent="0.3">
      <c r="C1567" s="48">
        <f t="shared" si="44"/>
        <v>72.916666666666671</v>
      </c>
    </row>
    <row r="1568" spans="3:3" x14ac:dyDescent="0.3">
      <c r="C1568" s="48">
        <f t="shared" si="44"/>
        <v>65.708333333333329</v>
      </c>
    </row>
    <row r="1569" spans="3:3" x14ac:dyDescent="0.3">
      <c r="C1569" s="48">
        <f t="shared" si="44"/>
        <v>63.166666666666664</v>
      </c>
    </row>
    <row r="1570" spans="3:3" x14ac:dyDescent="0.3">
      <c r="C1570" s="48">
        <f t="shared" si="44"/>
        <v>63.458333333333336</v>
      </c>
    </row>
    <row r="1571" spans="3:3" x14ac:dyDescent="0.3">
      <c r="C1571" s="48">
        <f t="shared" si="44"/>
        <v>60.875</v>
      </c>
    </row>
    <row r="1572" spans="3:3" x14ac:dyDescent="0.3">
      <c r="C1572" s="48">
        <f t="shared" si="44"/>
        <v>62.166666666666664</v>
      </c>
    </row>
    <row r="1573" spans="3:3" x14ac:dyDescent="0.3">
      <c r="C1573" s="48">
        <f t="shared" si="44"/>
        <v>61</v>
      </c>
    </row>
    <row r="1574" spans="3:3" x14ac:dyDescent="0.3">
      <c r="C1574" s="48">
        <f t="shared" si="44"/>
        <v>61.833333333333336</v>
      </c>
    </row>
    <row r="1575" spans="3:3" x14ac:dyDescent="0.3">
      <c r="C1575" s="48">
        <f t="shared" si="44"/>
        <v>59.916666666666664</v>
      </c>
    </row>
    <row r="1576" spans="3:3" x14ac:dyDescent="0.3">
      <c r="C1576" s="48">
        <f t="shared" si="44"/>
        <v>63.291666666666664</v>
      </c>
    </row>
    <row r="1577" spans="3:3" x14ac:dyDescent="0.3">
      <c r="C1577" s="48">
        <f t="shared" si="44"/>
        <v>65.416666666666671</v>
      </c>
    </row>
    <row r="1578" spans="3:3" x14ac:dyDescent="0.3">
      <c r="C1578" s="48">
        <f t="shared" si="44"/>
        <v>66.875</v>
      </c>
    </row>
    <row r="1579" spans="3:3" x14ac:dyDescent="0.3">
      <c r="C1579" s="48">
        <f t="shared" si="44"/>
        <v>67.208333333333329</v>
      </c>
    </row>
    <row r="1580" spans="3:3" x14ac:dyDescent="0.3">
      <c r="C1580" s="48">
        <f t="shared" si="44"/>
        <v>63.541666666666664</v>
      </c>
    </row>
    <row r="1581" spans="3:3" x14ac:dyDescent="0.3">
      <c r="C1581" s="48">
        <f t="shared" si="44"/>
        <v>67.958333333333329</v>
      </c>
    </row>
    <row r="1582" spans="3:3" x14ac:dyDescent="0.3">
      <c r="C1582" s="48">
        <f t="shared" si="44"/>
        <v>67.041666666666671</v>
      </c>
    </row>
    <row r="1583" spans="3:3" x14ac:dyDescent="0.3">
      <c r="C1583" s="48">
        <f t="shared" si="44"/>
        <v>67.166666666666671</v>
      </c>
    </row>
    <row r="1584" spans="3:3" x14ac:dyDescent="0.3">
      <c r="C1584" s="48">
        <f t="shared" ref="C1584:C1647" si="45">C1219</f>
        <v>65.625</v>
      </c>
    </row>
    <row r="1585" spans="3:3" x14ac:dyDescent="0.3">
      <c r="C1585" s="48">
        <f t="shared" si="45"/>
        <v>62.875</v>
      </c>
    </row>
    <row r="1586" spans="3:3" x14ac:dyDescent="0.3">
      <c r="C1586" s="48">
        <f t="shared" si="45"/>
        <v>61.791666666666664</v>
      </c>
    </row>
    <row r="1587" spans="3:3" x14ac:dyDescent="0.3">
      <c r="C1587" s="48">
        <f t="shared" si="45"/>
        <v>58.541666666666664</v>
      </c>
    </row>
    <row r="1588" spans="3:3" x14ac:dyDescent="0.3">
      <c r="C1588" s="48">
        <f t="shared" si="45"/>
        <v>54.916666666666664</v>
      </c>
    </row>
    <row r="1589" spans="3:3" x14ac:dyDescent="0.3">
      <c r="C1589" s="48">
        <f t="shared" si="45"/>
        <v>60.333333333333336</v>
      </c>
    </row>
    <row r="1590" spans="3:3" x14ac:dyDescent="0.3">
      <c r="C1590" s="48">
        <f t="shared" si="45"/>
        <v>61.666666666666664</v>
      </c>
    </row>
    <row r="1591" spans="3:3" x14ac:dyDescent="0.3">
      <c r="C1591" s="48">
        <f t="shared" si="45"/>
        <v>63.25</v>
      </c>
    </row>
    <row r="1592" spans="3:3" x14ac:dyDescent="0.3">
      <c r="C1592" s="48">
        <f t="shared" si="45"/>
        <v>62.625</v>
      </c>
    </row>
    <row r="1593" spans="3:3" x14ac:dyDescent="0.3">
      <c r="C1593" s="48">
        <f t="shared" si="45"/>
        <v>61.791666666666664</v>
      </c>
    </row>
    <row r="1594" spans="3:3" x14ac:dyDescent="0.3">
      <c r="C1594" s="48">
        <f t="shared" si="45"/>
        <v>62.5</v>
      </c>
    </row>
    <row r="1595" spans="3:3" x14ac:dyDescent="0.3">
      <c r="C1595" s="48">
        <f t="shared" si="45"/>
        <v>61.041666666666664</v>
      </c>
    </row>
    <row r="1596" spans="3:3" x14ac:dyDescent="0.3">
      <c r="C1596" s="48">
        <f t="shared" si="45"/>
        <v>58.875</v>
      </c>
    </row>
    <row r="1597" spans="3:3" x14ac:dyDescent="0.3">
      <c r="C1597" s="48">
        <f t="shared" si="45"/>
        <v>59.625</v>
      </c>
    </row>
    <row r="1598" spans="3:3" x14ac:dyDescent="0.3">
      <c r="C1598" s="48">
        <f t="shared" si="45"/>
        <v>60.708333333333336</v>
      </c>
    </row>
    <row r="1599" spans="3:3" x14ac:dyDescent="0.3">
      <c r="C1599" s="48">
        <f t="shared" si="45"/>
        <v>64.375</v>
      </c>
    </row>
    <row r="1600" spans="3:3" x14ac:dyDescent="0.3">
      <c r="C1600" s="48">
        <f t="shared" si="45"/>
        <v>69.083333333333329</v>
      </c>
    </row>
    <row r="1601" spans="3:3" x14ac:dyDescent="0.3">
      <c r="C1601" s="48">
        <f t="shared" si="45"/>
        <v>72.166666666666671</v>
      </c>
    </row>
    <row r="1602" spans="3:3" x14ac:dyDescent="0.3">
      <c r="C1602" s="48">
        <f t="shared" si="45"/>
        <v>65.791666666666671</v>
      </c>
    </row>
    <row r="1603" spans="3:3" x14ac:dyDescent="0.3">
      <c r="C1603" s="48">
        <f t="shared" si="45"/>
        <v>56.625</v>
      </c>
    </row>
    <row r="1604" spans="3:3" x14ac:dyDescent="0.3">
      <c r="C1604" s="48">
        <f t="shared" si="45"/>
        <v>63.166666666666664</v>
      </c>
    </row>
    <row r="1605" spans="3:3" x14ac:dyDescent="0.3">
      <c r="C1605" s="48">
        <f t="shared" si="45"/>
        <v>61.833333333333336</v>
      </c>
    </row>
    <row r="1606" spans="3:3" x14ac:dyDescent="0.3">
      <c r="C1606" s="48">
        <f t="shared" si="45"/>
        <v>62.666666666666664</v>
      </c>
    </row>
    <row r="1607" spans="3:3" x14ac:dyDescent="0.3">
      <c r="C1607" s="48">
        <f t="shared" si="45"/>
        <v>63.958333333333336</v>
      </c>
    </row>
    <row r="1608" spans="3:3" x14ac:dyDescent="0.3">
      <c r="C1608" s="48">
        <f t="shared" si="45"/>
        <v>62.666666666666664</v>
      </c>
    </row>
    <row r="1609" spans="3:3" x14ac:dyDescent="0.3">
      <c r="C1609" s="48">
        <f t="shared" si="45"/>
        <v>64.166666666666671</v>
      </c>
    </row>
    <row r="1610" spans="3:3" x14ac:dyDescent="0.3">
      <c r="C1610" s="48">
        <f t="shared" si="45"/>
        <v>63.208333333333336</v>
      </c>
    </row>
    <row r="1611" spans="3:3" x14ac:dyDescent="0.3">
      <c r="C1611" s="48">
        <f t="shared" si="45"/>
        <v>62.541666666666664</v>
      </c>
    </row>
    <row r="1612" spans="3:3" x14ac:dyDescent="0.3">
      <c r="C1612" s="48">
        <f t="shared" si="45"/>
        <v>62.125</v>
      </c>
    </row>
    <row r="1613" spans="3:3" x14ac:dyDescent="0.3">
      <c r="C1613" s="48">
        <f t="shared" si="45"/>
        <v>70</v>
      </c>
    </row>
    <row r="1614" spans="3:3" x14ac:dyDescent="0.3">
      <c r="C1614" s="48">
        <f t="shared" si="45"/>
        <v>68.041666666666671</v>
      </c>
    </row>
    <row r="1615" spans="3:3" x14ac:dyDescent="0.3">
      <c r="C1615" s="48">
        <f t="shared" si="45"/>
        <v>69.041666666666671</v>
      </c>
    </row>
    <row r="1616" spans="3:3" x14ac:dyDescent="0.3">
      <c r="C1616" s="48">
        <f t="shared" si="45"/>
        <v>68.083333333333329</v>
      </c>
    </row>
    <row r="1617" spans="3:3" x14ac:dyDescent="0.3">
      <c r="C1617" s="48">
        <f t="shared" si="45"/>
        <v>65.791666666666671</v>
      </c>
    </row>
    <row r="1618" spans="3:3" x14ac:dyDescent="0.3">
      <c r="C1618" s="48">
        <f t="shared" si="45"/>
        <v>64.708333333333329</v>
      </c>
    </row>
    <row r="1619" spans="3:3" x14ac:dyDescent="0.3">
      <c r="C1619" s="48">
        <f t="shared" si="45"/>
        <v>65.958333333333329</v>
      </c>
    </row>
    <row r="1620" spans="3:3" x14ac:dyDescent="0.3">
      <c r="C1620" s="48">
        <f t="shared" si="45"/>
        <v>66.625</v>
      </c>
    </row>
    <row r="1621" spans="3:3" x14ac:dyDescent="0.3">
      <c r="C1621" s="48">
        <f t="shared" si="45"/>
        <v>66.958333333333329</v>
      </c>
    </row>
    <row r="1622" spans="3:3" x14ac:dyDescent="0.3">
      <c r="C1622" s="48">
        <f t="shared" si="45"/>
        <v>68.5</v>
      </c>
    </row>
    <row r="1623" spans="3:3" x14ac:dyDescent="0.3">
      <c r="C1623" s="48">
        <f t="shared" si="45"/>
        <v>69.291666666666671</v>
      </c>
    </row>
    <row r="1624" spans="3:3" x14ac:dyDescent="0.3">
      <c r="C1624" s="48">
        <f t="shared" si="45"/>
        <v>66.625</v>
      </c>
    </row>
    <row r="1625" spans="3:3" x14ac:dyDescent="0.3">
      <c r="C1625" s="48">
        <f t="shared" si="45"/>
        <v>67.625</v>
      </c>
    </row>
    <row r="1626" spans="3:3" x14ac:dyDescent="0.3">
      <c r="C1626" s="48">
        <f t="shared" si="45"/>
        <v>68.125</v>
      </c>
    </row>
    <row r="1627" spans="3:3" x14ac:dyDescent="0.3">
      <c r="C1627" s="48">
        <f t="shared" si="45"/>
        <v>67.291666666666671</v>
      </c>
    </row>
    <row r="1628" spans="3:3" x14ac:dyDescent="0.3">
      <c r="C1628" s="48">
        <f t="shared" si="45"/>
        <v>67.875</v>
      </c>
    </row>
    <row r="1629" spans="3:3" x14ac:dyDescent="0.3">
      <c r="C1629" s="48">
        <f t="shared" si="45"/>
        <v>69.708333333333329</v>
      </c>
    </row>
    <row r="1630" spans="3:3" x14ac:dyDescent="0.3">
      <c r="C1630" s="48">
        <f t="shared" si="45"/>
        <v>70.75</v>
      </c>
    </row>
    <row r="1631" spans="3:3" x14ac:dyDescent="0.3">
      <c r="C1631" s="48">
        <f t="shared" si="45"/>
        <v>71.708333333333329</v>
      </c>
    </row>
    <row r="1632" spans="3:3" x14ac:dyDescent="0.3">
      <c r="C1632" s="48">
        <f t="shared" si="45"/>
        <v>73.125</v>
      </c>
    </row>
    <row r="1633" spans="3:3" x14ac:dyDescent="0.3">
      <c r="C1633" s="48">
        <f t="shared" si="45"/>
        <v>71.416666666666671</v>
      </c>
    </row>
    <row r="1634" spans="3:3" x14ac:dyDescent="0.3">
      <c r="C1634" s="48">
        <f t="shared" si="45"/>
        <v>70.083333333333329</v>
      </c>
    </row>
    <row r="1635" spans="3:3" x14ac:dyDescent="0.3">
      <c r="C1635" s="48">
        <f t="shared" si="45"/>
        <v>67.958333333333329</v>
      </c>
    </row>
    <row r="1636" spans="3:3" x14ac:dyDescent="0.3">
      <c r="C1636" s="48">
        <f t="shared" si="45"/>
        <v>69.791666666666671</v>
      </c>
    </row>
    <row r="1637" spans="3:3" x14ac:dyDescent="0.3">
      <c r="C1637" s="48">
        <f t="shared" si="45"/>
        <v>68.875</v>
      </c>
    </row>
    <row r="1638" spans="3:3" x14ac:dyDescent="0.3">
      <c r="C1638" s="48">
        <f t="shared" si="45"/>
        <v>71.666666666666671</v>
      </c>
    </row>
    <row r="1639" spans="3:3" x14ac:dyDescent="0.3">
      <c r="C1639" s="48">
        <f t="shared" si="45"/>
        <v>72.375</v>
      </c>
    </row>
    <row r="1640" spans="3:3" x14ac:dyDescent="0.3">
      <c r="C1640" s="48">
        <f t="shared" si="45"/>
        <v>72.083333333333329</v>
      </c>
    </row>
    <row r="1641" spans="3:3" x14ac:dyDescent="0.3">
      <c r="C1641" s="48">
        <f t="shared" si="45"/>
        <v>72.375</v>
      </c>
    </row>
    <row r="1642" spans="3:3" x14ac:dyDescent="0.3">
      <c r="C1642" s="48">
        <f t="shared" si="45"/>
        <v>76.166666666666671</v>
      </c>
    </row>
    <row r="1643" spans="3:3" x14ac:dyDescent="0.3">
      <c r="C1643" s="48">
        <f t="shared" si="45"/>
        <v>74.208333333333329</v>
      </c>
    </row>
    <row r="1644" spans="3:3" x14ac:dyDescent="0.3">
      <c r="C1644" s="48">
        <f t="shared" si="45"/>
        <v>70.041666666666671</v>
      </c>
    </row>
    <row r="1645" spans="3:3" x14ac:dyDescent="0.3">
      <c r="C1645" s="48">
        <f t="shared" si="45"/>
        <v>69.25</v>
      </c>
    </row>
    <row r="1646" spans="3:3" x14ac:dyDescent="0.3">
      <c r="C1646" s="48">
        <f t="shared" si="45"/>
        <v>70.541666666666671</v>
      </c>
    </row>
    <row r="1647" spans="3:3" x14ac:dyDescent="0.3">
      <c r="C1647" s="48">
        <f t="shared" si="45"/>
        <v>73.5</v>
      </c>
    </row>
    <row r="1648" spans="3:3" x14ac:dyDescent="0.3">
      <c r="C1648" s="48">
        <f t="shared" ref="C1648:C1711" si="46">C1283</f>
        <v>75.791666666666671</v>
      </c>
    </row>
    <row r="1649" spans="3:3" x14ac:dyDescent="0.3">
      <c r="C1649" s="48">
        <f t="shared" si="46"/>
        <v>74.125</v>
      </c>
    </row>
    <row r="1650" spans="3:3" x14ac:dyDescent="0.3">
      <c r="C1650" s="48">
        <f t="shared" si="46"/>
        <v>72.25</v>
      </c>
    </row>
    <row r="1651" spans="3:3" x14ac:dyDescent="0.3">
      <c r="C1651" s="48">
        <f t="shared" si="46"/>
        <v>69.666666666666671</v>
      </c>
    </row>
    <row r="1652" spans="3:3" x14ac:dyDescent="0.3">
      <c r="C1652" s="48">
        <f t="shared" si="46"/>
        <v>70.083333333333329</v>
      </c>
    </row>
    <row r="1653" spans="3:3" x14ac:dyDescent="0.3">
      <c r="C1653" s="48">
        <f t="shared" si="46"/>
        <v>70.041666666666671</v>
      </c>
    </row>
    <row r="1654" spans="3:3" x14ac:dyDescent="0.3">
      <c r="C1654" s="48">
        <f t="shared" si="46"/>
        <v>69.25</v>
      </c>
    </row>
    <row r="1655" spans="3:3" x14ac:dyDescent="0.3">
      <c r="C1655" s="48">
        <f t="shared" si="46"/>
        <v>69.25</v>
      </c>
    </row>
    <row r="1656" spans="3:3" x14ac:dyDescent="0.3">
      <c r="C1656" s="48">
        <f t="shared" si="46"/>
        <v>66.875</v>
      </c>
    </row>
    <row r="1657" spans="3:3" x14ac:dyDescent="0.3">
      <c r="C1657" s="48">
        <f t="shared" si="46"/>
        <v>67.625</v>
      </c>
    </row>
    <row r="1658" spans="3:3" x14ac:dyDescent="0.3">
      <c r="C1658" s="48">
        <f t="shared" si="46"/>
        <v>68.25</v>
      </c>
    </row>
    <row r="1659" spans="3:3" x14ac:dyDescent="0.3">
      <c r="C1659" s="48">
        <f t="shared" si="46"/>
        <v>69.291666666666671</v>
      </c>
    </row>
    <row r="1660" spans="3:3" x14ac:dyDescent="0.3">
      <c r="C1660" s="48">
        <f t="shared" si="46"/>
        <v>71.958333333333329</v>
      </c>
    </row>
    <row r="1661" spans="3:3" x14ac:dyDescent="0.3">
      <c r="C1661" s="48">
        <f t="shared" si="46"/>
        <v>71.541666666666671</v>
      </c>
    </row>
    <row r="1662" spans="3:3" x14ac:dyDescent="0.3">
      <c r="C1662" s="48">
        <f t="shared" si="46"/>
        <v>68.5</v>
      </c>
    </row>
    <row r="1663" spans="3:3" x14ac:dyDescent="0.3">
      <c r="C1663" s="48">
        <f t="shared" si="46"/>
        <v>67.416666666666671</v>
      </c>
    </row>
    <row r="1664" spans="3:3" x14ac:dyDescent="0.3">
      <c r="C1664" s="48">
        <f t="shared" si="46"/>
        <v>68.166666666666671</v>
      </c>
    </row>
    <row r="1665" spans="3:3" x14ac:dyDescent="0.3">
      <c r="C1665" s="48">
        <f t="shared" si="46"/>
        <v>68.541666666666671</v>
      </c>
    </row>
    <row r="1666" spans="3:3" x14ac:dyDescent="0.3">
      <c r="C1666" s="48">
        <f t="shared" si="46"/>
        <v>67.416666666666671</v>
      </c>
    </row>
    <row r="1667" spans="3:3" x14ac:dyDescent="0.3">
      <c r="C1667" s="48">
        <f t="shared" si="46"/>
        <v>71.541666666666671</v>
      </c>
    </row>
    <row r="1668" spans="3:3" x14ac:dyDescent="0.3">
      <c r="C1668" s="48">
        <f t="shared" si="46"/>
        <v>72.333333333333329</v>
      </c>
    </row>
    <row r="1669" spans="3:3" x14ac:dyDescent="0.3">
      <c r="C1669" s="48">
        <f t="shared" si="46"/>
        <v>71</v>
      </c>
    </row>
    <row r="1670" spans="3:3" x14ac:dyDescent="0.3">
      <c r="C1670" s="48">
        <f t="shared" si="46"/>
        <v>71.666666666666671</v>
      </c>
    </row>
    <row r="1671" spans="3:3" x14ac:dyDescent="0.3">
      <c r="C1671" s="48">
        <f t="shared" si="46"/>
        <v>68.958333333333329</v>
      </c>
    </row>
    <row r="1672" spans="3:3" x14ac:dyDescent="0.3">
      <c r="C1672" s="48">
        <f t="shared" si="46"/>
        <v>67.5</v>
      </c>
    </row>
    <row r="1673" spans="3:3" x14ac:dyDescent="0.3">
      <c r="C1673" s="48">
        <f t="shared" si="46"/>
        <v>69.791666666666671</v>
      </c>
    </row>
    <row r="1674" spans="3:3" x14ac:dyDescent="0.3">
      <c r="C1674" s="48">
        <f t="shared" si="46"/>
        <v>69.916666666666671</v>
      </c>
    </row>
    <row r="1675" spans="3:3" x14ac:dyDescent="0.3">
      <c r="C1675" s="48">
        <f t="shared" si="46"/>
        <v>71.125</v>
      </c>
    </row>
    <row r="1676" spans="3:3" x14ac:dyDescent="0.3">
      <c r="C1676" s="48">
        <f t="shared" si="46"/>
        <v>71.333333333333329</v>
      </c>
    </row>
    <row r="1677" spans="3:3" x14ac:dyDescent="0.3">
      <c r="C1677" s="48">
        <f t="shared" si="46"/>
        <v>71.125</v>
      </c>
    </row>
    <row r="1678" spans="3:3" x14ac:dyDescent="0.3">
      <c r="C1678" s="48">
        <f t="shared" si="46"/>
        <v>72.125</v>
      </c>
    </row>
    <row r="1679" spans="3:3" x14ac:dyDescent="0.3">
      <c r="C1679" s="48">
        <f t="shared" si="46"/>
        <v>72.833333333333329</v>
      </c>
    </row>
    <row r="1680" spans="3:3" x14ac:dyDescent="0.3">
      <c r="C1680" s="48">
        <f t="shared" si="46"/>
        <v>73.333333333333329</v>
      </c>
    </row>
    <row r="1681" spans="3:3" x14ac:dyDescent="0.3">
      <c r="C1681" s="48">
        <f t="shared" si="46"/>
        <v>72.333333333333329</v>
      </c>
    </row>
    <row r="1682" spans="3:3" x14ac:dyDescent="0.3">
      <c r="C1682" s="48">
        <f t="shared" si="46"/>
        <v>71.125</v>
      </c>
    </row>
    <row r="1683" spans="3:3" x14ac:dyDescent="0.3">
      <c r="C1683" s="48">
        <f t="shared" si="46"/>
        <v>70.416666666666671</v>
      </c>
    </row>
    <row r="1684" spans="3:3" x14ac:dyDescent="0.3">
      <c r="C1684" s="48">
        <f t="shared" si="46"/>
        <v>69.75</v>
      </c>
    </row>
    <row r="1685" spans="3:3" x14ac:dyDescent="0.3">
      <c r="C1685" s="48">
        <f t="shared" si="46"/>
        <v>69.416666666666671</v>
      </c>
    </row>
    <row r="1686" spans="3:3" x14ac:dyDescent="0.3">
      <c r="C1686" s="48">
        <f t="shared" si="46"/>
        <v>70.75</v>
      </c>
    </row>
    <row r="1687" spans="3:3" x14ac:dyDescent="0.3">
      <c r="C1687" s="48">
        <f t="shared" si="46"/>
        <v>71.958333333333329</v>
      </c>
    </row>
    <row r="1688" spans="3:3" x14ac:dyDescent="0.3">
      <c r="C1688" s="48">
        <f t="shared" si="46"/>
        <v>71.125</v>
      </c>
    </row>
    <row r="1689" spans="3:3" x14ac:dyDescent="0.3">
      <c r="C1689" s="48">
        <f t="shared" si="46"/>
        <v>71.458333333333329</v>
      </c>
    </row>
    <row r="1690" spans="3:3" x14ac:dyDescent="0.3">
      <c r="C1690" s="48">
        <f t="shared" si="46"/>
        <v>70.833333333333329</v>
      </c>
    </row>
    <row r="1691" spans="3:3" x14ac:dyDescent="0.3">
      <c r="C1691" s="48">
        <f t="shared" si="46"/>
        <v>69.5</v>
      </c>
    </row>
    <row r="1692" spans="3:3" x14ac:dyDescent="0.3">
      <c r="C1692" s="48">
        <f t="shared" si="46"/>
        <v>68.666666666666671</v>
      </c>
    </row>
    <row r="1693" spans="3:3" x14ac:dyDescent="0.3">
      <c r="C1693" s="48">
        <f t="shared" si="46"/>
        <v>68.833333333333329</v>
      </c>
    </row>
    <row r="1694" spans="3:3" x14ac:dyDescent="0.3">
      <c r="C1694" s="48">
        <f t="shared" si="46"/>
        <v>71.083333333333329</v>
      </c>
    </row>
    <row r="1695" spans="3:3" x14ac:dyDescent="0.3">
      <c r="C1695" s="48">
        <f t="shared" si="46"/>
        <v>71.583333333333329</v>
      </c>
    </row>
    <row r="1696" spans="3:3" x14ac:dyDescent="0.3">
      <c r="C1696" s="48">
        <f t="shared" si="46"/>
        <v>69.458333333333329</v>
      </c>
    </row>
    <row r="1697" spans="3:3" x14ac:dyDescent="0.3">
      <c r="C1697" s="48">
        <f t="shared" si="46"/>
        <v>68.958333333333329</v>
      </c>
    </row>
    <row r="1698" spans="3:3" x14ac:dyDescent="0.3">
      <c r="C1698" s="48">
        <f t="shared" si="46"/>
        <v>71.875</v>
      </c>
    </row>
    <row r="1699" spans="3:3" x14ac:dyDescent="0.3">
      <c r="C1699" s="48">
        <f t="shared" si="46"/>
        <v>71.916666666666671</v>
      </c>
    </row>
    <row r="1700" spans="3:3" x14ac:dyDescent="0.3">
      <c r="C1700" s="48">
        <f t="shared" si="46"/>
        <v>70.958333333333329</v>
      </c>
    </row>
    <row r="1701" spans="3:3" x14ac:dyDescent="0.3">
      <c r="C1701" s="48">
        <f t="shared" si="46"/>
        <v>68.25</v>
      </c>
    </row>
    <row r="1702" spans="3:3" x14ac:dyDescent="0.3">
      <c r="C1702" s="48">
        <f t="shared" si="46"/>
        <v>70.458333333333329</v>
      </c>
    </row>
    <row r="1703" spans="3:3" x14ac:dyDescent="0.3">
      <c r="C1703" s="48">
        <f t="shared" si="46"/>
        <v>71.291666666666671</v>
      </c>
    </row>
    <row r="1704" spans="3:3" x14ac:dyDescent="0.3">
      <c r="C1704" s="48">
        <f t="shared" si="46"/>
        <v>70.375</v>
      </c>
    </row>
    <row r="1705" spans="3:3" x14ac:dyDescent="0.3">
      <c r="C1705" s="48">
        <f t="shared" si="46"/>
        <v>71.708333333333329</v>
      </c>
    </row>
    <row r="1706" spans="3:3" x14ac:dyDescent="0.3">
      <c r="C1706" s="48">
        <f t="shared" si="46"/>
        <v>75.75</v>
      </c>
    </row>
    <row r="1707" spans="3:3" x14ac:dyDescent="0.3">
      <c r="C1707" s="48">
        <f t="shared" si="46"/>
        <v>76.5</v>
      </c>
    </row>
    <row r="1708" spans="3:3" x14ac:dyDescent="0.3">
      <c r="C1708" s="48">
        <f t="shared" si="46"/>
        <v>76</v>
      </c>
    </row>
    <row r="1709" spans="3:3" x14ac:dyDescent="0.3">
      <c r="C1709" s="48">
        <f t="shared" si="46"/>
        <v>74.416666666666671</v>
      </c>
    </row>
    <row r="1710" spans="3:3" x14ac:dyDescent="0.3">
      <c r="C1710" s="48">
        <f t="shared" si="46"/>
        <v>73.208333333333329</v>
      </c>
    </row>
    <row r="1711" spans="3:3" x14ac:dyDescent="0.3">
      <c r="C1711" s="48">
        <f t="shared" si="46"/>
        <v>71.333333333333329</v>
      </c>
    </row>
    <row r="1712" spans="3:3" x14ac:dyDescent="0.3">
      <c r="C1712" s="48">
        <f t="shared" ref="C1712:C1775" si="47">C1347</f>
        <v>69.166666666666671</v>
      </c>
    </row>
    <row r="1713" spans="3:3" x14ac:dyDescent="0.3">
      <c r="C1713" s="48">
        <f t="shared" si="47"/>
        <v>68.833333333333329</v>
      </c>
    </row>
    <row r="1714" spans="3:3" x14ac:dyDescent="0.3">
      <c r="C1714" s="48">
        <f t="shared" si="47"/>
        <v>68.666666666666671</v>
      </c>
    </row>
    <row r="1715" spans="3:3" x14ac:dyDescent="0.3">
      <c r="C1715" s="48">
        <f t="shared" si="47"/>
        <v>68.208333333333329</v>
      </c>
    </row>
    <row r="1716" spans="3:3" x14ac:dyDescent="0.3">
      <c r="C1716" s="48">
        <f t="shared" si="47"/>
        <v>67.791666666666671</v>
      </c>
    </row>
    <row r="1717" spans="3:3" x14ac:dyDescent="0.3">
      <c r="C1717" s="48">
        <f t="shared" si="47"/>
        <v>69.375</v>
      </c>
    </row>
    <row r="1718" spans="3:3" x14ac:dyDescent="0.3">
      <c r="C1718" s="48">
        <f t="shared" si="47"/>
        <v>67.208333333333329</v>
      </c>
    </row>
    <row r="1719" spans="3:3" x14ac:dyDescent="0.3">
      <c r="C1719" s="48">
        <f t="shared" si="47"/>
        <v>66.75</v>
      </c>
    </row>
    <row r="1720" spans="3:3" x14ac:dyDescent="0.3">
      <c r="C1720" s="48">
        <f t="shared" si="47"/>
        <v>66.833333333333329</v>
      </c>
    </row>
    <row r="1721" spans="3:3" x14ac:dyDescent="0.3">
      <c r="C1721" s="48">
        <f t="shared" si="47"/>
        <v>71.625</v>
      </c>
    </row>
    <row r="1722" spans="3:3" x14ac:dyDescent="0.3">
      <c r="C1722" s="48">
        <f t="shared" si="47"/>
        <v>73.125</v>
      </c>
    </row>
    <row r="1723" spans="3:3" x14ac:dyDescent="0.3">
      <c r="C1723" s="48">
        <f t="shared" si="47"/>
        <v>69.041666666666671</v>
      </c>
    </row>
    <row r="1724" spans="3:3" x14ac:dyDescent="0.3">
      <c r="C1724" s="48">
        <f t="shared" si="47"/>
        <v>67.083333333333329</v>
      </c>
    </row>
    <row r="1725" spans="3:3" x14ac:dyDescent="0.3">
      <c r="C1725" s="48">
        <f t="shared" si="47"/>
        <v>66.083333333333329</v>
      </c>
    </row>
    <row r="1726" spans="3:3" x14ac:dyDescent="0.3">
      <c r="C1726" s="48">
        <f t="shared" si="47"/>
        <v>67.625</v>
      </c>
    </row>
    <row r="1727" spans="3:3" x14ac:dyDescent="0.3">
      <c r="C1727" s="48">
        <f t="shared" si="47"/>
        <v>69.5</v>
      </c>
    </row>
    <row r="1728" spans="3:3" x14ac:dyDescent="0.3">
      <c r="C1728" s="48">
        <f t="shared" si="47"/>
        <v>67.666666666666671</v>
      </c>
    </row>
    <row r="1729" spans="3:3" x14ac:dyDescent="0.3">
      <c r="C1729" s="48">
        <f t="shared" si="47"/>
        <v>68.25</v>
      </c>
    </row>
    <row r="1730" spans="3:3" x14ac:dyDescent="0.3">
      <c r="C1730" s="48">
        <f t="shared" si="47"/>
        <v>66.541666666666671</v>
      </c>
    </row>
    <row r="1731" spans="3:3" x14ac:dyDescent="0.3">
      <c r="C1731" s="48">
        <f t="shared" si="47"/>
        <v>65.916666666666671</v>
      </c>
    </row>
    <row r="1732" spans="3:3" x14ac:dyDescent="0.3">
      <c r="C1732" s="48">
        <f t="shared" si="47"/>
        <v>66.791666666666671</v>
      </c>
    </row>
    <row r="1733" spans="3:3" x14ac:dyDescent="0.3">
      <c r="C1733" s="48">
        <f t="shared" si="47"/>
        <v>67</v>
      </c>
    </row>
    <row r="1734" spans="3:3" x14ac:dyDescent="0.3">
      <c r="C1734" s="48">
        <f t="shared" si="47"/>
        <v>66.708333333333329</v>
      </c>
    </row>
    <row r="1735" spans="3:3" x14ac:dyDescent="0.3">
      <c r="C1735" s="48">
        <f t="shared" si="47"/>
        <v>77.541666666666671</v>
      </c>
    </row>
    <row r="1736" spans="3:3" x14ac:dyDescent="0.3">
      <c r="C1736" s="48">
        <f t="shared" si="47"/>
        <v>78</v>
      </c>
    </row>
    <row r="1737" spans="3:3" x14ac:dyDescent="0.3">
      <c r="C1737" s="48">
        <f t="shared" si="47"/>
        <v>70.041666666666671</v>
      </c>
    </row>
    <row r="1738" spans="3:3" x14ac:dyDescent="0.3">
      <c r="C1738" s="48">
        <f t="shared" si="47"/>
        <v>67.916666666666671</v>
      </c>
    </row>
    <row r="1739" spans="3:3" x14ac:dyDescent="0.3">
      <c r="C1739" s="48">
        <f t="shared" si="47"/>
        <v>69.625</v>
      </c>
    </row>
    <row r="1740" spans="3:3" x14ac:dyDescent="0.3">
      <c r="C1740" s="48">
        <f t="shared" si="47"/>
        <v>71.291666666666671</v>
      </c>
    </row>
    <row r="1741" spans="3:3" x14ac:dyDescent="0.3">
      <c r="C1741" s="48">
        <f t="shared" si="47"/>
        <v>68.833333333333329</v>
      </c>
    </row>
    <row r="1742" spans="3:3" x14ac:dyDescent="0.3">
      <c r="C1742" s="48">
        <f t="shared" si="47"/>
        <v>69.041666666666671</v>
      </c>
    </row>
    <row r="1743" spans="3:3" x14ac:dyDescent="0.3">
      <c r="C1743" s="48">
        <f t="shared" si="47"/>
        <v>67.25</v>
      </c>
    </row>
    <row r="1744" spans="3:3" x14ac:dyDescent="0.3">
      <c r="C1744" s="48">
        <f t="shared" si="47"/>
        <v>65.75</v>
      </c>
    </row>
    <row r="1745" spans="3:3" x14ac:dyDescent="0.3">
      <c r="C1745" s="48">
        <f t="shared" si="47"/>
        <v>63.583333333333336</v>
      </c>
    </row>
    <row r="1746" spans="3:3" x14ac:dyDescent="0.3">
      <c r="C1746" s="48">
        <f t="shared" si="47"/>
        <v>63.583333333333336</v>
      </c>
    </row>
    <row r="1747" spans="3:3" x14ac:dyDescent="0.3">
      <c r="C1747" s="48">
        <f t="shared" si="47"/>
        <v>65.958333333333329</v>
      </c>
    </row>
    <row r="1748" spans="3:3" x14ac:dyDescent="0.3">
      <c r="C1748" s="48">
        <f t="shared" si="47"/>
        <v>73.75</v>
      </c>
    </row>
    <row r="1749" spans="3:3" x14ac:dyDescent="0.3">
      <c r="C1749" s="48">
        <f t="shared" si="47"/>
        <v>74.5</v>
      </c>
    </row>
    <row r="1750" spans="3:3" x14ac:dyDescent="0.3">
      <c r="C1750" s="48">
        <f t="shared" si="47"/>
        <v>73.125</v>
      </c>
    </row>
    <row r="1751" spans="3:3" x14ac:dyDescent="0.3">
      <c r="C1751" s="48">
        <f t="shared" si="47"/>
        <v>75.916666666666671</v>
      </c>
    </row>
    <row r="1752" spans="3:3" x14ac:dyDescent="0.3">
      <c r="C1752" s="48">
        <f t="shared" si="47"/>
        <v>74.541666666666671</v>
      </c>
    </row>
    <row r="1753" spans="3:3" x14ac:dyDescent="0.3">
      <c r="C1753" s="48">
        <f t="shared" si="47"/>
        <v>68.083333333333329</v>
      </c>
    </row>
    <row r="1754" spans="3:3" x14ac:dyDescent="0.3">
      <c r="C1754" s="48">
        <f t="shared" si="47"/>
        <v>68.083333333333329</v>
      </c>
    </row>
    <row r="1755" spans="3:3" x14ac:dyDescent="0.3">
      <c r="C1755" s="48">
        <f t="shared" si="47"/>
        <v>66.291666666666671</v>
      </c>
    </row>
    <row r="1756" spans="3:3" x14ac:dyDescent="0.3">
      <c r="C1756" s="48">
        <f t="shared" si="47"/>
        <v>65.708333333333329</v>
      </c>
    </row>
    <row r="1757" spans="3:3" x14ac:dyDescent="0.3">
      <c r="C1757" s="48">
        <f t="shared" si="47"/>
        <v>64.125</v>
      </c>
    </row>
    <row r="1758" spans="3:3" x14ac:dyDescent="0.3">
      <c r="C1758" s="48">
        <f t="shared" si="47"/>
        <v>64.833333333333329</v>
      </c>
    </row>
    <row r="1759" spans="3:3" x14ac:dyDescent="0.3">
      <c r="C1759" s="48">
        <f t="shared" si="47"/>
        <v>69.041666666666671</v>
      </c>
    </row>
    <row r="1760" spans="3:3" x14ac:dyDescent="0.3">
      <c r="C1760" s="48">
        <f t="shared" si="47"/>
        <v>73.25</v>
      </c>
    </row>
    <row r="1761" spans="3:3" x14ac:dyDescent="0.3">
      <c r="C1761" s="48">
        <f t="shared" si="47"/>
        <v>71.5</v>
      </c>
    </row>
    <row r="1762" spans="3:3" x14ac:dyDescent="0.3">
      <c r="C1762" s="48">
        <f t="shared" si="47"/>
        <v>68.208333333333329</v>
      </c>
    </row>
    <row r="1763" spans="3:3" x14ac:dyDescent="0.3">
      <c r="C1763" s="48">
        <f t="shared" si="47"/>
        <v>63.166666666666664</v>
      </c>
    </row>
    <row r="1764" spans="3:3" x14ac:dyDescent="0.3">
      <c r="C1764" s="48">
        <f t="shared" si="47"/>
        <v>60.291666666666664</v>
      </c>
    </row>
    <row r="1765" spans="3:3" x14ac:dyDescent="0.3">
      <c r="C1765" s="48">
        <f t="shared" si="47"/>
        <v>62.5</v>
      </c>
    </row>
    <row r="1766" spans="3:3" x14ac:dyDescent="0.3">
      <c r="C1766" s="48">
        <f t="shared" si="47"/>
        <v>72.083333333333329</v>
      </c>
    </row>
    <row r="1767" spans="3:3" x14ac:dyDescent="0.3">
      <c r="C1767" s="48">
        <f t="shared" si="47"/>
        <v>63.375</v>
      </c>
    </row>
    <row r="1768" spans="3:3" x14ac:dyDescent="0.3">
      <c r="C1768" s="48">
        <f t="shared" si="47"/>
        <v>61.25</v>
      </c>
    </row>
    <row r="1769" spans="3:3" x14ac:dyDescent="0.3">
      <c r="C1769" s="48">
        <f t="shared" si="47"/>
        <v>57.583333333333336</v>
      </c>
    </row>
    <row r="1770" spans="3:3" x14ac:dyDescent="0.3">
      <c r="C1770" s="48">
        <f t="shared" si="47"/>
        <v>60.416666666666664</v>
      </c>
    </row>
    <row r="1771" spans="3:3" x14ac:dyDescent="0.3">
      <c r="C1771" s="48">
        <f t="shared" si="47"/>
        <v>61.875</v>
      </c>
    </row>
    <row r="1772" spans="3:3" x14ac:dyDescent="0.3">
      <c r="C1772" s="48">
        <f t="shared" si="47"/>
        <v>63.458333333333336</v>
      </c>
    </row>
    <row r="1773" spans="3:3" x14ac:dyDescent="0.3">
      <c r="C1773" s="48">
        <f t="shared" si="47"/>
        <v>61.708333333333336</v>
      </c>
    </row>
    <row r="1774" spans="3:3" x14ac:dyDescent="0.3">
      <c r="C1774" s="48">
        <f t="shared" si="47"/>
        <v>62.291666666666664</v>
      </c>
    </row>
    <row r="1775" spans="3:3" x14ac:dyDescent="0.3">
      <c r="C1775" s="48">
        <f t="shared" si="47"/>
        <v>62.166666666666664</v>
      </c>
    </row>
    <row r="1776" spans="3:3" x14ac:dyDescent="0.3">
      <c r="C1776" s="48">
        <f t="shared" ref="C1776:C1839" si="48">C1411</f>
        <v>59.625</v>
      </c>
    </row>
    <row r="1777" spans="3:3" x14ac:dyDescent="0.3">
      <c r="C1777" s="48">
        <f t="shared" si="48"/>
        <v>59.083333333333336</v>
      </c>
    </row>
    <row r="1778" spans="3:3" x14ac:dyDescent="0.3">
      <c r="C1778" s="48">
        <f t="shared" si="48"/>
        <v>59.791666666666664</v>
      </c>
    </row>
    <row r="1779" spans="3:3" x14ac:dyDescent="0.3">
      <c r="C1779" s="48">
        <f t="shared" si="48"/>
        <v>60.166666666666664</v>
      </c>
    </row>
    <row r="1780" spans="3:3" x14ac:dyDescent="0.3">
      <c r="C1780" s="48">
        <f t="shared" si="48"/>
        <v>68.833333333333329</v>
      </c>
    </row>
    <row r="1781" spans="3:3" x14ac:dyDescent="0.3">
      <c r="C1781" s="48">
        <f t="shared" si="48"/>
        <v>66.75</v>
      </c>
    </row>
    <row r="1782" spans="3:3" x14ac:dyDescent="0.3">
      <c r="C1782" s="48">
        <f t="shared" si="48"/>
        <v>63.75</v>
      </c>
    </row>
    <row r="1783" spans="3:3" x14ac:dyDescent="0.3">
      <c r="C1783" s="48">
        <f t="shared" si="48"/>
        <v>68.458333333333329</v>
      </c>
    </row>
    <row r="1784" spans="3:3" x14ac:dyDescent="0.3">
      <c r="C1784" s="48">
        <f t="shared" si="48"/>
        <v>65.333333333333329</v>
      </c>
    </row>
    <row r="1785" spans="3:3" x14ac:dyDescent="0.3">
      <c r="C1785" s="48">
        <f t="shared" si="48"/>
        <v>68.875</v>
      </c>
    </row>
    <row r="1786" spans="3:3" x14ac:dyDescent="0.3">
      <c r="C1786" s="48">
        <f t="shared" si="48"/>
        <v>68.458333333333329</v>
      </c>
    </row>
    <row r="1787" spans="3:3" x14ac:dyDescent="0.3">
      <c r="C1787" s="48">
        <f t="shared" si="48"/>
        <v>66.625</v>
      </c>
    </row>
    <row r="1788" spans="3:3" x14ac:dyDescent="0.3">
      <c r="C1788" s="48">
        <f t="shared" si="48"/>
        <v>62.458333333333336</v>
      </c>
    </row>
    <row r="1789" spans="3:3" x14ac:dyDescent="0.3">
      <c r="C1789" s="48">
        <f t="shared" si="48"/>
        <v>60.875</v>
      </c>
    </row>
    <row r="1790" spans="3:3" x14ac:dyDescent="0.3">
      <c r="C1790" s="48">
        <f t="shared" si="48"/>
        <v>62.041666666666664</v>
      </c>
    </row>
    <row r="1791" spans="3:3" x14ac:dyDescent="0.3">
      <c r="C1791" s="48">
        <f t="shared" si="48"/>
        <v>61.5</v>
      </c>
    </row>
    <row r="1792" spans="3:3" x14ac:dyDescent="0.3">
      <c r="C1792" s="48">
        <f t="shared" si="48"/>
        <v>58.25</v>
      </c>
    </row>
    <row r="1793" spans="3:3" x14ac:dyDescent="0.3">
      <c r="C1793" s="48">
        <f t="shared" si="48"/>
        <v>57.333333333333336</v>
      </c>
    </row>
    <row r="1794" spans="3:3" x14ac:dyDescent="0.3">
      <c r="C1794" s="48">
        <f t="shared" si="48"/>
        <v>57.625</v>
      </c>
    </row>
    <row r="1795" spans="3:3" x14ac:dyDescent="0.3">
      <c r="C1795" s="48">
        <f t="shared" si="48"/>
        <v>60.666666666666664</v>
      </c>
    </row>
    <row r="1796" spans="3:3" x14ac:dyDescent="0.3">
      <c r="C1796" s="48">
        <f t="shared" si="48"/>
        <v>50.25</v>
      </c>
    </row>
    <row r="1797" spans="3:3" x14ac:dyDescent="0.3">
      <c r="C1797" s="48">
        <f t="shared" si="48"/>
        <v>50.291666666666664</v>
      </c>
    </row>
    <row r="1798" spans="3:3" x14ac:dyDescent="0.3">
      <c r="C1798" s="48">
        <f t="shared" si="48"/>
        <v>51.916666666666664</v>
      </c>
    </row>
    <row r="1799" spans="3:3" x14ac:dyDescent="0.3">
      <c r="C1799" s="48">
        <f t="shared" si="48"/>
        <v>50.375</v>
      </c>
    </row>
    <row r="1800" spans="3:3" x14ac:dyDescent="0.3">
      <c r="C1800" s="48">
        <f t="shared" si="48"/>
        <v>49.375</v>
      </c>
    </row>
    <row r="1801" spans="3:3" x14ac:dyDescent="0.3">
      <c r="C1801" s="48">
        <f t="shared" si="48"/>
        <v>49.791666666666664</v>
      </c>
    </row>
    <row r="1802" spans="3:3" x14ac:dyDescent="0.3">
      <c r="C1802" s="48">
        <f t="shared" si="48"/>
        <v>51.458333333333336</v>
      </c>
    </row>
    <row r="1803" spans="3:3" x14ac:dyDescent="0.3">
      <c r="C1803" s="48">
        <f t="shared" si="48"/>
        <v>55.25</v>
      </c>
    </row>
    <row r="1804" spans="3:3" x14ac:dyDescent="0.3">
      <c r="C1804" s="48">
        <f t="shared" si="48"/>
        <v>55.916666666666664</v>
      </c>
    </row>
    <row r="1805" spans="3:3" x14ac:dyDescent="0.3">
      <c r="C1805" s="48">
        <f t="shared" si="48"/>
        <v>62.583333333333336</v>
      </c>
    </row>
    <row r="1806" spans="3:3" x14ac:dyDescent="0.3">
      <c r="C1806" s="48">
        <f t="shared" si="48"/>
        <v>65.875</v>
      </c>
    </row>
    <row r="1807" spans="3:3" x14ac:dyDescent="0.3">
      <c r="C1807" s="48">
        <f t="shared" si="48"/>
        <v>56.916666666666664</v>
      </c>
    </row>
    <row r="1808" spans="3:3" x14ac:dyDescent="0.3">
      <c r="C1808" s="48">
        <f t="shared" si="48"/>
        <v>57.041666666666664</v>
      </c>
    </row>
    <row r="1809" spans="3:3" x14ac:dyDescent="0.3">
      <c r="C1809" s="48">
        <f t="shared" si="48"/>
        <v>60.75</v>
      </c>
    </row>
    <row r="1810" spans="3:3" x14ac:dyDescent="0.3">
      <c r="C1810" s="48">
        <f t="shared" si="48"/>
        <v>59.583333333333336</v>
      </c>
    </row>
    <row r="1811" spans="3:3" x14ac:dyDescent="0.3">
      <c r="C1811" s="48">
        <f t="shared" si="48"/>
        <v>62.75</v>
      </c>
    </row>
    <row r="1812" spans="3:3" x14ac:dyDescent="0.3">
      <c r="C1812" s="48">
        <f t="shared" si="48"/>
        <v>60.875</v>
      </c>
    </row>
    <row r="1813" spans="3:3" x14ac:dyDescent="0.3">
      <c r="C1813" s="48">
        <f t="shared" si="48"/>
        <v>60.708333333333336</v>
      </c>
    </row>
    <row r="1814" spans="3:3" x14ac:dyDescent="0.3">
      <c r="C1814" s="48">
        <f t="shared" si="48"/>
        <v>64.375</v>
      </c>
    </row>
    <row r="1815" spans="3:3" x14ac:dyDescent="0.3">
      <c r="C1815" s="48">
        <f t="shared" si="48"/>
        <v>57.875</v>
      </c>
    </row>
    <row r="1816" spans="3:3" x14ac:dyDescent="0.3">
      <c r="C1816" s="48">
        <f t="shared" si="48"/>
        <v>56.291666666666664</v>
      </c>
    </row>
    <row r="1817" spans="3:3" x14ac:dyDescent="0.3">
      <c r="C1817" s="48">
        <f t="shared" si="48"/>
        <v>54.25</v>
      </c>
    </row>
    <row r="1818" spans="3:3" x14ac:dyDescent="0.3">
      <c r="C1818" s="48">
        <f t="shared" si="48"/>
        <v>53.791666666666664</v>
      </c>
    </row>
    <row r="1819" spans="3:3" x14ac:dyDescent="0.3">
      <c r="C1819" s="48">
        <f t="shared" si="48"/>
        <v>53.625</v>
      </c>
    </row>
    <row r="1820" spans="3:3" x14ac:dyDescent="0.3">
      <c r="C1820" s="48">
        <f t="shared" si="48"/>
        <v>52.916666666666664</v>
      </c>
    </row>
    <row r="1821" spans="3:3" x14ac:dyDescent="0.3">
      <c r="C1821" s="48">
        <f t="shared" si="48"/>
        <v>53.875</v>
      </c>
    </row>
    <row r="1822" spans="3:3" x14ac:dyDescent="0.3">
      <c r="C1822" s="48">
        <f t="shared" si="48"/>
        <v>57.875</v>
      </c>
    </row>
    <row r="1823" spans="3:3" x14ac:dyDescent="0.3">
      <c r="C1823" s="48">
        <f t="shared" si="48"/>
        <v>57.125</v>
      </c>
    </row>
    <row r="1824" spans="3:3" x14ac:dyDescent="0.3">
      <c r="C1824" s="48">
        <f t="shared" si="48"/>
        <v>55.791666666666664</v>
      </c>
    </row>
    <row r="1825" spans="3:3" x14ac:dyDescent="0.3">
      <c r="C1825" s="48">
        <f t="shared" si="48"/>
        <v>53.208333333333336</v>
      </c>
    </row>
    <row r="1826" spans="3:3" x14ac:dyDescent="0.3">
      <c r="C1826" s="48">
        <f t="shared" si="48"/>
        <v>53.208333333333336</v>
      </c>
    </row>
    <row r="1827" spans="3:3" x14ac:dyDescent="0.3">
      <c r="C1827" s="48">
        <f t="shared" si="48"/>
        <v>51.708333333333336</v>
      </c>
    </row>
    <row r="1828" spans="3:3" x14ac:dyDescent="0.3">
      <c r="C1828" s="48">
        <f t="shared" si="48"/>
        <v>55.166666666666664</v>
      </c>
    </row>
    <row r="1829" spans="3:3" x14ac:dyDescent="0.3">
      <c r="C1829" s="48">
        <f t="shared" si="48"/>
        <v>51.458333333333336</v>
      </c>
    </row>
    <row r="1830" spans="3:3" x14ac:dyDescent="0.3">
      <c r="C1830" s="48">
        <f t="shared" si="48"/>
        <v>50.083333333333336</v>
      </c>
    </row>
    <row r="1831" spans="3:3" x14ac:dyDescent="0.3">
      <c r="C1831" s="48">
        <f t="shared" si="48"/>
        <v>53.958333333333336</v>
      </c>
    </row>
    <row r="1832" spans="3:3" x14ac:dyDescent="0.3">
      <c r="C1832" s="48">
        <f t="shared" si="48"/>
        <v>54.833333333333336</v>
      </c>
    </row>
    <row r="1833" spans="3:3" x14ac:dyDescent="0.3">
      <c r="C1833" s="48">
        <f t="shared" si="48"/>
        <v>54.458333333333336</v>
      </c>
    </row>
    <row r="1834" spans="3:3" x14ac:dyDescent="0.3">
      <c r="C1834" s="48">
        <f t="shared" si="48"/>
        <v>53.708333333333336</v>
      </c>
    </row>
    <row r="1835" spans="3:3" x14ac:dyDescent="0.3">
      <c r="C1835" s="48">
        <f t="shared" si="48"/>
        <v>56.75</v>
      </c>
    </row>
    <row r="1836" spans="3:3" x14ac:dyDescent="0.3">
      <c r="C1836" s="48">
        <f t="shared" si="48"/>
        <v>59</v>
      </c>
    </row>
    <row r="1837" spans="3:3" x14ac:dyDescent="0.3">
      <c r="C1837" s="48">
        <f t="shared" si="48"/>
        <v>57.875</v>
      </c>
    </row>
    <row r="1838" spans="3:3" x14ac:dyDescent="0.3">
      <c r="C1838" s="48">
        <f t="shared" si="48"/>
        <v>55.875</v>
      </c>
    </row>
    <row r="1839" spans="3:3" x14ac:dyDescent="0.3">
      <c r="C1839" s="48">
        <f t="shared" si="48"/>
        <v>59.291666666666664</v>
      </c>
    </row>
    <row r="1840" spans="3:3" x14ac:dyDescent="0.3">
      <c r="C1840" s="48">
        <f t="shared" ref="C1840:C1903" si="49">C1475</f>
        <v>64.791666666666671</v>
      </c>
    </row>
    <row r="1841" spans="3:3" x14ac:dyDescent="0.3">
      <c r="C1841" s="48">
        <f t="shared" si="49"/>
        <v>57.916666666666664</v>
      </c>
    </row>
    <row r="1842" spans="3:3" x14ac:dyDescent="0.3">
      <c r="C1842" s="48">
        <f t="shared" si="49"/>
        <v>56.708333333333336</v>
      </c>
    </row>
    <row r="1843" spans="3:3" x14ac:dyDescent="0.3">
      <c r="C1843" s="48">
        <f t="shared" si="49"/>
        <v>55.666666666666664</v>
      </c>
    </row>
    <row r="1844" spans="3:3" x14ac:dyDescent="0.3">
      <c r="C1844" s="48">
        <f t="shared" si="49"/>
        <v>55.458333333333336</v>
      </c>
    </row>
    <row r="1845" spans="3:3" x14ac:dyDescent="0.3">
      <c r="C1845" s="48">
        <f t="shared" si="49"/>
        <v>55</v>
      </c>
    </row>
    <row r="1846" spans="3:3" x14ac:dyDescent="0.3">
      <c r="C1846" s="48">
        <f t="shared" si="49"/>
        <v>53.916666666666664</v>
      </c>
    </row>
    <row r="1847" spans="3:3" x14ac:dyDescent="0.3">
      <c r="C1847" s="48">
        <f t="shared" si="49"/>
        <v>56.583333333333336</v>
      </c>
    </row>
    <row r="1848" spans="3:3" x14ac:dyDescent="0.3">
      <c r="C1848" s="48">
        <f t="shared" si="49"/>
        <v>61.75</v>
      </c>
    </row>
    <row r="1849" spans="3:3" x14ac:dyDescent="0.3">
      <c r="C1849" s="48">
        <f t="shared" si="49"/>
        <v>56.041666666666664</v>
      </c>
    </row>
    <row r="1850" spans="3:3" x14ac:dyDescent="0.3">
      <c r="C1850" s="48">
        <f t="shared" si="49"/>
        <v>52.791666666666664</v>
      </c>
    </row>
    <row r="1851" spans="3:3" x14ac:dyDescent="0.3">
      <c r="C1851" s="48">
        <f t="shared" si="49"/>
        <v>54.5</v>
      </c>
    </row>
    <row r="1852" spans="3:3" x14ac:dyDescent="0.3">
      <c r="C1852" s="48">
        <f t="shared" si="49"/>
        <v>53.25</v>
      </c>
    </row>
    <row r="1853" spans="3:3" x14ac:dyDescent="0.3">
      <c r="C1853" s="48">
        <f t="shared" si="49"/>
        <v>54.25</v>
      </c>
    </row>
    <row r="1854" spans="3:3" x14ac:dyDescent="0.3">
      <c r="C1854" s="48">
        <f t="shared" si="49"/>
        <v>56.333333333333336</v>
      </c>
    </row>
    <row r="1855" spans="3:3" x14ac:dyDescent="0.3">
      <c r="C1855" s="48">
        <f t="shared" si="49"/>
        <v>55.375</v>
      </c>
    </row>
    <row r="1856" spans="3:3" x14ac:dyDescent="0.3">
      <c r="C1856" s="48">
        <f t="shared" si="49"/>
        <v>53.166666666666664</v>
      </c>
    </row>
    <row r="1857" spans="3:3" x14ac:dyDescent="0.3">
      <c r="C1857" s="48">
        <f t="shared" si="49"/>
        <v>55.875</v>
      </c>
    </row>
    <row r="1858" spans="3:3" x14ac:dyDescent="0.3">
      <c r="C1858" s="48">
        <f t="shared" si="49"/>
        <v>51.458333333333336</v>
      </c>
    </row>
    <row r="1859" spans="3:3" x14ac:dyDescent="0.3">
      <c r="C1859" s="48">
        <f t="shared" si="49"/>
        <v>51.291666666666664</v>
      </c>
    </row>
    <row r="1860" spans="3:3" x14ac:dyDescent="0.3">
      <c r="C1860" s="48">
        <f t="shared" si="49"/>
        <v>52.083333333333336</v>
      </c>
    </row>
    <row r="1861" spans="3:3" x14ac:dyDescent="0.3">
      <c r="C1861" s="48">
        <f t="shared" si="49"/>
        <v>53.625</v>
      </c>
    </row>
    <row r="1862" spans="3:3" x14ac:dyDescent="0.3">
      <c r="C1862" s="48">
        <f t="shared" si="49"/>
        <v>50.583333333333336</v>
      </c>
    </row>
    <row r="1863" spans="3:3" x14ac:dyDescent="0.3">
      <c r="C1863" s="48">
        <f t="shared" si="49"/>
        <v>49.833333333333336</v>
      </c>
    </row>
    <row r="1864" spans="3:3" x14ac:dyDescent="0.3">
      <c r="C1864" s="48">
        <f t="shared" si="49"/>
        <v>53.541666666666664</v>
      </c>
    </row>
    <row r="1865" spans="3:3" x14ac:dyDescent="0.3">
      <c r="C1865" s="48">
        <f t="shared" si="49"/>
        <v>55.958333333333336</v>
      </c>
    </row>
    <row r="1866" spans="3:3" x14ac:dyDescent="0.3">
      <c r="C1866" s="48">
        <f t="shared" si="49"/>
        <v>62.083333333333336</v>
      </c>
    </row>
    <row r="1867" spans="3:3" x14ac:dyDescent="0.3">
      <c r="C1867" s="48">
        <f t="shared" si="49"/>
        <v>59.416666666666664</v>
      </c>
    </row>
    <row r="1868" spans="3:3" x14ac:dyDescent="0.3">
      <c r="C1868" s="48">
        <f t="shared" si="49"/>
        <v>57.833333333333336</v>
      </c>
    </row>
    <row r="1869" spans="3:3" x14ac:dyDescent="0.3">
      <c r="C1869" s="48">
        <f t="shared" si="49"/>
        <v>60</v>
      </c>
    </row>
    <row r="1870" spans="3:3" x14ac:dyDescent="0.3">
      <c r="C1870" s="48">
        <f t="shared" si="49"/>
        <v>52.958333333333336</v>
      </c>
    </row>
    <row r="1871" spans="3:3" x14ac:dyDescent="0.3">
      <c r="C1871" s="48">
        <f t="shared" si="49"/>
        <v>52.375</v>
      </c>
    </row>
    <row r="1872" spans="3:3" x14ac:dyDescent="0.3">
      <c r="C1872" s="48">
        <f t="shared" si="49"/>
        <v>53.375</v>
      </c>
    </row>
    <row r="1873" spans="3:3" x14ac:dyDescent="0.3">
      <c r="C1873" s="48">
        <f t="shared" si="49"/>
        <v>53.375</v>
      </c>
    </row>
    <row r="1874" spans="3:3" x14ac:dyDescent="0.3">
      <c r="C1874" s="48">
        <f t="shared" si="49"/>
        <v>53.125</v>
      </c>
    </row>
    <row r="1875" spans="3:3" x14ac:dyDescent="0.3">
      <c r="C1875" s="48">
        <f t="shared" si="49"/>
        <v>53.625</v>
      </c>
    </row>
    <row r="1876" spans="3:3" x14ac:dyDescent="0.3">
      <c r="C1876" s="48">
        <f t="shared" si="49"/>
        <v>54.75</v>
      </c>
    </row>
    <row r="1877" spans="3:3" x14ac:dyDescent="0.3">
      <c r="C1877" s="48">
        <f t="shared" si="49"/>
        <v>54.75</v>
      </c>
    </row>
    <row r="1878" spans="3:3" x14ac:dyDescent="0.3">
      <c r="C1878" s="48">
        <f t="shared" si="49"/>
        <v>54.541666666666664</v>
      </c>
    </row>
    <row r="1879" spans="3:3" x14ac:dyDescent="0.3">
      <c r="C1879" s="48">
        <f t="shared" si="49"/>
        <v>53.291666666666664</v>
      </c>
    </row>
    <row r="1880" spans="3:3" x14ac:dyDescent="0.3">
      <c r="C1880" s="48">
        <f t="shared" si="49"/>
        <v>52</v>
      </c>
    </row>
    <row r="1881" spans="3:3" x14ac:dyDescent="0.3">
      <c r="C1881" s="48">
        <f t="shared" si="49"/>
        <v>54.333333333333336</v>
      </c>
    </row>
    <row r="1882" spans="3:3" x14ac:dyDescent="0.3">
      <c r="C1882" s="48">
        <f t="shared" si="49"/>
        <v>54.583333333333336</v>
      </c>
    </row>
    <row r="1883" spans="3:3" x14ac:dyDescent="0.3">
      <c r="C1883" s="48">
        <f t="shared" si="49"/>
        <v>61.625</v>
      </c>
    </row>
    <row r="1884" spans="3:3" x14ac:dyDescent="0.3">
      <c r="C1884" s="48">
        <f t="shared" si="49"/>
        <v>63.541666666666664</v>
      </c>
    </row>
    <row r="1885" spans="3:3" x14ac:dyDescent="0.3">
      <c r="C1885" s="48">
        <f t="shared" si="49"/>
        <v>57.583333333333336</v>
      </c>
    </row>
    <row r="1886" spans="3:3" x14ac:dyDescent="0.3">
      <c r="C1886" s="48">
        <f t="shared" si="49"/>
        <v>58.416666666666664</v>
      </c>
    </row>
    <row r="1887" spans="3:3" x14ac:dyDescent="0.3">
      <c r="C1887" s="48">
        <f t="shared" si="49"/>
        <v>59.166666666666664</v>
      </c>
    </row>
    <row r="1888" spans="3:3" x14ac:dyDescent="0.3">
      <c r="C1888" s="48">
        <f t="shared" si="49"/>
        <v>59.916666666666664</v>
      </c>
    </row>
    <row r="1889" spans="3:3" x14ac:dyDescent="0.3">
      <c r="C1889" s="48">
        <f t="shared" si="49"/>
        <v>62.625</v>
      </c>
    </row>
    <row r="1890" spans="3:3" x14ac:dyDescent="0.3">
      <c r="C1890" s="48">
        <f t="shared" si="49"/>
        <v>63.041666666666664</v>
      </c>
    </row>
    <row r="1891" spans="3:3" x14ac:dyDescent="0.3">
      <c r="C1891" s="48">
        <f t="shared" si="49"/>
        <v>66.083333333333329</v>
      </c>
    </row>
    <row r="1892" spans="3:3" x14ac:dyDescent="0.3">
      <c r="C1892" s="48">
        <f t="shared" si="49"/>
        <v>66.541666666666671</v>
      </c>
    </row>
    <row r="1893" spans="3:3" x14ac:dyDescent="0.3">
      <c r="C1893" s="48">
        <f t="shared" si="49"/>
        <v>69.541666666666671</v>
      </c>
    </row>
    <row r="1894" spans="3:3" x14ac:dyDescent="0.3">
      <c r="C1894" s="48">
        <f t="shared" si="49"/>
        <v>71.541666666666671</v>
      </c>
    </row>
    <row r="1895" spans="3:3" x14ac:dyDescent="0.3">
      <c r="C1895" s="48">
        <f t="shared" si="49"/>
        <v>66.5</v>
      </c>
    </row>
    <row r="1896" spans="3:3" x14ac:dyDescent="0.3">
      <c r="C1896" s="48">
        <f t="shared" si="49"/>
        <v>63.958333333333336</v>
      </c>
    </row>
    <row r="1897" spans="3:3" x14ac:dyDescent="0.3">
      <c r="C1897" s="48">
        <f t="shared" si="49"/>
        <v>66.875</v>
      </c>
    </row>
    <row r="1898" spans="3:3" x14ac:dyDescent="0.3">
      <c r="C1898" s="48">
        <f t="shared" si="49"/>
        <v>63.5</v>
      </c>
    </row>
    <row r="1899" spans="3:3" x14ac:dyDescent="0.3">
      <c r="C1899" s="48">
        <f t="shared" si="49"/>
        <v>62.791666666666664</v>
      </c>
    </row>
    <row r="1900" spans="3:3" x14ac:dyDescent="0.3">
      <c r="C1900" s="48">
        <f t="shared" si="49"/>
        <v>66.208333333333329</v>
      </c>
    </row>
    <row r="1901" spans="3:3" x14ac:dyDescent="0.3">
      <c r="C1901" s="48">
        <f t="shared" si="49"/>
        <v>72.458333333333329</v>
      </c>
    </row>
    <row r="1902" spans="3:3" x14ac:dyDescent="0.3">
      <c r="C1902" s="48">
        <f t="shared" si="49"/>
        <v>66.625</v>
      </c>
    </row>
    <row r="1903" spans="3:3" x14ac:dyDescent="0.3">
      <c r="C1903" s="48">
        <f t="shared" si="49"/>
        <v>63.916666666666664</v>
      </c>
    </row>
    <row r="1904" spans="3:3" x14ac:dyDescent="0.3">
      <c r="C1904" s="48">
        <f t="shared" ref="C1904:C1967" si="50">C1539</f>
        <v>63.75</v>
      </c>
    </row>
    <row r="1905" spans="3:3" x14ac:dyDescent="0.3">
      <c r="C1905" s="48">
        <f t="shared" si="50"/>
        <v>62.291666666666664</v>
      </c>
    </row>
    <row r="1906" spans="3:3" x14ac:dyDescent="0.3">
      <c r="C1906" s="48">
        <f t="shared" si="50"/>
        <v>62.75</v>
      </c>
    </row>
    <row r="1907" spans="3:3" x14ac:dyDescent="0.3">
      <c r="C1907" s="48">
        <f t="shared" si="50"/>
        <v>61.083333333333336</v>
      </c>
    </row>
    <row r="1908" spans="3:3" x14ac:dyDescent="0.3">
      <c r="C1908" s="48">
        <f t="shared" si="50"/>
        <v>61.833333333333336</v>
      </c>
    </row>
    <row r="1909" spans="3:3" x14ac:dyDescent="0.3">
      <c r="C1909" s="48">
        <f t="shared" si="50"/>
        <v>62.375</v>
      </c>
    </row>
    <row r="1910" spans="3:3" x14ac:dyDescent="0.3">
      <c r="C1910" s="48">
        <f t="shared" si="50"/>
        <v>62.208333333333336</v>
      </c>
    </row>
    <row r="1911" spans="3:3" x14ac:dyDescent="0.3">
      <c r="C1911" s="48">
        <f t="shared" si="50"/>
        <v>62.375</v>
      </c>
    </row>
    <row r="1912" spans="3:3" x14ac:dyDescent="0.3">
      <c r="C1912" s="48">
        <f t="shared" si="50"/>
        <v>61.208333333333336</v>
      </c>
    </row>
    <row r="1913" spans="3:3" x14ac:dyDescent="0.3">
      <c r="C1913" s="48">
        <f t="shared" si="50"/>
        <v>61.916666666666664</v>
      </c>
    </row>
    <row r="1914" spans="3:3" x14ac:dyDescent="0.3">
      <c r="C1914" s="48">
        <f t="shared" si="50"/>
        <v>63.125</v>
      </c>
    </row>
    <row r="1915" spans="3:3" x14ac:dyDescent="0.3">
      <c r="C1915" s="48">
        <f t="shared" si="50"/>
        <v>62.541666666666664</v>
      </c>
    </row>
    <row r="1916" spans="3:3" x14ac:dyDescent="0.3">
      <c r="C1916" s="48">
        <f t="shared" si="50"/>
        <v>60</v>
      </c>
    </row>
    <row r="1917" spans="3:3" x14ac:dyDescent="0.3">
      <c r="C1917" s="48">
        <f t="shared" si="50"/>
        <v>68.291666666666671</v>
      </c>
    </row>
    <row r="1918" spans="3:3" x14ac:dyDescent="0.3">
      <c r="C1918" s="48">
        <f t="shared" si="50"/>
        <v>61.458333333333336</v>
      </c>
    </row>
    <row r="1919" spans="3:3" x14ac:dyDescent="0.3">
      <c r="C1919" s="48">
        <f t="shared" si="50"/>
        <v>60.25</v>
      </c>
    </row>
    <row r="1920" spans="3:3" x14ac:dyDescent="0.3">
      <c r="C1920" s="48">
        <f t="shared" si="50"/>
        <v>61.25</v>
      </c>
    </row>
    <row r="1921" spans="3:3" x14ac:dyDescent="0.3">
      <c r="C1921" s="48">
        <f t="shared" si="50"/>
        <v>61.291666666666664</v>
      </c>
    </row>
    <row r="1922" spans="3:3" x14ac:dyDescent="0.3">
      <c r="C1922" s="48">
        <f t="shared" si="50"/>
        <v>61.875</v>
      </c>
    </row>
    <row r="1923" spans="3:3" x14ac:dyDescent="0.3">
      <c r="C1923" s="48">
        <f t="shared" si="50"/>
        <v>57.791666666666664</v>
      </c>
    </row>
    <row r="1924" spans="3:3" x14ac:dyDescent="0.3">
      <c r="C1924" s="48">
        <f t="shared" si="50"/>
        <v>52.708333333333336</v>
      </c>
    </row>
    <row r="1925" spans="3:3" x14ac:dyDescent="0.3">
      <c r="C1925" s="48">
        <f t="shared" si="50"/>
        <v>53.25</v>
      </c>
    </row>
    <row r="1926" spans="3:3" x14ac:dyDescent="0.3">
      <c r="C1926" s="48">
        <f t="shared" si="50"/>
        <v>56.708333333333336</v>
      </c>
    </row>
    <row r="1927" spans="3:3" x14ac:dyDescent="0.3">
      <c r="C1927" s="48">
        <f t="shared" si="50"/>
        <v>60.166666666666664</v>
      </c>
    </row>
    <row r="1928" spans="3:3" x14ac:dyDescent="0.3">
      <c r="C1928" s="48">
        <f t="shared" si="50"/>
        <v>59.083333333333336</v>
      </c>
    </row>
    <row r="1929" spans="3:3" x14ac:dyDescent="0.3">
      <c r="C1929" s="48">
        <f t="shared" si="50"/>
        <v>57.958333333333336</v>
      </c>
    </row>
    <row r="1930" spans="3:3" x14ac:dyDescent="0.3">
      <c r="C1930" s="48">
        <f t="shared" si="50"/>
        <v>62.583333333333336</v>
      </c>
    </row>
    <row r="1931" spans="3:3" x14ac:dyDescent="0.3">
      <c r="C1931" s="48">
        <f t="shared" si="50"/>
        <v>70.125</v>
      </c>
    </row>
    <row r="1932" spans="3:3" x14ac:dyDescent="0.3">
      <c r="C1932" s="48">
        <f t="shared" si="50"/>
        <v>72.916666666666671</v>
      </c>
    </row>
    <row r="1933" spans="3:3" x14ac:dyDescent="0.3">
      <c r="C1933" s="48">
        <f t="shared" si="50"/>
        <v>65.708333333333329</v>
      </c>
    </row>
    <row r="1934" spans="3:3" x14ac:dyDescent="0.3">
      <c r="C1934" s="48">
        <f t="shared" si="50"/>
        <v>63.166666666666664</v>
      </c>
    </row>
    <row r="1935" spans="3:3" x14ac:dyDescent="0.3">
      <c r="C1935" s="48">
        <f t="shared" si="50"/>
        <v>63.458333333333336</v>
      </c>
    </row>
    <row r="1936" spans="3:3" x14ac:dyDescent="0.3">
      <c r="C1936" s="48">
        <f t="shared" si="50"/>
        <v>60.875</v>
      </c>
    </row>
    <row r="1937" spans="3:3" x14ac:dyDescent="0.3">
      <c r="C1937" s="48">
        <f t="shared" si="50"/>
        <v>62.166666666666664</v>
      </c>
    </row>
    <row r="1938" spans="3:3" x14ac:dyDescent="0.3">
      <c r="C1938" s="48">
        <f t="shared" si="50"/>
        <v>61</v>
      </c>
    </row>
    <row r="1939" spans="3:3" x14ac:dyDescent="0.3">
      <c r="C1939" s="48">
        <f t="shared" si="50"/>
        <v>61.833333333333336</v>
      </c>
    </row>
    <row r="1940" spans="3:3" x14ac:dyDescent="0.3">
      <c r="C1940" s="48">
        <f t="shared" si="50"/>
        <v>59.916666666666664</v>
      </c>
    </row>
    <row r="1941" spans="3:3" x14ac:dyDescent="0.3">
      <c r="C1941" s="48">
        <f t="shared" si="50"/>
        <v>63.291666666666664</v>
      </c>
    </row>
    <row r="1942" spans="3:3" x14ac:dyDescent="0.3">
      <c r="C1942" s="48">
        <f t="shared" si="50"/>
        <v>65.416666666666671</v>
      </c>
    </row>
    <row r="1943" spans="3:3" x14ac:dyDescent="0.3">
      <c r="C1943" s="48">
        <f t="shared" si="50"/>
        <v>66.875</v>
      </c>
    </row>
    <row r="1944" spans="3:3" x14ac:dyDescent="0.3">
      <c r="C1944" s="48">
        <f t="shared" si="50"/>
        <v>67.208333333333329</v>
      </c>
    </row>
    <row r="1945" spans="3:3" x14ac:dyDescent="0.3">
      <c r="C1945" s="48">
        <f t="shared" si="50"/>
        <v>63.541666666666664</v>
      </c>
    </row>
    <row r="1946" spans="3:3" x14ac:dyDescent="0.3">
      <c r="C1946" s="48">
        <f t="shared" si="50"/>
        <v>67.958333333333329</v>
      </c>
    </row>
    <row r="1947" spans="3:3" x14ac:dyDescent="0.3">
      <c r="C1947" s="48">
        <f t="shared" si="50"/>
        <v>67.041666666666671</v>
      </c>
    </row>
    <row r="1948" spans="3:3" x14ac:dyDescent="0.3">
      <c r="C1948" s="48">
        <f t="shared" si="50"/>
        <v>67.166666666666671</v>
      </c>
    </row>
    <row r="1949" spans="3:3" x14ac:dyDescent="0.3">
      <c r="C1949" s="48">
        <f t="shared" si="50"/>
        <v>65.625</v>
      </c>
    </row>
    <row r="1950" spans="3:3" x14ac:dyDescent="0.3">
      <c r="C1950" s="48">
        <f t="shared" si="50"/>
        <v>62.875</v>
      </c>
    </row>
    <row r="1951" spans="3:3" x14ac:dyDescent="0.3">
      <c r="C1951" s="48">
        <f t="shared" si="50"/>
        <v>61.791666666666664</v>
      </c>
    </row>
    <row r="1952" spans="3:3" x14ac:dyDescent="0.3">
      <c r="C1952" s="48">
        <f t="shared" si="50"/>
        <v>58.541666666666664</v>
      </c>
    </row>
    <row r="1953" spans="3:3" x14ac:dyDescent="0.3">
      <c r="C1953" s="48">
        <f t="shared" si="50"/>
        <v>54.916666666666664</v>
      </c>
    </row>
    <row r="1954" spans="3:3" x14ac:dyDescent="0.3">
      <c r="C1954" s="48">
        <f t="shared" si="50"/>
        <v>60.333333333333336</v>
      </c>
    </row>
    <row r="1955" spans="3:3" x14ac:dyDescent="0.3">
      <c r="C1955" s="48">
        <f t="shared" si="50"/>
        <v>61.666666666666664</v>
      </c>
    </row>
    <row r="1956" spans="3:3" x14ac:dyDescent="0.3">
      <c r="C1956" s="48">
        <f t="shared" si="50"/>
        <v>63.25</v>
      </c>
    </row>
    <row r="1957" spans="3:3" x14ac:dyDescent="0.3">
      <c r="C1957" s="48">
        <f t="shared" si="50"/>
        <v>62.625</v>
      </c>
    </row>
    <row r="1958" spans="3:3" x14ac:dyDescent="0.3">
      <c r="C1958" s="48">
        <f t="shared" si="50"/>
        <v>61.791666666666664</v>
      </c>
    </row>
    <row r="1959" spans="3:3" x14ac:dyDescent="0.3">
      <c r="C1959" s="48">
        <f t="shared" si="50"/>
        <v>62.5</v>
      </c>
    </row>
    <row r="1960" spans="3:3" x14ac:dyDescent="0.3">
      <c r="C1960" s="48">
        <f t="shared" si="50"/>
        <v>61.041666666666664</v>
      </c>
    </row>
    <row r="1961" spans="3:3" x14ac:dyDescent="0.3">
      <c r="C1961" s="48">
        <f t="shared" si="50"/>
        <v>58.875</v>
      </c>
    </row>
    <row r="1962" spans="3:3" x14ac:dyDescent="0.3">
      <c r="C1962" s="48">
        <f t="shared" si="50"/>
        <v>59.625</v>
      </c>
    </row>
    <row r="1963" spans="3:3" x14ac:dyDescent="0.3">
      <c r="C1963" s="48">
        <f t="shared" si="50"/>
        <v>60.708333333333336</v>
      </c>
    </row>
    <row r="1964" spans="3:3" x14ac:dyDescent="0.3">
      <c r="C1964" s="48">
        <f t="shared" si="50"/>
        <v>64.375</v>
      </c>
    </row>
    <row r="1965" spans="3:3" x14ac:dyDescent="0.3">
      <c r="C1965" s="48">
        <f t="shared" si="50"/>
        <v>69.083333333333329</v>
      </c>
    </row>
    <row r="1966" spans="3:3" x14ac:dyDescent="0.3">
      <c r="C1966" s="48">
        <f t="shared" si="50"/>
        <v>72.166666666666671</v>
      </c>
    </row>
    <row r="1967" spans="3:3" x14ac:dyDescent="0.3">
      <c r="C1967" s="48">
        <f t="shared" si="50"/>
        <v>65.791666666666671</v>
      </c>
    </row>
    <row r="1968" spans="3:3" x14ac:dyDescent="0.3">
      <c r="C1968" s="48">
        <f t="shared" ref="C1968:C2031" si="51">C1603</f>
        <v>56.625</v>
      </c>
    </row>
    <row r="1969" spans="3:3" x14ac:dyDescent="0.3">
      <c r="C1969" s="48">
        <f t="shared" si="51"/>
        <v>63.166666666666664</v>
      </c>
    </row>
    <row r="1970" spans="3:3" x14ac:dyDescent="0.3">
      <c r="C1970" s="48">
        <f t="shared" si="51"/>
        <v>61.833333333333336</v>
      </c>
    </row>
    <row r="1971" spans="3:3" x14ac:dyDescent="0.3">
      <c r="C1971" s="48">
        <f t="shared" si="51"/>
        <v>62.666666666666664</v>
      </c>
    </row>
    <row r="1972" spans="3:3" x14ac:dyDescent="0.3">
      <c r="C1972" s="48">
        <f t="shared" si="51"/>
        <v>63.958333333333336</v>
      </c>
    </row>
    <row r="1973" spans="3:3" x14ac:dyDescent="0.3">
      <c r="C1973" s="48">
        <f t="shared" si="51"/>
        <v>62.666666666666664</v>
      </c>
    </row>
    <row r="1974" spans="3:3" x14ac:dyDescent="0.3">
      <c r="C1974" s="48">
        <f t="shared" si="51"/>
        <v>64.166666666666671</v>
      </c>
    </row>
    <row r="1975" spans="3:3" x14ac:dyDescent="0.3">
      <c r="C1975" s="48">
        <f t="shared" si="51"/>
        <v>63.208333333333336</v>
      </c>
    </row>
    <row r="1976" spans="3:3" x14ac:dyDescent="0.3">
      <c r="C1976" s="48">
        <f t="shared" si="51"/>
        <v>62.541666666666664</v>
      </c>
    </row>
    <row r="1977" spans="3:3" x14ac:dyDescent="0.3">
      <c r="C1977" s="48">
        <f t="shared" si="51"/>
        <v>62.125</v>
      </c>
    </row>
    <row r="1978" spans="3:3" x14ac:dyDescent="0.3">
      <c r="C1978" s="48">
        <f t="shared" si="51"/>
        <v>70</v>
      </c>
    </row>
    <row r="1979" spans="3:3" x14ac:dyDescent="0.3">
      <c r="C1979" s="48">
        <f t="shared" si="51"/>
        <v>68.041666666666671</v>
      </c>
    </row>
    <row r="1980" spans="3:3" x14ac:dyDescent="0.3">
      <c r="C1980" s="48">
        <f t="shared" si="51"/>
        <v>69.041666666666671</v>
      </c>
    </row>
    <row r="1981" spans="3:3" x14ac:dyDescent="0.3">
      <c r="C1981" s="48">
        <f t="shared" si="51"/>
        <v>68.083333333333329</v>
      </c>
    </row>
    <row r="1982" spans="3:3" x14ac:dyDescent="0.3">
      <c r="C1982" s="48">
        <f t="shared" si="51"/>
        <v>65.791666666666671</v>
      </c>
    </row>
    <row r="1983" spans="3:3" x14ac:dyDescent="0.3">
      <c r="C1983" s="48">
        <f t="shared" si="51"/>
        <v>64.708333333333329</v>
      </c>
    </row>
    <row r="1984" spans="3:3" x14ac:dyDescent="0.3">
      <c r="C1984" s="48">
        <f t="shared" si="51"/>
        <v>65.958333333333329</v>
      </c>
    </row>
    <row r="1985" spans="3:3" x14ac:dyDescent="0.3">
      <c r="C1985" s="48">
        <f t="shared" si="51"/>
        <v>66.625</v>
      </c>
    </row>
    <row r="1986" spans="3:3" x14ac:dyDescent="0.3">
      <c r="C1986" s="48">
        <f t="shared" si="51"/>
        <v>66.958333333333329</v>
      </c>
    </row>
    <row r="1987" spans="3:3" x14ac:dyDescent="0.3">
      <c r="C1987" s="48">
        <f t="shared" si="51"/>
        <v>68.5</v>
      </c>
    </row>
    <row r="1988" spans="3:3" x14ac:dyDescent="0.3">
      <c r="C1988" s="48">
        <f t="shared" si="51"/>
        <v>69.291666666666671</v>
      </c>
    </row>
    <row r="1989" spans="3:3" x14ac:dyDescent="0.3">
      <c r="C1989" s="48">
        <f t="shared" si="51"/>
        <v>66.625</v>
      </c>
    </row>
    <row r="1990" spans="3:3" x14ac:dyDescent="0.3">
      <c r="C1990" s="48">
        <f t="shared" si="51"/>
        <v>67.625</v>
      </c>
    </row>
    <row r="1991" spans="3:3" x14ac:dyDescent="0.3">
      <c r="C1991" s="48">
        <f t="shared" si="51"/>
        <v>68.125</v>
      </c>
    </row>
    <row r="1992" spans="3:3" x14ac:dyDescent="0.3">
      <c r="C1992" s="48">
        <f t="shared" si="51"/>
        <v>67.291666666666671</v>
      </c>
    </row>
    <row r="1993" spans="3:3" x14ac:dyDescent="0.3">
      <c r="C1993" s="48">
        <f t="shared" si="51"/>
        <v>67.875</v>
      </c>
    </row>
    <row r="1994" spans="3:3" x14ac:dyDescent="0.3">
      <c r="C1994" s="48">
        <f t="shared" si="51"/>
        <v>69.708333333333329</v>
      </c>
    </row>
    <row r="1995" spans="3:3" x14ac:dyDescent="0.3">
      <c r="C1995" s="48">
        <f t="shared" si="51"/>
        <v>70.75</v>
      </c>
    </row>
    <row r="1996" spans="3:3" x14ac:dyDescent="0.3">
      <c r="C1996" s="48">
        <f t="shared" si="51"/>
        <v>71.708333333333329</v>
      </c>
    </row>
    <row r="1997" spans="3:3" x14ac:dyDescent="0.3">
      <c r="C1997" s="48">
        <f t="shared" si="51"/>
        <v>73.125</v>
      </c>
    </row>
    <row r="1998" spans="3:3" x14ac:dyDescent="0.3">
      <c r="C1998" s="48">
        <f t="shared" si="51"/>
        <v>71.416666666666671</v>
      </c>
    </row>
    <row r="1999" spans="3:3" x14ac:dyDescent="0.3">
      <c r="C1999" s="48">
        <f t="shared" si="51"/>
        <v>70.083333333333329</v>
      </c>
    </row>
    <row r="2000" spans="3:3" x14ac:dyDescent="0.3">
      <c r="C2000" s="48">
        <f t="shared" si="51"/>
        <v>67.958333333333329</v>
      </c>
    </row>
    <row r="2001" spans="3:3" x14ac:dyDescent="0.3">
      <c r="C2001" s="48">
        <f t="shared" si="51"/>
        <v>69.791666666666671</v>
      </c>
    </row>
    <row r="2002" spans="3:3" x14ac:dyDescent="0.3">
      <c r="C2002" s="48">
        <f t="shared" si="51"/>
        <v>68.875</v>
      </c>
    </row>
    <row r="2003" spans="3:3" x14ac:dyDescent="0.3">
      <c r="C2003" s="48">
        <f t="shared" si="51"/>
        <v>71.666666666666671</v>
      </c>
    </row>
    <row r="2004" spans="3:3" x14ac:dyDescent="0.3">
      <c r="C2004" s="48">
        <f t="shared" si="51"/>
        <v>72.375</v>
      </c>
    </row>
    <row r="2005" spans="3:3" x14ac:dyDescent="0.3">
      <c r="C2005" s="48">
        <f t="shared" si="51"/>
        <v>72.083333333333329</v>
      </c>
    </row>
    <row r="2006" spans="3:3" x14ac:dyDescent="0.3">
      <c r="C2006" s="48">
        <f t="shared" si="51"/>
        <v>72.375</v>
      </c>
    </row>
    <row r="2007" spans="3:3" x14ac:dyDescent="0.3">
      <c r="C2007" s="48">
        <f t="shared" si="51"/>
        <v>76.166666666666671</v>
      </c>
    </row>
    <row r="2008" spans="3:3" x14ac:dyDescent="0.3">
      <c r="C2008" s="48">
        <f t="shared" si="51"/>
        <v>74.208333333333329</v>
      </c>
    </row>
    <row r="2009" spans="3:3" x14ac:dyDescent="0.3">
      <c r="C2009" s="48">
        <f t="shared" si="51"/>
        <v>70.041666666666671</v>
      </c>
    </row>
    <row r="2010" spans="3:3" x14ac:dyDescent="0.3">
      <c r="C2010" s="48">
        <f t="shared" si="51"/>
        <v>69.25</v>
      </c>
    </row>
    <row r="2011" spans="3:3" x14ac:dyDescent="0.3">
      <c r="C2011" s="48">
        <f t="shared" si="51"/>
        <v>70.541666666666671</v>
      </c>
    </row>
    <row r="2012" spans="3:3" x14ac:dyDescent="0.3">
      <c r="C2012" s="48">
        <f t="shared" si="51"/>
        <v>73.5</v>
      </c>
    </row>
    <row r="2013" spans="3:3" x14ac:dyDescent="0.3">
      <c r="C2013" s="48">
        <f t="shared" si="51"/>
        <v>75.791666666666671</v>
      </c>
    </row>
    <row r="2014" spans="3:3" x14ac:dyDescent="0.3">
      <c r="C2014" s="48">
        <f t="shared" si="51"/>
        <v>74.125</v>
      </c>
    </row>
    <row r="2015" spans="3:3" x14ac:dyDescent="0.3">
      <c r="C2015" s="48">
        <f t="shared" si="51"/>
        <v>72.25</v>
      </c>
    </row>
    <row r="2016" spans="3:3" x14ac:dyDescent="0.3">
      <c r="C2016" s="48">
        <f t="shared" si="51"/>
        <v>69.666666666666671</v>
      </c>
    </row>
    <row r="2017" spans="3:3" x14ac:dyDescent="0.3">
      <c r="C2017" s="48">
        <f t="shared" si="51"/>
        <v>70.083333333333329</v>
      </c>
    </row>
    <row r="2018" spans="3:3" x14ac:dyDescent="0.3">
      <c r="C2018" s="48">
        <f t="shared" si="51"/>
        <v>70.041666666666671</v>
      </c>
    </row>
    <row r="2019" spans="3:3" x14ac:dyDescent="0.3">
      <c r="C2019" s="48">
        <f t="shared" si="51"/>
        <v>69.25</v>
      </c>
    </row>
    <row r="2020" spans="3:3" x14ac:dyDescent="0.3">
      <c r="C2020" s="48">
        <f t="shared" si="51"/>
        <v>69.25</v>
      </c>
    </row>
    <row r="2021" spans="3:3" x14ac:dyDescent="0.3">
      <c r="C2021" s="48">
        <f t="shared" si="51"/>
        <v>66.875</v>
      </c>
    </row>
    <row r="2022" spans="3:3" x14ac:dyDescent="0.3">
      <c r="C2022" s="48">
        <f t="shared" si="51"/>
        <v>67.625</v>
      </c>
    </row>
    <row r="2023" spans="3:3" x14ac:dyDescent="0.3">
      <c r="C2023" s="48">
        <f t="shared" si="51"/>
        <v>68.25</v>
      </c>
    </row>
    <row r="2024" spans="3:3" x14ac:dyDescent="0.3">
      <c r="C2024" s="48">
        <f t="shared" si="51"/>
        <v>69.291666666666671</v>
      </c>
    </row>
    <row r="2025" spans="3:3" x14ac:dyDescent="0.3">
      <c r="C2025" s="48">
        <f t="shared" si="51"/>
        <v>71.958333333333329</v>
      </c>
    </row>
    <row r="2026" spans="3:3" x14ac:dyDescent="0.3">
      <c r="C2026" s="48">
        <f t="shared" si="51"/>
        <v>71.541666666666671</v>
      </c>
    </row>
    <row r="2027" spans="3:3" x14ac:dyDescent="0.3">
      <c r="C2027" s="48">
        <f t="shared" si="51"/>
        <v>68.5</v>
      </c>
    </row>
    <row r="2028" spans="3:3" x14ac:dyDescent="0.3">
      <c r="C2028" s="48">
        <f t="shared" si="51"/>
        <v>67.416666666666671</v>
      </c>
    </row>
    <row r="2029" spans="3:3" x14ac:dyDescent="0.3">
      <c r="C2029" s="48">
        <f t="shared" si="51"/>
        <v>68.166666666666671</v>
      </c>
    </row>
    <row r="2030" spans="3:3" x14ac:dyDescent="0.3">
      <c r="C2030" s="48">
        <f t="shared" si="51"/>
        <v>68.541666666666671</v>
      </c>
    </row>
    <row r="2031" spans="3:3" x14ac:dyDescent="0.3">
      <c r="C2031" s="48">
        <f t="shared" si="51"/>
        <v>67.416666666666671</v>
      </c>
    </row>
    <row r="2032" spans="3:3" x14ac:dyDescent="0.3">
      <c r="C2032" s="48">
        <f t="shared" ref="C2032:C2095" si="52">C1667</f>
        <v>71.541666666666671</v>
      </c>
    </row>
    <row r="2033" spans="3:3" x14ac:dyDescent="0.3">
      <c r="C2033" s="48">
        <f t="shared" si="52"/>
        <v>72.333333333333329</v>
      </c>
    </row>
    <row r="2034" spans="3:3" x14ac:dyDescent="0.3">
      <c r="C2034" s="48">
        <f t="shared" si="52"/>
        <v>71</v>
      </c>
    </row>
    <row r="2035" spans="3:3" x14ac:dyDescent="0.3">
      <c r="C2035" s="48">
        <f t="shared" si="52"/>
        <v>71.666666666666671</v>
      </c>
    </row>
    <row r="2036" spans="3:3" x14ac:dyDescent="0.3">
      <c r="C2036" s="48">
        <f t="shared" si="52"/>
        <v>68.958333333333329</v>
      </c>
    </row>
    <row r="2037" spans="3:3" x14ac:dyDescent="0.3">
      <c r="C2037" s="48">
        <f t="shared" si="52"/>
        <v>67.5</v>
      </c>
    </row>
    <row r="2038" spans="3:3" x14ac:dyDescent="0.3">
      <c r="C2038" s="48">
        <f t="shared" si="52"/>
        <v>69.791666666666671</v>
      </c>
    </row>
    <row r="2039" spans="3:3" x14ac:dyDescent="0.3">
      <c r="C2039" s="48">
        <f t="shared" si="52"/>
        <v>69.916666666666671</v>
      </c>
    </row>
    <row r="2040" spans="3:3" x14ac:dyDescent="0.3">
      <c r="C2040" s="48">
        <f t="shared" si="52"/>
        <v>71.125</v>
      </c>
    </row>
    <row r="2041" spans="3:3" x14ac:dyDescent="0.3">
      <c r="C2041" s="48">
        <f t="shared" si="52"/>
        <v>71.333333333333329</v>
      </c>
    </row>
    <row r="2042" spans="3:3" x14ac:dyDescent="0.3">
      <c r="C2042" s="48">
        <f t="shared" si="52"/>
        <v>71.125</v>
      </c>
    </row>
    <row r="2043" spans="3:3" x14ac:dyDescent="0.3">
      <c r="C2043" s="48">
        <f t="shared" si="52"/>
        <v>72.125</v>
      </c>
    </row>
    <row r="2044" spans="3:3" x14ac:dyDescent="0.3">
      <c r="C2044" s="48">
        <f t="shared" si="52"/>
        <v>72.833333333333329</v>
      </c>
    </row>
    <row r="2045" spans="3:3" x14ac:dyDescent="0.3">
      <c r="C2045" s="48">
        <f t="shared" si="52"/>
        <v>73.333333333333329</v>
      </c>
    </row>
    <row r="2046" spans="3:3" x14ac:dyDescent="0.3">
      <c r="C2046" s="48">
        <f t="shared" si="52"/>
        <v>72.333333333333329</v>
      </c>
    </row>
    <row r="2047" spans="3:3" x14ac:dyDescent="0.3">
      <c r="C2047" s="48">
        <f t="shared" si="52"/>
        <v>71.125</v>
      </c>
    </row>
    <row r="2048" spans="3:3" x14ac:dyDescent="0.3">
      <c r="C2048" s="48">
        <f t="shared" si="52"/>
        <v>70.416666666666671</v>
      </c>
    </row>
    <row r="2049" spans="3:3" x14ac:dyDescent="0.3">
      <c r="C2049" s="48">
        <f t="shared" si="52"/>
        <v>69.75</v>
      </c>
    </row>
    <row r="2050" spans="3:3" x14ac:dyDescent="0.3">
      <c r="C2050" s="48">
        <f t="shared" si="52"/>
        <v>69.416666666666671</v>
      </c>
    </row>
    <row r="2051" spans="3:3" x14ac:dyDescent="0.3">
      <c r="C2051" s="48">
        <f t="shared" si="52"/>
        <v>70.75</v>
      </c>
    </row>
    <row r="2052" spans="3:3" x14ac:dyDescent="0.3">
      <c r="C2052" s="48">
        <f t="shared" si="52"/>
        <v>71.958333333333329</v>
      </c>
    </row>
    <row r="2053" spans="3:3" x14ac:dyDescent="0.3">
      <c r="C2053" s="48">
        <f t="shared" si="52"/>
        <v>71.125</v>
      </c>
    </row>
    <row r="2054" spans="3:3" x14ac:dyDescent="0.3">
      <c r="C2054" s="48">
        <f t="shared" si="52"/>
        <v>71.458333333333329</v>
      </c>
    </row>
    <row r="2055" spans="3:3" x14ac:dyDescent="0.3">
      <c r="C2055" s="48">
        <f t="shared" si="52"/>
        <v>70.833333333333329</v>
      </c>
    </row>
    <row r="2056" spans="3:3" x14ac:dyDescent="0.3">
      <c r="C2056" s="48">
        <f t="shared" si="52"/>
        <v>69.5</v>
      </c>
    </row>
    <row r="2057" spans="3:3" x14ac:dyDescent="0.3">
      <c r="C2057" s="48">
        <f t="shared" si="52"/>
        <v>68.666666666666671</v>
      </c>
    </row>
    <row r="2058" spans="3:3" x14ac:dyDescent="0.3">
      <c r="C2058" s="48">
        <f t="shared" si="52"/>
        <v>68.833333333333329</v>
      </c>
    </row>
    <row r="2059" spans="3:3" x14ac:dyDescent="0.3">
      <c r="C2059" s="48">
        <f t="shared" si="52"/>
        <v>71.083333333333329</v>
      </c>
    </row>
    <row r="2060" spans="3:3" x14ac:dyDescent="0.3">
      <c r="C2060" s="48">
        <f t="shared" si="52"/>
        <v>71.583333333333329</v>
      </c>
    </row>
    <row r="2061" spans="3:3" x14ac:dyDescent="0.3">
      <c r="C2061" s="48">
        <f t="shared" si="52"/>
        <v>69.458333333333329</v>
      </c>
    </row>
    <row r="2062" spans="3:3" x14ac:dyDescent="0.3">
      <c r="C2062" s="48">
        <f t="shared" si="52"/>
        <v>68.958333333333329</v>
      </c>
    </row>
    <row r="2063" spans="3:3" x14ac:dyDescent="0.3">
      <c r="C2063" s="48">
        <f t="shared" si="52"/>
        <v>71.875</v>
      </c>
    </row>
    <row r="2064" spans="3:3" x14ac:dyDescent="0.3">
      <c r="C2064" s="48">
        <f t="shared" si="52"/>
        <v>71.916666666666671</v>
      </c>
    </row>
    <row r="2065" spans="3:3" x14ac:dyDescent="0.3">
      <c r="C2065" s="48">
        <f t="shared" si="52"/>
        <v>70.958333333333329</v>
      </c>
    </row>
    <row r="2066" spans="3:3" x14ac:dyDescent="0.3">
      <c r="C2066" s="48">
        <f t="shared" si="52"/>
        <v>68.25</v>
      </c>
    </row>
    <row r="2067" spans="3:3" x14ac:dyDescent="0.3">
      <c r="C2067" s="48">
        <f t="shared" si="52"/>
        <v>70.458333333333329</v>
      </c>
    </row>
    <row r="2068" spans="3:3" x14ac:dyDescent="0.3">
      <c r="C2068" s="48">
        <f t="shared" si="52"/>
        <v>71.291666666666671</v>
      </c>
    </row>
    <row r="2069" spans="3:3" x14ac:dyDescent="0.3">
      <c r="C2069" s="48">
        <f t="shared" si="52"/>
        <v>70.375</v>
      </c>
    </row>
    <row r="2070" spans="3:3" x14ac:dyDescent="0.3">
      <c r="C2070" s="48">
        <f t="shared" si="52"/>
        <v>71.708333333333329</v>
      </c>
    </row>
    <row r="2071" spans="3:3" x14ac:dyDescent="0.3">
      <c r="C2071" s="48">
        <f t="shared" si="52"/>
        <v>75.75</v>
      </c>
    </row>
    <row r="2072" spans="3:3" x14ac:dyDescent="0.3">
      <c r="C2072" s="48">
        <f t="shared" si="52"/>
        <v>76.5</v>
      </c>
    </row>
    <row r="2073" spans="3:3" x14ac:dyDescent="0.3">
      <c r="C2073" s="48">
        <f t="shared" si="52"/>
        <v>76</v>
      </c>
    </row>
    <row r="2074" spans="3:3" x14ac:dyDescent="0.3">
      <c r="C2074" s="48">
        <f t="shared" si="52"/>
        <v>74.416666666666671</v>
      </c>
    </row>
    <row r="2075" spans="3:3" x14ac:dyDescent="0.3">
      <c r="C2075" s="48">
        <f t="shared" si="52"/>
        <v>73.208333333333329</v>
      </c>
    </row>
    <row r="2076" spans="3:3" x14ac:dyDescent="0.3">
      <c r="C2076" s="48">
        <f t="shared" si="52"/>
        <v>71.333333333333329</v>
      </c>
    </row>
    <row r="2077" spans="3:3" x14ac:dyDescent="0.3">
      <c r="C2077" s="48">
        <f t="shared" si="52"/>
        <v>69.166666666666671</v>
      </c>
    </row>
    <row r="2078" spans="3:3" x14ac:dyDescent="0.3">
      <c r="C2078" s="48">
        <f t="shared" si="52"/>
        <v>68.833333333333329</v>
      </c>
    </row>
    <row r="2079" spans="3:3" x14ac:dyDescent="0.3">
      <c r="C2079" s="48">
        <f t="shared" si="52"/>
        <v>68.666666666666671</v>
      </c>
    </row>
    <row r="2080" spans="3:3" x14ac:dyDescent="0.3">
      <c r="C2080" s="48">
        <f t="shared" si="52"/>
        <v>68.208333333333329</v>
      </c>
    </row>
    <row r="2081" spans="3:3" x14ac:dyDescent="0.3">
      <c r="C2081" s="48">
        <f t="shared" si="52"/>
        <v>67.791666666666671</v>
      </c>
    </row>
    <row r="2082" spans="3:3" x14ac:dyDescent="0.3">
      <c r="C2082" s="48">
        <f t="shared" si="52"/>
        <v>69.375</v>
      </c>
    </row>
    <row r="2083" spans="3:3" x14ac:dyDescent="0.3">
      <c r="C2083" s="48">
        <f t="shared" si="52"/>
        <v>67.208333333333329</v>
      </c>
    </row>
    <row r="2084" spans="3:3" x14ac:dyDescent="0.3">
      <c r="C2084" s="48">
        <f t="shared" si="52"/>
        <v>66.75</v>
      </c>
    </row>
    <row r="2085" spans="3:3" x14ac:dyDescent="0.3">
      <c r="C2085" s="48">
        <f t="shared" si="52"/>
        <v>66.833333333333329</v>
      </c>
    </row>
    <row r="2086" spans="3:3" x14ac:dyDescent="0.3">
      <c r="C2086" s="48">
        <f t="shared" si="52"/>
        <v>71.625</v>
      </c>
    </row>
    <row r="2087" spans="3:3" x14ac:dyDescent="0.3">
      <c r="C2087" s="48">
        <f t="shared" si="52"/>
        <v>73.125</v>
      </c>
    </row>
    <row r="2088" spans="3:3" x14ac:dyDescent="0.3">
      <c r="C2088" s="48">
        <f t="shared" si="52"/>
        <v>69.041666666666671</v>
      </c>
    </row>
    <row r="2089" spans="3:3" x14ac:dyDescent="0.3">
      <c r="C2089" s="48">
        <f t="shared" si="52"/>
        <v>67.083333333333329</v>
      </c>
    </row>
    <row r="2090" spans="3:3" x14ac:dyDescent="0.3">
      <c r="C2090" s="48">
        <f t="shared" si="52"/>
        <v>66.083333333333329</v>
      </c>
    </row>
    <row r="2091" spans="3:3" x14ac:dyDescent="0.3">
      <c r="C2091" s="48">
        <f t="shared" si="52"/>
        <v>67.625</v>
      </c>
    </row>
    <row r="2092" spans="3:3" x14ac:dyDescent="0.3">
      <c r="C2092" s="48">
        <f t="shared" si="52"/>
        <v>69.5</v>
      </c>
    </row>
    <row r="2093" spans="3:3" x14ac:dyDescent="0.3">
      <c r="C2093" s="48">
        <f t="shared" si="52"/>
        <v>67.666666666666671</v>
      </c>
    </row>
    <row r="2094" spans="3:3" x14ac:dyDescent="0.3">
      <c r="C2094" s="48">
        <f t="shared" si="52"/>
        <v>68.25</v>
      </c>
    </row>
    <row r="2095" spans="3:3" x14ac:dyDescent="0.3">
      <c r="C2095" s="48">
        <f t="shared" si="52"/>
        <v>66.541666666666671</v>
      </c>
    </row>
    <row r="2096" spans="3:3" x14ac:dyDescent="0.3">
      <c r="C2096" s="48">
        <f t="shared" ref="C2096:C2159" si="53">C1731</f>
        <v>65.916666666666671</v>
      </c>
    </row>
    <row r="2097" spans="3:3" x14ac:dyDescent="0.3">
      <c r="C2097" s="48">
        <f t="shared" si="53"/>
        <v>66.791666666666671</v>
      </c>
    </row>
    <row r="2098" spans="3:3" x14ac:dyDescent="0.3">
      <c r="C2098" s="48">
        <f t="shared" si="53"/>
        <v>67</v>
      </c>
    </row>
    <row r="2099" spans="3:3" x14ac:dyDescent="0.3">
      <c r="C2099" s="48">
        <f t="shared" si="53"/>
        <v>66.708333333333329</v>
      </c>
    </row>
    <row r="2100" spans="3:3" x14ac:dyDescent="0.3">
      <c r="C2100" s="48">
        <f t="shared" si="53"/>
        <v>77.541666666666671</v>
      </c>
    </row>
    <row r="2101" spans="3:3" x14ac:dyDescent="0.3">
      <c r="C2101" s="48">
        <f t="shared" si="53"/>
        <v>78</v>
      </c>
    </row>
    <row r="2102" spans="3:3" x14ac:dyDescent="0.3">
      <c r="C2102" s="48">
        <f t="shared" si="53"/>
        <v>70.041666666666671</v>
      </c>
    </row>
    <row r="2103" spans="3:3" x14ac:dyDescent="0.3">
      <c r="C2103" s="48">
        <f t="shared" si="53"/>
        <v>67.916666666666671</v>
      </c>
    </row>
    <row r="2104" spans="3:3" x14ac:dyDescent="0.3">
      <c r="C2104" s="48">
        <f t="shared" si="53"/>
        <v>69.625</v>
      </c>
    </row>
    <row r="2105" spans="3:3" x14ac:dyDescent="0.3">
      <c r="C2105" s="48">
        <f t="shared" si="53"/>
        <v>71.291666666666671</v>
      </c>
    </row>
    <row r="2106" spans="3:3" x14ac:dyDescent="0.3">
      <c r="C2106" s="48">
        <f t="shared" si="53"/>
        <v>68.833333333333329</v>
      </c>
    </row>
    <row r="2107" spans="3:3" x14ac:dyDescent="0.3">
      <c r="C2107" s="48">
        <f t="shared" si="53"/>
        <v>69.041666666666671</v>
      </c>
    </row>
    <row r="2108" spans="3:3" x14ac:dyDescent="0.3">
      <c r="C2108" s="48">
        <f t="shared" si="53"/>
        <v>67.25</v>
      </c>
    </row>
    <row r="2109" spans="3:3" x14ac:dyDescent="0.3">
      <c r="C2109" s="48">
        <f t="shared" si="53"/>
        <v>65.75</v>
      </c>
    </row>
    <row r="2110" spans="3:3" x14ac:dyDescent="0.3">
      <c r="C2110" s="48">
        <f t="shared" si="53"/>
        <v>63.583333333333336</v>
      </c>
    </row>
    <row r="2111" spans="3:3" x14ac:dyDescent="0.3">
      <c r="C2111" s="48">
        <f t="shared" si="53"/>
        <v>63.583333333333336</v>
      </c>
    </row>
    <row r="2112" spans="3:3" x14ac:dyDescent="0.3">
      <c r="C2112" s="48">
        <f t="shared" si="53"/>
        <v>65.958333333333329</v>
      </c>
    </row>
    <row r="2113" spans="3:3" x14ac:dyDescent="0.3">
      <c r="C2113" s="48">
        <f t="shared" si="53"/>
        <v>73.75</v>
      </c>
    </row>
    <row r="2114" spans="3:3" x14ac:dyDescent="0.3">
      <c r="C2114" s="48">
        <f t="shared" si="53"/>
        <v>74.5</v>
      </c>
    </row>
    <row r="2115" spans="3:3" x14ac:dyDescent="0.3">
      <c r="C2115" s="48">
        <f t="shared" si="53"/>
        <v>73.125</v>
      </c>
    </row>
    <row r="2116" spans="3:3" x14ac:dyDescent="0.3">
      <c r="C2116" s="48">
        <f t="shared" si="53"/>
        <v>75.916666666666671</v>
      </c>
    </row>
    <row r="2117" spans="3:3" x14ac:dyDescent="0.3">
      <c r="C2117" s="48">
        <f t="shared" si="53"/>
        <v>74.541666666666671</v>
      </c>
    </row>
    <row r="2118" spans="3:3" x14ac:dyDescent="0.3">
      <c r="C2118" s="48">
        <f t="shared" si="53"/>
        <v>68.083333333333329</v>
      </c>
    </row>
    <row r="2119" spans="3:3" x14ac:dyDescent="0.3">
      <c r="C2119" s="48">
        <f t="shared" si="53"/>
        <v>68.083333333333329</v>
      </c>
    </row>
    <row r="2120" spans="3:3" x14ac:dyDescent="0.3">
      <c r="C2120" s="48">
        <f t="shared" si="53"/>
        <v>66.291666666666671</v>
      </c>
    </row>
    <row r="2121" spans="3:3" x14ac:dyDescent="0.3">
      <c r="C2121" s="48">
        <f t="shared" si="53"/>
        <v>65.708333333333329</v>
      </c>
    </row>
    <row r="2122" spans="3:3" x14ac:dyDescent="0.3">
      <c r="C2122" s="48">
        <f t="shared" si="53"/>
        <v>64.125</v>
      </c>
    </row>
    <row r="2123" spans="3:3" x14ac:dyDescent="0.3">
      <c r="C2123" s="48">
        <f t="shared" si="53"/>
        <v>64.833333333333329</v>
      </c>
    </row>
    <row r="2124" spans="3:3" x14ac:dyDescent="0.3">
      <c r="C2124" s="48">
        <f t="shared" si="53"/>
        <v>69.041666666666671</v>
      </c>
    </row>
    <row r="2125" spans="3:3" x14ac:dyDescent="0.3">
      <c r="C2125" s="48">
        <f t="shared" si="53"/>
        <v>73.25</v>
      </c>
    </row>
    <row r="2126" spans="3:3" x14ac:dyDescent="0.3">
      <c r="C2126" s="48">
        <f t="shared" si="53"/>
        <v>71.5</v>
      </c>
    </row>
    <row r="2127" spans="3:3" x14ac:dyDescent="0.3">
      <c r="C2127" s="48">
        <f t="shared" si="53"/>
        <v>68.208333333333329</v>
      </c>
    </row>
    <row r="2128" spans="3:3" x14ac:dyDescent="0.3">
      <c r="C2128" s="48">
        <f t="shared" si="53"/>
        <v>63.166666666666664</v>
      </c>
    </row>
    <row r="2129" spans="3:3" x14ac:dyDescent="0.3">
      <c r="C2129" s="48">
        <f t="shared" si="53"/>
        <v>60.291666666666664</v>
      </c>
    </row>
    <row r="2130" spans="3:3" x14ac:dyDescent="0.3">
      <c r="C2130" s="48">
        <f t="shared" si="53"/>
        <v>62.5</v>
      </c>
    </row>
    <row r="2131" spans="3:3" x14ac:dyDescent="0.3">
      <c r="C2131" s="48">
        <f t="shared" si="53"/>
        <v>72.083333333333329</v>
      </c>
    </row>
    <row r="2132" spans="3:3" x14ac:dyDescent="0.3">
      <c r="C2132" s="48">
        <f t="shared" si="53"/>
        <v>63.375</v>
      </c>
    </row>
    <row r="2133" spans="3:3" x14ac:dyDescent="0.3">
      <c r="C2133" s="48">
        <f t="shared" si="53"/>
        <v>61.25</v>
      </c>
    </row>
    <row r="2134" spans="3:3" x14ac:dyDescent="0.3">
      <c r="C2134" s="48">
        <f t="shared" si="53"/>
        <v>57.583333333333336</v>
      </c>
    </row>
    <row r="2135" spans="3:3" x14ac:dyDescent="0.3">
      <c r="C2135" s="48">
        <f t="shared" si="53"/>
        <v>60.416666666666664</v>
      </c>
    </row>
    <row r="2136" spans="3:3" x14ac:dyDescent="0.3">
      <c r="C2136" s="48">
        <f t="shared" si="53"/>
        <v>61.875</v>
      </c>
    </row>
    <row r="2137" spans="3:3" x14ac:dyDescent="0.3">
      <c r="C2137" s="48">
        <f t="shared" si="53"/>
        <v>63.458333333333336</v>
      </c>
    </row>
    <row r="2138" spans="3:3" x14ac:dyDescent="0.3">
      <c r="C2138" s="48">
        <f t="shared" si="53"/>
        <v>61.708333333333336</v>
      </c>
    </row>
    <row r="2139" spans="3:3" x14ac:dyDescent="0.3">
      <c r="C2139" s="48">
        <f t="shared" si="53"/>
        <v>62.291666666666664</v>
      </c>
    </row>
    <row r="2140" spans="3:3" x14ac:dyDescent="0.3">
      <c r="C2140" s="48">
        <f t="shared" si="53"/>
        <v>62.166666666666664</v>
      </c>
    </row>
    <row r="2141" spans="3:3" x14ac:dyDescent="0.3">
      <c r="C2141" s="48">
        <f t="shared" si="53"/>
        <v>59.625</v>
      </c>
    </row>
    <row r="2142" spans="3:3" x14ac:dyDescent="0.3">
      <c r="C2142" s="48">
        <f t="shared" si="53"/>
        <v>59.083333333333336</v>
      </c>
    </row>
    <row r="2143" spans="3:3" x14ac:dyDescent="0.3">
      <c r="C2143" s="48">
        <f t="shared" si="53"/>
        <v>59.791666666666664</v>
      </c>
    </row>
    <row r="2144" spans="3:3" x14ac:dyDescent="0.3">
      <c r="C2144" s="48">
        <f t="shared" si="53"/>
        <v>60.166666666666664</v>
      </c>
    </row>
    <row r="2145" spans="3:3" x14ac:dyDescent="0.3">
      <c r="C2145" s="48">
        <f t="shared" si="53"/>
        <v>68.833333333333329</v>
      </c>
    </row>
    <row r="2146" spans="3:3" x14ac:dyDescent="0.3">
      <c r="C2146" s="48">
        <f t="shared" si="53"/>
        <v>66.75</v>
      </c>
    </row>
    <row r="2147" spans="3:3" x14ac:dyDescent="0.3">
      <c r="C2147" s="48">
        <f t="shared" si="53"/>
        <v>63.75</v>
      </c>
    </row>
    <row r="2148" spans="3:3" x14ac:dyDescent="0.3">
      <c r="C2148" s="48">
        <f t="shared" si="53"/>
        <v>68.458333333333329</v>
      </c>
    </row>
    <row r="2149" spans="3:3" x14ac:dyDescent="0.3">
      <c r="C2149" s="48">
        <f t="shared" si="53"/>
        <v>65.333333333333329</v>
      </c>
    </row>
    <row r="2150" spans="3:3" x14ac:dyDescent="0.3">
      <c r="C2150" s="48">
        <f t="shared" si="53"/>
        <v>68.875</v>
      </c>
    </row>
    <row r="2151" spans="3:3" x14ac:dyDescent="0.3">
      <c r="C2151" s="48">
        <f t="shared" si="53"/>
        <v>68.458333333333329</v>
      </c>
    </row>
    <row r="2152" spans="3:3" x14ac:dyDescent="0.3">
      <c r="C2152" s="48">
        <f t="shared" si="53"/>
        <v>66.625</v>
      </c>
    </row>
    <row r="2153" spans="3:3" x14ac:dyDescent="0.3">
      <c r="C2153" s="48">
        <f t="shared" si="53"/>
        <v>62.458333333333336</v>
      </c>
    </row>
    <row r="2154" spans="3:3" x14ac:dyDescent="0.3">
      <c r="C2154" s="48">
        <f t="shared" si="53"/>
        <v>60.875</v>
      </c>
    </row>
    <row r="2155" spans="3:3" x14ac:dyDescent="0.3">
      <c r="C2155" s="48">
        <f t="shared" si="53"/>
        <v>62.041666666666664</v>
      </c>
    </row>
    <row r="2156" spans="3:3" x14ac:dyDescent="0.3">
      <c r="C2156" s="48">
        <f t="shared" si="53"/>
        <v>61.5</v>
      </c>
    </row>
    <row r="2157" spans="3:3" x14ac:dyDescent="0.3">
      <c r="C2157" s="48">
        <f t="shared" si="53"/>
        <v>58.25</v>
      </c>
    </row>
    <row r="2158" spans="3:3" x14ac:dyDescent="0.3">
      <c r="C2158" s="48">
        <f t="shared" si="53"/>
        <v>57.333333333333336</v>
      </c>
    </row>
    <row r="2159" spans="3:3" x14ac:dyDescent="0.3">
      <c r="C2159" s="48">
        <f t="shared" si="53"/>
        <v>57.625</v>
      </c>
    </row>
    <row r="2160" spans="3:3" x14ac:dyDescent="0.3">
      <c r="C2160" s="48">
        <f t="shared" ref="C2160:C2223" si="54">C1795</f>
        <v>60.666666666666664</v>
      </c>
    </row>
    <row r="2161" spans="3:3" x14ac:dyDescent="0.3">
      <c r="C2161" s="48">
        <f t="shared" si="54"/>
        <v>50.25</v>
      </c>
    </row>
    <row r="2162" spans="3:3" x14ac:dyDescent="0.3">
      <c r="C2162" s="48">
        <f t="shared" si="54"/>
        <v>50.291666666666664</v>
      </c>
    </row>
    <row r="2163" spans="3:3" x14ac:dyDescent="0.3">
      <c r="C2163" s="48">
        <f t="shared" si="54"/>
        <v>51.916666666666664</v>
      </c>
    </row>
    <row r="2164" spans="3:3" x14ac:dyDescent="0.3">
      <c r="C2164" s="48">
        <f t="shared" si="54"/>
        <v>50.375</v>
      </c>
    </row>
    <row r="2165" spans="3:3" x14ac:dyDescent="0.3">
      <c r="C2165" s="48">
        <f t="shared" si="54"/>
        <v>49.375</v>
      </c>
    </row>
    <row r="2166" spans="3:3" x14ac:dyDescent="0.3">
      <c r="C2166" s="48">
        <f t="shared" si="54"/>
        <v>49.791666666666664</v>
      </c>
    </row>
    <row r="2167" spans="3:3" x14ac:dyDescent="0.3">
      <c r="C2167" s="48">
        <f t="shared" si="54"/>
        <v>51.458333333333336</v>
      </c>
    </row>
    <row r="2168" spans="3:3" x14ac:dyDescent="0.3">
      <c r="C2168" s="48">
        <f t="shared" si="54"/>
        <v>55.25</v>
      </c>
    </row>
    <row r="2169" spans="3:3" x14ac:dyDescent="0.3">
      <c r="C2169" s="48">
        <f t="shared" si="54"/>
        <v>55.916666666666664</v>
      </c>
    </row>
    <row r="2170" spans="3:3" x14ac:dyDescent="0.3">
      <c r="C2170" s="48">
        <f t="shared" si="54"/>
        <v>62.583333333333336</v>
      </c>
    </row>
    <row r="2171" spans="3:3" x14ac:dyDescent="0.3">
      <c r="C2171" s="48">
        <f t="shared" si="54"/>
        <v>65.875</v>
      </c>
    </row>
    <row r="2172" spans="3:3" x14ac:dyDescent="0.3">
      <c r="C2172" s="48">
        <f t="shared" si="54"/>
        <v>56.916666666666664</v>
      </c>
    </row>
    <row r="2173" spans="3:3" x14ac:dyDescent="0.3">
      <c r="C2173" s="48">
        <f t="shared" si="54"/>
        <v>57.041666666666664</v>
      </c>
    </row>
    <row r="2174" spans="3:3" x14ac:dyDescent="0.3">
      <c r="C2174" s="48">
        <f t="shared" si="54"/>
        <v>60.75</v>
      </c>
    </row>
    <row r="2175" spans="3:3" x14ac:dyDescent="0.3">
      <c r="C2175" s="48">
        <f t="shared" si="54"/>
        <v>59.583333333333336</v>
      </c>
    </row>
    <row r="2176" spans="3:3" x14ac:dyDescent="0.3">
      <c r="C2176" s="48">
        <f t="shared" si="54"/>
        <v>62.75</v>
      </c>
    </row>
    <row r="2177" spans="3:3" x14ac:dyDescent="0.3">
      <c r="C2177" s="48">
        <f t="shared" si="54"/>
        <v>60.875</v>
      </c>
    </row>
    <row r="2178" spans="3:3" x14ac:dyDescent="0.3">
      <c r="C2178" s="48">
        <f t="shared" si="54"/>
        <v>60.708333333333336</v>
      </c>
    </row>
    <row r="2179" spans="3:3" x14ac:dyDescent="0.3">
      <c r="C2179" s="48">
        <f t="shared" si="54"/>
        <v>64.375</v>
      </c>
    </row>
    <row r="2180" spans="3:3" x14ac:dyDescent="0.3">
      <c r="C2180" s="48">
        <f t="shared" si="54"/>
        <v>57.875</v>
      </c>
    </row>
    <row r="2181" spans="3:3" x14ac:dyDescent="0.3">
      <c r="C2181" s="48">
        <f t="shared" si="54"/>
        <v>56.291666666666664</v>
      </c>
    </row>
    <row r="2182" spans="3:3" x14ac:dyDescent="0.3">
      <c r="C2182" s="48">
        <f t="shared" si="54"/>
        <v>54.25</v>
      </c>
    </row>
    <row r="2183" spans="3:3" x14ac:dyDescent="0.3">
      <c r="C2183" s="48">
        <f t="shared" si="54"/>
        <v>53.791666666666664</v>
      </c>
    </row>
    <row r="2184" spans="3:3" x14ac:dyDescent="0.3">
      <c r="C2184" s="48">
        <f t="shared" si="54"/>
        <v>53.625</v>
      </c>
    </row>
    <row r="2185" spans="3:3" x14ac:dyDescent="0.3">
      <c r="C2185" s="48">
        <f t="shared" si="54"/>
        <v>52.916666666666664</v>
      </c>
    </row>
    <row r="2186" spans="3:3" x14ac:dyDescent="0.3">
      <c r="C2186" s="48">
        <f t="shared" si="54"/>
        <v>53.875</v>
      </c>
    </row>
    <row r="2187" spans="3:3" x14ac:dyDescent="0.3">
      <c r="C2187" s="48">
        <f t="shared" si="54"/>
        <v>57.875</v>
      </c>
    </row>
    <row r="2188" spans="3:3" x14ac:dyDescent="0.3">
      <c r="C2188" s="48">
        <f t="shared" si="54"/>
        <v>57.125</v>
      </c>
    </row>
    <row r="2189" spans="3:3" x14ac:dyDescent="0.3">
      <c r="C2189" s="48">
        <f t="shared" si="54"/>
        <v>55.791666666666664</v>
      </c>
    </row>
    <row r="2190" spans="3:3" x14ac:dyDescent="0.3">
      <c r="C2190" s="48">
        <f t="shared" si="54"/>
        <v>53.208333333333336</v>
      </c>
    </row>
    <row r="2191" spans="3:3" x14ac:dyDescent="0.3">
      <c r="C2191" s="48">
        <f t="shared" si="54"/>
        <v>53.208333333333336</v>
      </c>
    </row>
    <row r="2192" spans="3:3" x14ac:dyDescent="0.3">
      <c r="C2192" s="48">
        <f t="shared" si="54"/>
        <v>51.708333333333336</v>
      </c>
    </row>
    <row r="2193" spans="3:3" x14ac:dyDescent="0.3">
      <c r="C2193" s="48">
        <f t="shared" si="54"/>
        <v>55.166666666666664</v>
      </c>
    </row>
    <row r="2194" spans="3:3" x14ac:dyDescent="0.3">
      <c r="C2194" s="48">
        <f t="shared" si="54"/>
        <v>51.458333333333336</v>
      </c>
    </row>
    <row r="2195" spans="3:3" x14ac:dyDescent="0.3">
      <c r="C2195" s="48">
        <f t="shared" si="54"/>
        <v>50.083333333333336</v>
      </c>
    </row>
    <row r="2196" spans="3:3" x14ac:dyDescent="0.3">
      <c r="C2196" s="48">
        <f t="shared" si="54"/>
        <v>53.958333333333336</v>
      </c>
    </row>
    <row r="2197" spans="3:3" x14ac:dyDescent="0.3">
      <c r="C2197" s="48">
        <f t="shared" si="54"/>
        <v>54.833333333333336</v>
      </c>
    </row>
    <row r="2198" spans="3:3" x14ac:dyDescent="0.3">
      <c r="C2198" s="48">
        <f t="shared" si="54"/>
        <v>54.458333333333336</v>
      </c>
    </row>
    <row r="2199" spans="3:3" x14ac:dyDescent="0.3">
      <c r="C2199" s="48">
        <f t="shared" si="54"/>
        <v>53.708333333333336</v>
      </c>
    </row>
    <row r="2200" spans="3:3" x14ac:dyDescent="0.3">
      <c r="C2200" s="48">
        <f t="shared" si="54"/>
        <v>56.75</v>
      </c>
    </row>
    <row r="2201" spans="3:3" x14ac:dyDescent="0.3">
      <c r="C2201" s="48">
        <f t="shared" si="54"/>
        <v>59</v>
      </c>
    </row>
    <row r="2202" spans="3:3" x14ac:dyDescent="0.3">
      <c r="C2202" s="48">
        <f t="shared" si="54"/>
        <v>57.875</v>
      </c>
    </row>
    <row r="2203" spans="3:3" x14ac:dyDescent="0.3">
      <c r="C2203" s="48">
        <f t="shared" si="54"/>
        <v>55.875</v>
      </c>
    </row>
    <row r="2204" spans="3:3" x14ac:dyDescent="0.3">
      <c r="C2204" s="48">
        <f t="shared" si="54"/>
        <v>59.291666666666664</v>
      </c>
    </row>
    <row r="2205" spans="3:3" x14ac:dyDescent="0.3">
      <c r="C2205" s="48">
        <f t="shared" si="54"/>
        <v>64.791666666666671</v>
      </c>
    </row>
    <row r="2206" spans="3:3" x14ac:dyDescent="0.3">
      <c r="C2206" s="48">
        <f t="shared" si="54"/>
        <v>57.916666666666664</v>
      </c>
    </row>
    <row r="2207" spans="3:3" x14ac:dyDescent="0.3">
      <c r="C2207" s="48">
        <f t="shared" si="54"/>
        <v>56.708333333333336</v>
      </c>
    </row>
    <row r="2208" spans="3:3" x14ac:dyDescent="0.3">
      <c r="C2208" s="48">
        <f t="shared" si="54"/>
        <v>55.666666666666664</v>
      </c>
    </row>
    <row r="2209" spans="3:3" x14ac:dyDescent="0.3">
      <c r="C2209" s="48">
        <f t="shared" si="54"/>
        <v>55.458333333333336</v>
      </c>
    </row>
    <row r="2210" spans="3:3" x14ac:dyDescent="0.3">
      <c r="C2210" s="48">
        <f t="shared" si="54"/>
        <v>55</v>
      </c>
    </row>
    <row r="2211" spans="3:3" x14ac:dyDescent="0.3">
      <c r="C2211" s="48">
        <f t="shared" si="54"/>
        <v>53.916666666666664</v>
      </c>
    </row>
    <row r="2212" spans="3:3" x14ac:dyDescent="0.3">
      <c r="C2212" s="48">
        <f t="shared" si="54"/>
        <v>56.583333333333336</v>
      </c>
    </row>
    <row r="2213" spans="3:3" x14ac:dyDescent="0.3">
      <c r="C2213" s="48">
        <f t="shared" si="54"/>
        <v>61.75</v>
      </c>
    </row>
    <row r="2214" spans="3:3" x14ac:dyDescent="0.3">
      <c r="C2214" s="48">
        <f t="shared" si="54"/>
        <v>56.041666666666664</v>
      </c>
    </row>
    <row r="2215" spans="3:3" x14ac:dyDescent="0.3">
      <c r="C2215" s="48">
        <f t="shared" si="54"/>
        <v>52.791666666666664</v>
      </c>
    </row>
    <row r="2216" spans="3:3" x14ac:dyDescent="0.3">
      <c r="C2216" s="48">
        <f t="shared" si="54"/>
        <v>54.5</v>
      </c>
    </row>
    <row r="2217" spans="3:3" x14ac:dyDescent="0.3">
      <c r="C2217" s="48">
        <f t="shared" si="54"/>
        <v>53.25</v>
      </c>
    </row>
    <row r="2218" spans="3:3" x14ac:dyDescent="0.3">
      <c r="C2218" s="48">
        <f t="shared" si="54"/>
        <v>54.25</v>
      </c>
    </row>
    <row r="2219" spans="3:3" x14ac:dyDescent="0.3">
      <c r="C2219" s="48">
        <f t="shared" si="54"/>
        <v>56.333333333333336</v>
      </c>
    </row>
    <row r="2220" spans="3:3" x14ac:dyDescent="0.3">
      <c r="C2220" s="48">
        <f t="shared" si="54"/>
        <v>55.375</v>
      </c>
    </row>
    <row r="2221" spans="3:3" x14ac:dyDescent="0.3">
      <c r="C2221" s="48">
        <f t="shared" si="54"/>
        <v>53.166666666666664</v>
      </c>
    </row>
    <row r="2222" spans="3:3" x14ac:dyDescent="0.3">
      <c r="C2222" s="48">
        <f t="shared" si="54"/>
        <v>55.875</v>
      </c>
    </row>
    <row r="2223" spans="3:3" x14ac:dyDescent="0.3">
      <c r="C2223" s="48">
        <f t="shared" si="54"/>
        <v>51.458333333333336</v>
      </c>
    </row>
    <row r="2224" spans="3:3" x14ac:dyDescent="0.3">
      <c r="C2224" s="48">
        <f t="shared" ref="C2224:C2287" si="55">C1859</f>
        <v>51.291666666666664</v>
      </c>
    </row>
    <row r="2225" spans="3:3" x14ac:dyDescent="0.3">
      <c r="C2225" s="48">
        <f t="shared" si="55"/>
        <v>52.083333333333336</v>
      </c>
    </row>
    <row r="2226" spans="3:3" x14ac:dyDescent="0.3">
      <c r="C2226" s="48">
        <f t="shared" si="55"/>
        <v>53.625</v>
      </c>
    </row>
    <row r="2227" spans="3:3" x14ac:dyDescent="0.3">
      <c r="C2227" s="48">
        <f t="shared" si="55"/>
        <v>50.583333333333336</v>
      </c>
    </row>
    <row r="2228" spans="3:3" x14ac:dyDescent="0.3">
      <c r="C2228" s="48">
        <f t="shared" si="55"/>
        <v>49.833333333333336</v>
      </c>
    </row>
    <row r="2229" spans="3:3" x14ac:dyDescent="0.3">
      <c r="C2229" s="48">
        <f t="shared" si="55"/>
        <v>53.541666666666664</v>
      </c>
    </row>
    <row r="2230" spans="3:3" x14ac:dyDescent="0.3">
      <c r="C2230" s="48">
        <f t="shared" si="55"/>
        <v>55.958333333333336</v>
      </c>
    </row>
    <row r="2231" spans="3:3" x14ac:dyDescent="0.3">
      <c r="C2231" s="48">
        <f t="shared" si="55"/>
        <v>62.083333333333336</v>
      </c>
    </row>
    <row r="2232" spans="3:3" x14ac:dyDescent="0.3">
      <c r="C2232" s="48">
        <f t="shared" si="55"/>
        <v>59.416666666666664</v>
      </c>
    </row>
    <row r="2233" spans="3:3" x14ac:dyDescent="0.3">
      <c r="C2233" s="48">
        <f t="shared" si="55"/>
        <v>57.833333333333336</v>
      </c>
    </row>
    <row r="2234" spans="3:3" x14ac:dyDescent="0.3">
      <c r="C2234" s="48">
        <f t="shared" si="55"/>
        <v>60</v>
      </c>
    </row>
    <row r="2235" spans="3:3" x14ac:dyDescent="0.3">
      <c r="C2235" s="48">
        <f t="shared" si="55"/>
        <v>52.958333333333336</v>
      </c>
    </row>
    <row r="2236" spans="3:3" x14ac:dyDescent="0.3">
      <c r="C2236" s="48">
        <f t="shared" si="55"/>
        <v>52.375</v>
      </c>
    </row>
    <row r="2237" spans="3:3" x14ac:dyDescent="0.3">
      <c r="C2237" s="48">
        <f t="shared" si="55"/>
        <v>53.375</v>
      </c>
    </row>
    <row r="2238" spans="3:3" x14ac:dyDescent="0.3">
      <c r="C2238" s="48">
        <f t="shared" si="55"/>
        <v>53.375</v>
      </c>
    </row>
    <row r="2239" spans="3:3" x14ac:dyDescent="0.3">
      <c r="C2239" s="48">
        <f t="shared" si="55"/>
        <v>53.125</v>
      </c>
    </row>
    <row r="2240" spans="3:3" x14ac:dyDescent="0.3">
      <c r="C2240" s="48">
        <f t="shared" si="55"/>
        <v>53.625</v>
      </c>
    </row>
    <row r="2241" spans="3:3" x14ac:dyDescent="0.3">
      <c r="C2241" s="48">
        <f t="shared" si="55"/>
        <v>54.75</v>
      </c>
    </row>
    <row r="2242" spans="3:3" x14ac:dyDescent="0.3">
      <c r="C2242" s="48">
        <f t="shared" si="55"/>
        <v>54.75</v>
      </c>
    </row>
    <row r="2243" spans="3:3" x14ac:dyDescent="0.3">
      <c r="C2243" s="48">
        <f t="shared" si="55"/>
        <v>54.541666666666664</v>
      </c>
    </row>
    <row r="2244" spans="3:3" x14ac:dyDescent="0.3">
      <c r="C2244" s="48">
        <f t="shared" si="55"/>
        <v>53.291666666666664</v>
      </c>
    </row>
    <row r="2245" spans="3:3" x14ac:dyDescent="0.3">
      <c r="C2245" s="48">
        <f t="shared" si="55"/>
        <v>52</v>
      </c>
    </row>
    <row r="2246" spans="3:3" x14ac:dyDescent="0.3">
      <c r="C2246" s="48">
        <f t="shared" si="55"/>
        <v>54.333333333333336</v>
      </c>
    </row>
    <row r="2247" spans="3:3" x14ac:dyDescent="0.3">
      <c r="C2247" s="48">
        <f t="shared" si="55"/>
        <v>54.583333333333336</v>
      </c>
    </row>
    <row r="2248" spans="3:3" x14ac:dyDescent="0.3">
      <c r="C2248" s="48">
        <f t="shared" si="55"/>
        <v>61.625</v>
      </c>
    </row>
    <row r="2249" spans="3:3" x14ac:dyDescent="0.3">
      <c r="C2249" s="48">
        <f t="shared" si="55"/>
        <v>63.541666666666664</v>
      </c>
    </row>
    <row r="2250" spans="3:3" x14ac:dyDescent="0.3">
      <c r="C2250" s="48">
        <f t="shared" si="55"/>
        <v>57.583333333333336</v>
      </c>
    </row>
    <row r="2251" spans="3:3" x14ac:dyDescent="0.3">
      <c r="C2251" s="48">
        <f t="shared" si="55"/>
        <v>58.416666666666664</v>
      </c>
    </row>
    <row r="2252" spans="3:3" x14ac:dyDescent="0.3">
      <c r="C2252" s="48">
        <f t="shared" si="55"/>
        <v>59.166666666666664</v>
      </c>
    </row>
    <row r="2253" spans="3:3" x14ac:dyDescent="0.3">
      <c r="C2253" s="48">
        <f t="shared" si="55"/>
        <v>59.916666666666664</v>
      </c>
    </row>
    <row r="2254" spans="3:3" x14ac:dyDescent="0.3">
      <c r="C2254" s="48">
        <f t="shared" si="55"/>
        <v>62.625</v>
      </c>
    </row>
    <row r="2255" spans="3:3" x14ac:dyDescent="0.3">
      <c r="C2255" s="48">
        <f t="shared" si="55"/>
        <v>63.041666666666664</v>
      </c>
    </row>
    <row r="2256" spans="3:3" x14ac:dyDescent="0.3">
      <c r="C2256" s="48">
        <f t="shared" si="55"/>
        <v>66.083333333333329</v>
      </c>
    </row>
    <row r="2257" spans="3:3" x14ac:dyDescent="0.3">
      <c r="C2257" s="48">
        <f t="shared" si="55"/>
        <v>66.541666666666671</v>
      </c>
    </row>
    <row r="2258" spans="3:3" x14ac:dyDescent="0.3">
      <c r="C2258" s="48">
        <f t="shared" si="55"/>
        <v>69.541666666666671</v>
      </c>
    </row>
    <row r="2259" spans="3:3" x14ac:dyDescent="0.3">
      <c r="C2259" s="48">
        <f t="shared" si="55"/>
        <v>71.541666666666671</v>
      </c>
    </row>
    <row r="2260" spans="3:3" x14ac:dyDescent="0.3">
      <c r="C2260" s="48">
        <f t="shared" si="55"/>
        <v>66.5</v>
      </c>
    </row>
    <row r="2261" spans="3:3" x14ac:dyDescent="0.3">
      <c r="C2261" s="48">
        <f t="shared" si="55"/>
        <v>63.958333333333336</v>
      </c>
    </row>
    <row r="2262" spans="3:3" x14ac:dyDescent="0.3">
      <c r="C2262" s="48">
        <f t="shared" si="55"/>
        <v>66.875</v>
      </c>
    </row>
    <row r="2263" spans="3:3" x14ac:dyDescent="0.3">
      <c r="C2263" s="48">
        <f t="shared" si="55"/>
        <v>63.5</v>
      </c>
    </row>
    <row r="2264" spans="3:3" x14ac:dyDescent="0.3">
      <c r="C2264" s="48">
        <f t="shared" si="55"/>
        <v>62.791666666666664</v>
      </c>
    </row>
    <row r="2265" spans="3:3" x14ac:dyDescent="0.3">
      <c r="C2265" s="48">
        <f t="shared" si="55"/>
        <v>66.208333333333329</v>
      </c>
    </row>
    <row r="2266" spans="3:3" x14ac:dyDescent="0.3">
      <c r="C2266" s="48">
        <f t="shared" si="55"/>
        <v>72.458333333333329</v>
      </c>
    </row>
    <row r="2267" spans="3:3" x14ac:dyDescent="0.3">
      <c r="C2267" s="48">
        <f t="shared" si="55"/>
        <v>66.625</v>
      </c>
    </row>
    <row r="2268" spans="3:3" x14ac:dyDescent="0.3">
      <c r="C2268" s="48">
        <f t="shared" si="55"/>
        <v>63.916666666666664</v>
      </c>
    </row>
    <row r="2269" spans="3:3" x14ac:dyDescent="0.3">
      <c r="C2269" s="48">
        <f t="shared" si="55"/>
        <v>63.75</v>
      </c>
    </row>
    <row r="2270" spans="3:3" x14ac:dyDescent="0.3">
      <c r="C2270" s="48">
        <f t="shared" si="55"/>
        <v>62.291666666666664</v>
      </c>
    </row>
    <row r="2271" spans="3:3" x14ac:dyDescent="0.3">
      <c r="C2271" s="48">
        <f t="shared" si="55"/>
        <v>62.75</v>
      </c>
    </row>
    <row r="2272" spans="3:3" x14ac:dyDescent="0.3">
      <c r="C2272" s="48">
        <f t="shared" si="55"/>
        <v>61.083333333333336</v>
      </c>
    </row>
    <row r="2273" spans="3:3" x14ac:dyDescent="0.3">
      <c r="C2273" s="48">
        <f t="shared" si="55"/>
        <v>61.833333333333336</v>
      </c>
    </row>
    <row r="2274" spans="3:3" x14ac:dyDescent="0.3">
      <c r="C2274" s="48">
        <f t="shared" si="55"/>
        <v>62.375</v>
      </c>
    </row>
    <row r="2275" spans="3:3" x14ac:dyDescent="0.3">
      <c r="C2275" s="48">
        <f t="shared" si="55"/>
        <v>62.208333333333336</v>
      </c>
    </row>
    <row r="2276" spans="3:3" x14ac:dyDescent="0.3">
      <c r="C2276" s="48">
        <f t="shared" si="55"/>
        <v>62.375</v>
      </c>
    </row>
    <row r="2277" spans="3:3" x14ac:dyDescent="0.3">
      <c r="C2277" s="48">
        <f t="shared" si="55"/>
        <v>61.208333333333336</v>
      </c>
    </row>
    <row r="2278" spans="3:3" x14ac:dyDescent="0.3">
      <c r="C2278" s="48">
        <f t="shared" si="55"/>
        <v>61.916666666666664</v>
      </c>
    </row>
    <row r="2279" spans="3:3" x14ac:dyDescent="0.3">
      <c r="C2279" s="48">
        <f t="shared" si="55"/>
        <v>63.125</v>
      </c>
    </row>
    <row r="2280" spans="3:3" x14ac:dyDescent="0.3">
      <c r="C2280" s="48">
        <f t="shared" si="55"/>
        <v>62.541666666666664</v>
      </c>
    </row>
    <row r="2281" spans="3:3" x14ac:dyDescent="0.3">
      <c r="C2281" s="48">
        <f t="shared" si="55"/>
        <v>60</v>
      </c>
    </row>
    <row r="2282" spans="3:3" x14ac:dyDescent="0.3">
      <c r="C2282" s="48">
        <f t="shared" si="55"/>
        <v>68.291666666666671</v>
      </c>
    </row>
    <row r="2283" spans="3:3" x14ac:dyDescent="0.3">
      <c r="C2283" s="48">
        <f t="shared" si="55"/>
        <v>61.458333333333336</v>
      </c>
    </row>
    <row r="2284" spans="3:3" x14ac:dyDescent="0.3">
      <c r="C2284" s="48">
        <f t="shared" si="55"/>
        <v>60.25</v>
      </c>
    </row>
    <row r="2285" spans="3:3" x14ac:dyDescent="0.3">
      <c r="C2285" s="48">
        <f t="shared" si="55"/>
        <v>61.25</v>
      </c>
    </row>
    <row r="2286" spans="3:3" x14ac:dyDescent="0.3">
      <c r="C2286" s="48">
        <f t="shared" si="55"/>
        <v>61.291666666666664</v>
      </c>
    </row>
    <row r="2287" spans="3:3" x14ac:dyDescent="0.3">
      <c r="C2287" s="48">
        <f t="shared" si="55"/>
        <v>61.875</v>
      </c>
    </row>
    <row r="2288" spans="3:3" x14ac:dyDescent="0.3">
      <c r="C2288" s="48">
        <f t="shared" ref="C2288:C2351" si="56">C1923</f>
        <v>57.791666666666664</v>
      </c>
    </row>
    <row r="2289" spans="3:3" x14ac:dyDescent="0.3">
      <c r="C2289" s="48">
        <f t="shared" si="56"/>
        <v>52.708333333333336</v>
      </c>
    </row>
    <row r="2290" spans="3:3" x14ac:dyDescent="0.3">
      <c r="C2290" s="48">
        <f t="shared" si="56"/>
        <v>53.25</v>
      </c>
    </row>
    <row r="2291" spans="3:3" x14ac:dyDescent="0.3">
      <c r="C2291" s="48">
        <f t="shared" si="56"/>
        <v>56.708333333333336</v>
      </c>
    </row>
    <row r="2292" spans="3:3" x14ac:dyDescent="0.3">
      <c r="C2292" s="48">
        <f t="shared" si="56"/>
        <v>60.166666666666664</v>
      </c>
    </row>
    <row r="2293" spans="3:3" x14ac:dyDescent="0.3">
      <c r="C2293" s="48">
        <f t="shared" si="56"/>
        <v>59.083333333333336</v>
      </c>
    </row>
    <row r="2294" spans="3:3" x14ac:dyDescent="0.3">
      <c r="C2294" s="48">
        <f t="shared" si="56"/>
        <v>57.958333333333336</v>
      </c>
    </row>
    <row r="2295" spans="3:3" x14ac:dyDescent="0.3">
      <c r="C2295" s="48">
        <f t="shared" si="56"/>
        <v>62.583333333333336</v>
      </c>
    </row>
    <row r="2296" spans="3:3" x14ac:dyDescent="0.3">
      <c r="C2296" s="48">
        <f t="shared" si="56"/>
        <v>70.125</v>
      </c>
    </row>
    <row r="2297" spans="3:3" x14ac:dyDescent="0.3">
      <c r="C2297" s="48">
        <f t="shared" si="56"/>
        <v>72.916666666666671</v>
      </c>
    </row>
    <row r="2298" spans="3:3" x14ac:dyDescent="0.3">
      <c r="C2298" s="48">
        <f t="shared" si="56"/>
        <v>65.708333333333329</v>
      </c>
    </row>
    <row r="2299" spans="3:3" x14ac:dyDescent="0.3">
      <c r="C2299" s="48">
        <f t="shared" si="56"/>
        <v>63.166666666666664</v>
      </c>
    </row>
    <row r="2300" spans="3:3" x14ac:dyDescent="0.3">
      <c r="C2300" s="48">
        <f t="shared" si="56"/>
        <v>63.458333333333336</v>
      </c>
    </row>
    <row r="2301" spans="3:3" x14ac:dyDescent="0.3">
      <c r="C2301" s="48">
        <f t="shared" si="56"/>
        <v>60.875</v>
      </c>
    </row>
    <row r="2302" spans="3:3" x14ac:dyDescent="0.3">
      <c r="C2302" s="48">
        <f t="shared" si="56"/>
        <v>62.166666666666664</v>
      </c>
    </row>
    <row r="2303" spans="3:3" x14ac:dyDescent="0.3">
      <c r="C2303" s="48">
        <f t="shared" si="56"/>
        <v>61</v>
      </c>
    </row>
    <row r="2304" spans="3:3" x14ac:dyDescent="0.3">
      <c r="C2304" s="48">
        <f t="shared" si="56"/>
        <v>61.833333333333336</v>
      </c>
    </row>
    <row r="2305" spans="3:3" x14ac:dyDescent="0.3">
      <c r="C2305" s="48">
        <f t="shared" si="56"/>
        <v>59.916666666666664</v>
      </c>
    </row>
    <row r="2306" spans="3:3" x14ac:dyDescent="0.3">
      <c r="C2306" s="48">
        <f t="shared" si="56"/>
        <v>63.291666666666664</v>
      </c>
    </row>
    <row r="2307" spans="3:3" x14ac:dyDescent="0.3">
      <c r="C2307" s="48">
        <f t="shared" si="56"/>
        <v>65.416666666666671</v>
      </c>
    </row>
    <row r="2308" spans="3:3" x14ac:dyDescent="0.3">
      <c r="C2308" s="48">
        <f t="shared" si="56"/>
        <v>66.875</v>
      </c>
    </row>
    <row r="2309" spans="3:3" x14ac:dyDescent="0.3">
      <c r="C2309" s="48">
        <f t="shared" si="56"/>
        <v>67.208333333333329</v>
      </c>
    </row>
    <row r="2310" spans="3:3" x14ac:dyDescent="0.3">
      <c r="C2310" s="48">
        <f t="shared" si="56"/>
        <v>63.541666666666664</v>
      </c>
    </row>
    <row r="2311" spans="3:3" x14ac:dyDescent="0.3">
      <c r="C2311" s="48">
        <f t="shared" si="56"/>
        <v>67.958333333333329</v>
      </c>
    </row>
    <row r="2312" spans="3:3" x14ac:dyDescent="0.3">
      <c r="C2312" s="48">
        <f t="shared" si="56"/>
        <v>67.041666666666671</v>
      </c>
    </row>
    <row r="2313" spans="3:3" x14ac:dyDescent="0.3">
      <c r="C2313" s="48">
        <f t="shared" si="56"/>
        <v>67.166666666666671</v>
      </c>
    </row>
    <row r="2314" spans="3:3" x14ac:dyDescent="0.3">
      <c r="C2314" s="48">
        <f t="shared" si="56"/>
        <v>65.625</v>
      </c>
    </row>
    <row r="2315" spans="3:3" x14ac:dyDescent="0.3">
      <c r="C2315" s="48">
        <f t="shared" si="56"/>
        <v>62.875</v>
      </c>
    </row>
    <row r="2316" spans="3:3" x14ac:dyDescent="0.3">
      <c r="C2316" s="48">
        <f t="shared" si="56"/>
        <v>61.791666666666664</v>
      </c>
    </row>
    <row r="2317" spans="3:3" x14ac:dyDescent="0.3">
      <c r="C2317" s="48">
        <f t="shared" si="56"/>
        <v>58.541666666666664</v>
      </c>
    </row>
    <row r="2318" spans="3:3" x14ac:dyDescent="0.3">
      <c r="C2318" s="48">
        <f t="shared" si="56"/>
        <v>54.916666666666664</v>
      </c>
    </row>
    <row r="2319" spans="3:3" x14ac:dyDescent="0.3">
      <c r="C2319" s="48">
        <f t="shared" si="56"/>
        <v>60.333333333333336</v>
      </c>
    </row>
    <row r="2320" spans="3:3" x14ac:dyDescent="0.3">
      <c r="C2320" s="48">
        <f t="shared" si="56"/>
        <v>61.666666666666664</v>
      </c>
    </row>
    <row r="2321" spans="3:3" x14ac:dyDescent="0.3">
      <c r="C2321" s="48">
        <f t="shared" si="56"/>
        <v>63.25</v>
      </c>
    </row>
    <row r="2322" spans="3:3" x14ac:dyDescent="0.3">
      <c r="C2322" s="48">
        <f t="shared" si="56"/>
        <v>62.625</v>
      </c>
    </row>
    <row r="2323" spans="3:3" x14ac:dyDescent="0.3">
      <c r="C2323" s="48">
        <f t="shared" si="56"/>
        <v>61.791666666666664</v>
      </c>
    </row>
    <row r="2324" spans="3:3" x14ac:dyDescent="0.3">
      <c r="C2324" s="48">
        <f t="shared" si="56"/>
        <v>62.5</v>
      </c>
    </row>
    <row r="2325" spans="3:3" x14ac:dyDescent="0.3">
      <c r="C2325" s="48">
        <f t="shared" si="56"/>
        <v>61.041666666666664</v>
      </c>
    </row>
    <row r="2326" spans="3:3" x14ac:dyDescent="0.3">
      <c r="C2326" s="48">
        <f t="shared" si="56"/>
        <v>58.875</v>
      </c>
    </row>
    <row r="2327" spans="3:3" x14ac:dyDescent="0.3">
      <c r="C2327" s="48">
        <f t="shared" si="56"/>
        <v>59.625</v>
      </c>
    </row>
    <row r="2328" spans="3:3" x14ac:dyDescent="0.3">
      <c r="C2328" s="48">
        <f t="shared" si="56"/>
        <v>60.708333333333336</v>
      </c>
    </row>
    <row r="2329" spans="3:3" x14ac:dyDescent="0.3">
      <c r="C2329" s="48">
        <f t="shared" si="56"/>
        <v>64.375</v>
      </c>
    </row>
    <row r="2330" spans="3:3" x14ac:dyDescent="0.3">
      <c r="C2330" s="48">
        <f t="shared" si="56"/>
        <v>69.083333333333329</v>
      </c>
    </row>
    <row r="2331" spans="3:3" x14ac:dyDescent="0.3">
      <c r="C2331" s="48">
        <f t="shared" si="56"/>
        <v>72.166666666666671</v>
      </c>
    </row>
    <row r="2332" spans="3:3" x14ac:dyDescent="0.3">
      <c r="C2332" s="48">
        <f t="shared" si="56"/>
        <v>65.791666666666671</v>
      </c>
    </row>
    <row r="2333" spans="3:3" x14ac:dyDescent="0.3">
      <c r="C2333" s="48">
        <f t="shared" si="56"/>
        <v>56.625</v>
      </c>
    </row>
    <row r="2334" spans="3:3" x14ac:dyDescent="0.3">
      <c r="C2334" s="48">
        <f t="shared" si="56"/>
        <v>63.166666666666664</v>
      </c>
    </row>
    <row r="2335" spans="3:3" x14ac:dyDescent="0.3">
      <c r="C2335" s="48">
        <f t="shared" si="56"/>
        <v>61.833333333333336</v>
      </c>
    </row>
    <row r="2336" spans="3:3" x14ac:dyDescent="0.3">
      <c r="C2336" s="48">
        <f t="shared" si="56"/>
        <v>62.666666666666664</v>
      </c>
    </row>
    <row r="2337" spans="3:3" x14ac:dyDescent="0.3">
      <c r="C2337" s="48">
        <f t="shared" si="56"/>
        <v>63.958333333333336</v>
      </c>
    </row>
    <row r="2338" spans="3:3" x14ac:dyDescent="0.3">
      <c r="C2338" s="48">
        <f t="shared" si="56"/>
        <v>62.666666666666664</v>
      </c>
    </row>
    <row r="2339" spans="3:3" x14ac:dyDescent="0.3">
      <c r="C2339" s="48">
        <f t="shared" si="56"/>
        <v>64.166666666666671</v>
      </c>
    </row>
    <row r="2340" spans="3:3" x14ac:dyDescent="0.3">
      <c r="C2340" s="48">
        <f t="shared" si="56"/>
        <v>63.208333333333336</v>
      </c>
    </row>
    <row r="2341" spans="3:3" x14ac:dyDescent="0.3">
      <c r="C2341" s="48">
        <f t="shared" si="56"/>
        <v>62.541666666666664</v>
      </c>
    </row>
    <row r="2342" spans="3:3" x14ac:dyDescent="0.3">
      <c r="C2342" s="48">
        <f t="shared" si="56"/>
        <v>62.125</v>
      </c>
    </row>
    <row r="2343" spans="3:3" x14ac:dyDescent="0.3">
      <c r="C2343" s="48">
        <f t="shared" si="56"/>
        <v>70</v>
      </c>
    </row>
    <row r="2344" spans="3:3" x14ac:dyDescent="0.3">
      <c r="C2344" s="48">
        <f t="shared" si="56"/>
        <v>68.041666666666671</v>
      </c>
    </row>
    <row r="2345" spans="3:3" x14ac:dyDescent="0.3">
      <c r="C2345" s="48">
        <f t="shared" si="56"/>
        <v>69.041666666666671</v>
      </c>
    </row>
    <row r="2346" spans="3:3" x14ac:dyDescent="0.3">
      <c r="C2346" s="48">
        <f t="shared" si="56"/>
        <v>68.083333333333329</v>
      </c>
    </row>
    <row r="2347" spans="3:3" x14ac:dyDescent="0.3">
      <c r="C2347" s="48">
        <f t="shared" si="56"/>
        <v>65.791666666666671</v>
      </c>
    </row>
    <row r="2348" spans="3:3" x14ac:dyDescent="0.3">
      <c r="C2348" s="48">
        <f t="shared" si="56"/>
        <v>64.708333333333329</v>
      </c>
    </row>
    <row r="2349" spans="3:3" x14ac:dyDescent="0.3">
      <c r="C2349" s="48">
        <f t="shared" si="56"/>
        <v>65.958333333333329</v>
      </c>
    </row>
    <row r="2350" spans="3:3" x14ac:dyDescent="0.3">
      <c r="C2350" s="48">
        <f t="shared" si="56"/>
        <v>66.625</v>
      </c>
    </row>
    <row r="2351" spans="3:3" x14ac:dyDescent="0.3">
      <c r="C2351" s="48">
        <f t="shared" si="56"/>
        <v>66.958333333333329</v>
      </c>
    </row>
    <row r="2352" spans="3:3" x14ac:dyDescent="0.3">
      <c r="C2352" s="48">
        <f t="shared" ref="C2352:C2415" si="57">C1987</f>
        <v>68.5</v>
      </c>
    </row>
    <row r="2353" spans="3:3" x14ac:dyDescent="0.3">
      <c r="C2353" s="48">
        <f t="shared" si="57"/>
        <v>69.291666666666671</v>
      </c>
    </row>
    <row r="2354" spans="3:3" x14ac:dyDescent="0.3">
      <c r="C2354" s="48">
        <f t="shared" si="57"/>
        <v>66.625</v>
      </c>
    </row>
    <row r="2355" spans="3:3" x14ac:dyDescent="0.3">
      <c r="C2355" s="48">
        <f t="shared" si="57"/>
        <v>67.625</v>
      </c>
    </row>
    <row r="2356" spans="3:3" x14ac:dyDescent="0.3">
      <c r="C2356" s="48">
        <f t="shared" si="57"/>
        <v>68.125</v>
      </c>
    </row>
    <row r="2357" spans="3:3" x14ac:dyDescent="0.3">
      <c r="C2357" s="48">
        <f t="shared" si="57"/>
        <v>67.291666666666671</v>
      </c>
    </row>
    <row r="2358" spans="3:3" x14ac:dyDescent="0.3">
      <c r="C2358" s="48">
        <f t="shared" si="57"/>
        <v>67.875</v>
      </c>
    </row>
    <row r="2359" spans="3:3" x14ac:dyDescent="0.3">
      <c r="C2359" s="48">
        <f t="shared" si="57"/>
        <v>69.708333333333329</v>
      </c>
    </row>
    <row r="2360" spans="3:3" x14ac:dyDescent="0.3">
      <c r="C2360" s="48">
        <f t="shared" si="57"/>
        <v>70.75</v>
      </c>
    </row>
    <row r="2361" spans="3:3" x14ac:dyDescent="0.3">
      <c r="C2361" s="48">
        <f t="shared" si="57"/>
        <v>71.708333333333329</v>
      </c>
    </row>
    <row r="2362" spans="3:3" x14ac:dyDescent="0.3">
      <c r="C2362" s="48">
        <f t="shared" si="57"/>
        <v>73.125</v>
      </c>
    </row>
    <row r="2363" spans="3:3" x14ac:dyDescent="0.3">
      <c r="C2363" s="48">
        <f t="shared" si="57"/>
        <v>71.416666666666671</v>
      </c>
    </row>
    <row r="2364" spans="3:3" x14ac:dyDescent="0.3">
      <c r="C2364" s="48">
        <f t="shared" si="57"/>
        <v>70.083333333333329</v>
      </c>
    </row>
    <row r="2365" spans="3:3" x14ac:dyDescent="0.3">
      <c r="C2365" s="48">
        <f t="shared" si="57"/>
        <v>67.958333333333329</v>
      </c>
    </row>
    <row r="2366" spans="3:3" x14ac:dyDescent="0.3">
      <c r="C2366" s="48">
        <f t="shared" si="57"/>
        <v>69.791666666666671</v>
      </c>
    </row>
    <row r="2367" spans="3:3" x14ac:dyDescent="0.3">
      <c r="C2367" s="48">
        <f t="shared" si="57"/>
        <v>68.875</v>
      </c>
    </row>
    <row r="2368" spans="3:3" x14ac:dyDescent="0.3">
      <c r="C2368" s="48">
        <f t="shared" si="57"/>
        <v>71.666666666666671</v>
      </c>
    </row>
    <row r="2369" spans="3:3" x14ac:dyDescent="0.3">
      <c r="C2369" s="48">
        <f t="shared" si="57"/>
        <v>72.375</v>
      </c>
    </row>
    <row r="2370" spans="3:3" x14ac:dyDescent="0.3">
      <c r="C2370" s="48">
        <f t="shared" si="57"/>
        <v>72.083333333333329</v>
      </c>
    </row>
    <row r="2371" spans="3:3" x14ac:dyDescent="0.3">
      <c r="C2371" s="48">
        <f t="shared" si="57"/>
        <v>72.375</v>
      </c>
    </row>
    <row r="2372" spans="3:3" x14ac:dyDescent="0.3">
      <c r="C2372" s="48">
        <f t="shared" si="57"/>
        <v>76.166666666666671</v>
      </c>
    </row>
    <row r="2373" spans="3:3" x14ac:dyDescent="0.3">
      <c r="C2373" s="48">
        <f t="shared" si="57"/>
        <v>74.208333333333329</v>
      </c>
    </row>
    <row r="2374" spans="3:3" x14ac:dyDescent="0.3">
      <c r="C2374" s="48">
        <f t="shared" si="57"/>
        <v>70.041666666666671</v>
      </c>
    </row>
    <row r="2375" spans="3:3" x14ac:dyDescent="0.3">
      <c r="C2375" s="48">
        <f t="shared" si="57"/>
        <v>69.25</v>
      </c>
    </row>
    <row r="2376" spans="3:3" x14ac:dyDescent="0.3">
      <c r="C2376" s="48">
        <f t="shared" si="57"/>
        <v>70.541666666666671</v>
      </c>
    </row>
    <row r="2377" spans="3:3" x14ac:dyDescent="0.3">
      <c r="C2377" s="48">
        <f t="shared" si="57"/>
        <v>73.5</v>
      </c>
    </row>
    <row r="2378" spans="3:3" x14ac:dyDescent="0.3">
      <c r="C2378" s="48">
        <f t="shared" si="57"/>
        <v>75.791666666666671</v>
      </c>
    </row>
    <row r="2379" spans="3:3" x14ac:dyDescent="0.3">
      <c r="C2379" s="48">
        <f t="shared" si="57"/>
        <v>74.125</v>
      </c>
    </row>
    <row r="2380" spans="3:3" x14ac:dyDescent="0.3">
      <c r="C2380" s="48">
        <f t="shared" si="57"/>
        <v>72.25</v>
      </c>
    </row>
    <row r="2381" spans="3:3" x14ac:dyDescent="0.3">
      <c r="C2381" s="48">
        <f t="shared" si="57"/>
        <v>69.666666666666671</v>
      </c>
    </row>
    <row r="2382" spans="3:3" x14ac:dyDescent="0.3">
      <c r="C2382" s="48">
        <f t="shared" si="57"/>
        <v>70.083333333333329</v>
      </c>
    </row>
    <row r="2383" spans="3:3" x14ac:dyDescent="0.3">
      <c r="C2383" s="48">
        <f t="shared" si="57"/>
        <v>70.041666666666671</v>
      </c>
    </row>
    <row r="2384" spans="3:3" x14ac:dyDescent="0.3">
      <c r="C2384" s="48">
        <f t="shared" si="57"/>
        <v>69.25</v>
      </c>
    </row>
    <row r="2385" spans="3:3" x14ac:dyDescent="0.3">
      <c r="C2385" s="48">
        <f t="shared" si="57"/>
        <v>69.25</v>
      </c>
    </row>
    <row r="2386" spans="3:3" x14ac:dyDescent="0.3">
      <c r="C2386" s="48">
        <f t="shared" si="57"/>
        <v>66.875</v>
      </c>
    </row>
    <row r="2387" spans="3:3" x14ac:dyDescent="0.3">
      <c r="C2387" s="48">
        <f t="shared" si="57"/>
        <v>67.625</v>
      </c>
    </row>
    <row r="2388" spans="3:3" x14ac:dyDescent="0.3">
      <c r="C2388" s="48">
        <f t="shared" si="57"/>
        <v>68.25</v>
      </c>
    </row>
    <row r="2389" spans="3:3" x14ac:dyDescent="0.3">
      <c r="C2389" s="48">
        <f t="shared" si="57"/>
        <v>69.291666666666671</v>
      </c>
    </row>
    <row r="2390" spans="3:3" x14ac:dyDescent="0.3">
      <c r="C2390" s="48">
        <f t="shared" si="57"/>
        <v>71.958333333333329</v>
      </c>
    </row>
    <row r="2391" spans="3:3" x14ac:dyDescent="0.3">
      <c r="C2391" s="48">
        <f t="shared" si="57"/>
        <v>71.541666666666671</v>
      </c>
    </row>
    <row r="2392" spans="3:3" x14ac:dyDescent="0.3">
      <c r="C2392" s="48">
        <f t="shared" si="57"/>
        <v>68.5</v>
      </c>
    </row>
    <row r="2393" spans="3:3" x14ac:dyDescent="0.3">
      <c r="C2393" s="48">
        <f t="shared" si="57"/>
        <v>67.416666666666671</v>
      </c>
    </row>
    <row r="2394" spans="3:3" x14ac:dyDescent="0.3">
      <c r="C2394" s="48">
        <f t="shared" si="57"/>
        <v>68.166666666666671</v>
      </c>
    </row>
    <row r="2395" spans="3:3" x14ac:dyDescent="0.3">
      <c r="C2395" s="48">
        <f t="shared" si="57"/>
        <v>68.541666666666671</v>
      </c>
    </row>
    <row r="2396" spans="3:3" x14ac:dyDescent="0.3">
      <c r="C2396" s="48">
        <f t="shared" si="57"/>
        <v>67.416666666666671</v>
      </c>
    </row>
    <row r="2397" spans="3:3" x14ac:dyDescent="0.3">
      <c r="C2397" s="48">
        <f t="shared" si="57"/>
        <v>71.541666666666671</v>
      </c>
    </row>
    <row r="2398" spans="3:3" x14ac:dyDescent="0.3">
      <c r="C2398" s="48">
        <f t="shared" si="57"/>
        <v>72.333333333333329</v>
      </c>
    </row>
    <row r="2399" spans="3:3" x14ac:dyDescent="0.3">
      <c r="C2399" s="48">
        <f t="shared" si="57"/>
        <v>71</v>
      </c>
    </row>
    <row r="2400" spans="3:3" x14ac:dyDescent="0.3">
      <c r="C2400" s="48">
        <f t="shared" si="57"/>
        <v>71.666666666666671</v>
      </c>
    </row>
    <row r="2401" spans="3:3" x14ac:dyDescent="0.3">
      <c r="C2401" s="48">
        <f t="shared" si="57"/>
        <v>68.958333333333329</v>
      </c>
    </row>
    <row r="2402" spans="3:3" x14ac:dyDescent="0.3">
      <c r="C2402" s="48">
        <f t="shared" si="57"/>
        <v>67.5</v>
      </c>
    </row>
    <row r="2403" spans="3:3" x14ac:dyDescent="0.3">
      <c r="C2403" s="48">
        <f t="shared" si="57"/>
        <v>69.791666666666671</v>
      </c>
    </row>
    <row r="2404" spans="3:3" x14ac:dyDescent="0.3">
      <c r="C2404" s="48">
        <f t="shared" si="57"/>
        <v>69.916666666666671</v>
      </c>
    </row>
    <row r="2405" spans="3:3" x14ac:dyDescent="0.3">
      <c r="C2405" s="48">
        <f t="shared" si="57"/>
        <v>71.125</v>
      </c>
    </row>
    <row r="2406" spans="3:3" x14ac:dyDescent="0.3">
      <c r="C2406" s="48">
        <f t="shared" si="57"/>
        <v>71.333333333333329</v>
      </c>
    </row>
    <row r="2407" spans="3:3" x14ac:dyDescent="0.3">
      <c r="C2407" s="48">
        <f t="shared" si="57"/>
        <v>71.125</v>
      </c>
    </row>
    <row r="2408" spans="3:3" x14ac:dyDescent="0.3">
      <c r="C2408" s="48">
        <f t="shared" si="57"/>
        <v>72.125</v>
      </c>
    </row>
    <row r="2409" spans="3:3" x14ac:dyDescent="0.3">
      <c r="C2409" s="48">
        <f t="shared" si="57"/>
        <v>72.833333333333329</v>
      </c>
    </row>
    <row r="2410" spans="3:3" x14ac:dyDescent="0.3">
      <c r="C2410" s="48">
        <f t="shared" si="57"/>
        <v>73.333333333333329</v>
      </c>
    </row>
    <row r="2411" spans="3:3" x14ac:dyDescent="0.3">
      <c r="C2411" s="48">
        <f t="shared" si="57"/>
        <v>72.333333333333329</v>
      </c>
    </row>
    <row r="2412" spans="3:3" x14ac:dyDescent="0.3">
      <c r="C2412" s="48">
        <f t="shared" si="57"/>
        <v>71.125</v>
      </c>
    </row>
    <row r="2413" spans="3:3" x14ac:dyDescent="0.3">
      <c r="C2413" s="48">
        <f t="shared" si="57"/>
        <v>70.416666666666671</v>
      </c>
    </row>
    <row r="2414" spans="3:3" x14ac:dyDescent="0.3">
      <c r="C2414" s="48">
        <f t="shared" si="57"/>
        <v>69.75</v>
      </c>
    </row>
    <row r="2415" spans="3:3" x14ac:dyDescent="0.3">
      <c r="C2415" s="48">
        <f t="shared" si="57"/>
        <v>69.416666666666671</v>
      </c>
    </row>
    <row r="2416" spans="3:3" x14ac:dyDescent="0.3">
      <c r="C2416" s="48">
        <f t="shared" ref="C2416:C2479" si="58">C2051</f>
        <v>70.75</v>
      </c>
    </row>
    <row r="2417" spans="3:3" x14ac:dyDescent="0.3">
      <c r="C2417" s="48">
        <f t="shared" si="58"/>
        <v>71.958333333333329</v>
      </c>
    </row>
    <row r="2418" spans="3:3" x14ac:dyDescent="0.3">
      <c r="C2418" s="48">
        <f t="shared" si="58"/>
        <v>71.125</v>
      </c>
    </row>
    <row r="2419" spans="3:3" x14ac:dyDescent="0.3">
      <c r="C2419" s="48">
        <f t="shared" si="58"/>
        <v>71.458333333333329</v>
      </c>
    </row>
    <row r="2420" spans="3:3" x14ac:dyDescent="0.3">
      <c r="C2420" s="48">
        <f t="shared" si="58"/>
        <v>70.833333333333329</v>
      </c>
    </row>
    <row r="2421" spans="3:3" x14ac:dyDescent="0.3">
      <c r="C2421" s="48">
        <f t="shared" si="58"/>
        <v>69.5</v>
      </c>
    </row>
    <row r="2422" spans="3:3" x14ac:dyDescent="0.3">
      <c r="C2422" s="48">
        <f t="shared" si="58"/>
        <v>68.666666666666671</v>
      </c>
    </row>
    <row r="2423" spans="3:3" x14ac:dyDescent="0.3">
      <c r="C2423" s="48">
        <f t="shared" si="58"/>
        <v>68.833333333333329</v>
      </c>
    </row>
    <row r="2424" spans="3:3" x14ac:dyDescent="0.3">
      <c r="C2424" s="48">
        <f t="shared" si="58"/>
        <v>71.083333333333329</v>
      </c>
    </row>
    <row r="2425" spans="3:3" x14ac:dyDescent="0.3">
      <c r="C2425" s="48">
        <f t="shared" si="58"/>
        <v>71.583333333333329</v>
      </c>
    </row>
    <row r="2426" spans="3:3" x14ac:dyDescent="0.3">
      <c r="C2426" s="48">
        <f t="shared" si="58"/>
        <v>69.458333333333329</v>
      </c>
    </row>
    <row r="2427" spans="3:3" x14ac:dyDescent="0.3">
      <c r="C2427" s="48">
        <f t="shared" si="58"/>
        <v>68.958333333333329</v>
      </c>
    </row>
    <row r="2428" spans="3:3" x14ac:dyDescent="0.3">
      <c r="C2428" s="48">
        <f t="shared" si="58"/>
        <v>71.875</v>
      </c>
    </row>
    <row r="2429" spans="3:3" x14ac:dyDescent="0.3">
      <c r="C2429" s="48">
        <f t="shared" si="58"/>
        <v>71.916666666666671</v>
      </c>
    </row>
    <row r="2430" spans="3:3" x14ac:dyDescent="0.3">
      <c r="C2430" s="48">
        <f t="shared" si="58"/>
        <v>70.958333333333329</v>
      </c>
    </row>
    <row r="2431" spans="3:3" x14ac:dyDescent="0.3">
      <c r="C2431" s="48">
        <f t="shared" si="58"/>
        <v>68.25</v>
      </c>
    </row>
    <row r="2432" spans="3:3" x14ac:dyDescent="0.3">
      <c r="C2432" s="48">
        <f t="shared" si="58"/>
        <v>70.458333333333329</v>
      </c>
    </row>
    <row r="2433" spans="3:3" x14ac:dyDescent="0.3">
      <c r="C2433" s="48">
        <f t="shared" si="58"/>
        <v>71.291666666666671</v>
      </c>
    </row>
    <row r="2434" spans="3:3" x14ac:dyDescent="0.3">
      <c r="C2434" s="48">
        <f t="shared" si="58"/>
        <v>70.375</v>
      </c>
    </row>
    <row r="2435" spans="3:3" x14ac:dyDescent="0.3">
      <c r="C2435" s="48">
        <f t="shared" si="58"/>
        <v>71.708333333333329</v>
      </c>
    </row>
    <row r="2436" spans="3:3" x14ac:dyDescent="0.3">
      <c r="C2436" s="48">
        <f t="shared" si="58"/>
        <v>75.75</v>
      </c>
    </row>
    <row r="2437" spans="3:3" x14ac:dyDescent="0.3">
      <c r="C2437" s="48">
        <f t="shared" si="58"/>
        <v>76.5</v>
      </c>
    </row>
    <row r="2438" spans="3:3" x14ac:dyDescent="0.3">
      <c r="C2438" s="48">
        <f t="shared" si="58"/>
        <v>76</v>
      </c>
    </row>
    <row r="2439" spans="3:3" x14ac:dyDescent="0.3">
      <c r="C2439" s="48">
        <f t="shared" si="58"/>
        <v>74.416666666666671</v>
      </c>
    </row>
    <row r="2440" spans="3:3" x14ac:dyDescent="0.3">
      <c r="C2440" s="48">
        <f t="shared" si="58"/>
        <v>73.208333333333329</v>
      </c>
    </row>
    <row r="2441" spans="3:3" x14ac:dyDescent="0.3">
      <c r="C2441" s="48">
        <f t="shared" si="58"/>
        <v>71.333333333333329</v>
      </c>
    </row>
    <row r="2442" spans="3:3" x14ac:dyDescent="0.3">
      <c r="C2442" s="48">
        <f t="shared" si="58"/>
        <v>69.166666666666671</v>
      </c>
    </row>
    <row r="2443" spans="3:3" x14ac:dyDescent="0.3">
      <c r="C2443" s="48">
        <f t="shared" si="58"/>
        <v>68.833333333333329</v>
      </c>
    </row>
    <row r="2444" spans="3:3" x14ac:dyDescent="0.3">
      <c r="C2444" s="48">
        <f t="shared" si="58"/>
        <v>68.666666666666671</v>
      </c>
    </row>
    <row r="2445" spans="3:3" x14ac:dyDescent="0.3">
      <c r="C2445" s="48">
        <f t="shared" si="58"/>
        <v>68.208333333333329</v>
      </c>
    </row>
    <row r="2446" spans="3:3" x14ac:dyDescent="0.3">
      <c r="C2446" s="48">
        <f t="shared" si="58"/>
        <v>67.791666666666671</v>
      </c>
    </row>
    <row r="2447" spans="3:3" x14ac:dyDescent="0.3">
      <c r="C2447" s="48">
        <f t="shared" si="58"/>
        <v>69.375</v>
      </c>
    </row>
    <row r="2448" spans="3:3" x14ac:dyDescent="0.3">
      <c r="C2448" s="48">
        <f t="shared" si="58"/>
        <v>67.208333333333329</v>
      </c>
    </row>
    <row r="2449" spans="3:3" x14ac:dyDescent="0.3">
      <c r="C2449" s="48">
        <f t="shared" si="58"/>
        <v>66.75</v>
      </c>
    </row>
    <row r="2450" spans="3:3" x14ac:dyDescent="0.3">
      <c r="C2450" s="48">
        <f t="shared" si="58"/>
        <v>66.833333333333329</v>
      </c>
    </row>
    <row r="2451" spans="3:3" x14ac:dyDescent="0.3">
      <c r="C2451" s="48">
        <f t="shared" si="58"/>
        <v>71.625</v>
      </c>
    </row>
    <row r="2452" spans="3:3" x14ac:dyDescent="0.3">
      <c r="C2452" s="48">
        <f t="shared" si="58"/>
        <v>73.125</v>
      </c>
    </row>
    <row r="2453" spans="3:3" x14ac:dyDescent="0.3">
      <c r="C2453" s="48">
        <f t="shared" si="58"/>
        <v>69.041666666666671</v>
      </c>
    </row>
    <row r="2454" spans="3:3" x14ac:dyDescent="0.3">
      <c r="C2454" s="48">
        <f t="shared" si="58"/>
        <v>67.083333333333329</v>
      </c>
    </row>
    <row r="2455" spans="3:3" x14ac:dyDescent="0.3">
      <c r="C2455" s="48">
        <f t="shared" si="58"/>
        <v>66.083333333333329</v>
      </c>
    </row>
    <row r="2456" spans="3:3" x14ac:dyDescent="0.3">
      <c r="C2456" s="48">
        <f t="shared" si="58"/>
        <v>67.625</v>
      </c>
    </row>
    <row r="2457" spans="3:3" x14ac:dyDescent="0.3">
      <c r="C2457" s="48">
        <f t="shared" si="58"/>
        <v>69.5</v>
      </c>
    </row>
    <row r="2458" spans="3:3" x14ac:dyDescent="0.3">
      <c r="C2458" s="48">
        <f t="shared" si="58"/>
        <v>67.666666666666671</v>
      </c>
    </row>
    <row r="2459" spans="3:3" x14ac:dyDescent="0.3">
      <c r="C2459" s="48">
        <f t="shared" si="58"/>
        <v>68.25</v>
      </c>
    </row>
    <row r="2460" spans="3:3" x14ac:dyDescent="0.3">
      <c r="C2460" s="48">
        <f t="shared" si="58"/>
        <v>66.541666666666671</v>
      </c>
    </row>
    <row r="2461" spans="3:3" x14ac:dyDescent="0.3">
      <c r="C2461" s="48">
        <f t="shared" si="58"/>
        <v>65.916666666666671</v>
      </c>
    </row>
    <row r="2462" spans="3:3" x14ac:dyDescent="0.3">
      <c r="C2462" s="48">
        <f t="shared" si="58"/>
        <v>66.791666666666671</v>
      </c>
    </row>
    <row r="2463" spans="3:3" x14ac:dyDescent="0.3">
      <c r="C2463" s="48">
        <f t="shared" si="58"/>
        <v>67</v>
      </c>
    </row>
    <row r="2464" spans="3:3" x14ac:dyDescent="0.3">
      <c r="C2464" s="48">
        <f t="shared" si="58"/>
        <v>66.708333333333329</v>
      </c>
    </row>
    <row r="2465" spans="3:3" x14ac:dyDescent="0.3">
      <c r="C2465" s="48">
        <f t="shared" si="58"/>
        <v>77.541666666666671</v>
      </c>
    </row>
    <row r="2466" spans="3:3" x14ac:dyDescent="0.3">
      <c r="C2466" s="48">
        <f t="shared" si="58"/>
        <v>78</v>
      </c>
    </row>
    <row r="2467" spans="3:3" x14ac:dyDescent="0.3">
      <c r="C2467" s="48">
        <f t="shared" si="58"/>
        <v>70.041666666666671</v>
      </c>
    </row>
    <row r="2468" spans="3:3" x14ac:dyDescent="0.3">
      <c r="C2468" s="48">
        <f t="shared" si="58"/>
        <v>67.916666666666671</v>
      </c>
    </row>
    <row r="2469" spans="3:3" x14ac:dyDescent="0.3">
      <c r="C2469" s="48">
        <f t="shared" si="58"/>
        <v>69.625</v>
      </c>
    </row>
    <row r="2470" spans="3:3" x14ac:dyDescent="0.3">
      <c r="C2470" s="48">
        <f t="shared" si="58"/>
        <v>71.291666666666671</v>
      </c>
    </row>
    <row r="2471" spans="3:3" x14ac:dyDescent="0.3">
      <c r="C2471" s="48">
        <f t="shared" si="58"/>
        <v>68.833333333333329</v>
      </c>
    </row>
    <row r="2472" spans="3:3" x14ac:dyDescent="0.3">
      <c r="C2472" s="48">
        <f t="shared" si="58"/>
        <v>69.041666666666671</v>
      </c>
    </row>
    <row r="2473" spans="3:3" x14ac:dyDescent="0.3">
      <c r="C2473" s="48">
        <f t="shared" si="58"/>
        <v>67.25</v>
      </c>
    </row>
    <row r="2474" spans="3:3" x14ac:dyDescent="0.3">
      <c r="C2474" s="48">
        <f t="shared" si="58"/>
        <v>65.75</v>
      </c>
    </row>
    <row r="2475" spans="3:3" x14ac:dyDescent="0.3">
      <c r="C2475" s="48">
        <f t="shared" si="58"/>
        <v>63.583333333333336</v>
      </c>
    </row>
    <row r="2476" spans="3:3" x14ac:dyDescent="0.3">
      <c r="C2476" s="48">
        <f t="shared" si="58"/>
        <v>63.583333333333336</v>
      </c>
    </row>
    <row r="2477" spans="3:3" x14ac:dyDescent="0.3">
      <c r="C2477" s="48">
        <f t="shared" si="58"/>
        <v>65.958333333333329</v>
      </c>
    </row>
    <row r="2478" spans="3:3" x14ac:dyDescent="0.3">
      <c r="C2478" s="48">
        <f t="shared" si="58"/>
        <v>73.75</v>
      </c>
    </row>
    <row r="2479" spans="3:3" x14ac:dyDescent="0.3">
      <c r="C2479" s="48">
        <f t="shared" si="58"/>
        <v>74.5</v>
      </c>
    </row>
    <row r="2480" spans="3:3" x14ac:dyDescent="0.3">
      <c r="C2480" s="48">
        <f t="shared" ref="C2480:C2543" si="59">C2115</f>
        <v>73.125</v>
      </c>
    </row>
    <row r="2481" spans="3:3" x14ac:dyDescent="0.3">
      <c r="C2481" s="48">
        <f t="shared" si="59"/>
        <v>75.916666666666671</v>
      </c>
    </row>
    <row r="2482" spans="3:3" x14ac:dyDescent="0.3">
      <c r="C2482" s="48">
        <f t="shared" si="59"/>
        <v>74.541666666666671</v>
      </c>
    </row>
    <row r="2483" spans="3:3" x14ac:dyDescent="0.3">
      <c r="C2483" s="48">
        <f t="shared" si="59"/>
        <v>68.083333333333329</v>
      </c>
    </row>
    <row r="2484" spans="3:3" x14ac:dyDescent="0.3">
      <c r="C2484" s="48">
        <f t="shared" si="59"/>
        <v>68.083333333333329</v>
      </c>
    </row>
    <row r="2485" spans="3:3" x14ac:dyDescent="0.3">
      <c r="C2485" s="48">
        <f t="shared" si="59"/>
        <v>66.291666666666671</v>
      </c>
    </row>
    <row r="2486" spans="3:3" x14ac:dyDescent="0.3">
      <c r="C2486" s="48">
        <f t="shared" si="59"/>
        <v>65.708333333333329</v>
      </c>
    </row>
    <row r="2487" spans="3:3" x14ac:dyDescent="0.3">
      <c r="C2487" s="48">
        <f t="shared" si="59"/>
        <v>64.125</v>
      </c>
    </row>
    <row r="2488" spans="3:3" x14ac:dyDescent="0.3">
      <c r="C2488" s="48">
        <f t="shared" si="59"/>
        <v>64.833333333333329</v>
      </c>
    </row>
    <row r="2489" spans="3:3" x14ac:dyDescent="0.3">
      <c r="C2489" s="48">
        <f t="shared" si="59"/>
        <v>69.041666666666671</v>
      </c>
    </row>
    <row r="2490" spans="3:3" x14ac:dyDescent="0.3">
      <c r="C2490" s="48">
        <f t="shared" si="59"/>
        <v>73.25</v>
      </c>
    </row>
    <row r="2491" spans="3:3" x14ac:dyDescent="0.3">
      <c r="C2491" s="48">
        <f t="shared" si="59"/>
        <v>71.5</v>
      </c>
    </row>
    <row r="2492" spans="3:3" x14ac:dyDescent="0.3">
      <c r="C2492" s="48">
        <f t="shared" si="59"/>
        <v>68.208333333333329</v>
      </c>
    </row>
    <row r="2493" spans="3:3" x14ac:dyDescent="0.3">
      <c r="C2493" s="48">
        <f t="shared" si="59"/>
        <v>63.166666666666664</v>
      </c>
    </row>
    <row r="2494" spans="3:3" x14ac:dyDescent="0.3">
      <c r="C2494" s="48">
        <f t="shared" si="59"/>
        <v>60.291666666666664</v>
      </c>
    </row>
    <row r="2495" spans="3:3" x14ac:dyDescent="0.3">
      <c r="C2495" s="48">
        <f t="shared" si="59"/>
        <v>62.5</v>
      </c>
    </row>
    <row r="2496" spans="3:3" x14ac:dyDescent="0.3">
      <c r="C2496" s="48">
        <f t="shared" si="59"/>
        <v>72.083333333333329</v>
      </c>
    </row>
    <row r="2497" spans="3:3" x14ac:dyDescent="0.3">
      <c r="C2497" s="48">
        <f t="shared" si="59"/>
        <v>63.375</v>
      </c>
    </row>
    <row r="2498" spans="3:3" x14ac:dyDescent="0.3">
      <c r="C2498" s="48">
        <f t="shared" si="59"/>
        <v>61.25</v>
      </c>
    </row>
    <row r="2499" spans="3:3" x14ac:dyDescent="0.3">
      <c r="C2499" s="48">
        <f t="shared" si="59"/>
        <v>57.583333333333336</v>
      </c>
    </row>
    <row r="2500" spans="3:3" x14ac:dyDescent="0.3">
      <c r="C2500" s="48">
        <f t="shared" si="59"/>
        <v>60.416666666666664</v>
      </c>
    </row>
    <row r="2501" spans="3:3" x14ac:dyDescent="0.3">
      <c r="C2501" s="48">
        <f t="shared" si="59"/>
        <v>61.875</v>
      </c>
    </row>
    <row r="2502" spans="3:3" x14ac:dyDescent="0.3">
      <c r="C2502" s="48">
        <f t="shared" si="59"/>
        <v>63.458333333333336</v>
      </c>
    </row>
    <row r="2503" spans="3:3" x14ac:dyDescent="0.3">
      <c r="C2503" s="48">
        <f t="shared" si="59"/>
        <v>61.708333333333336</v>
      </c>
    </row>
    <row r="2504" spans="3:3" x14ac:dyDescent="0.3">
      <c r="C2504" s="48">
        <f t="shared" si="59"/>
        <v>62.291666666666664</v>
      </c>
    </row>
    <row r="2505" spans="3:3" x14ac:dyDescent="0.3">
      <c r="C2505" s="48">
        <f t="shared" si="59"/>
        <v>62.166666666666664</v>
      </c>
    </row>
    <row r="2506" spans="3:3" x14ac:dyDescent="0.3">
      <c r="C2506" s="48">
        <f t="shared" si="59"/>
        <v>59.625</v>
      </c>
    </row>
    <row r="2507" spans="3:3" x14ac:dyDescent="0.3">
      <c r="C2507" s="48">
        <f t="shared" si="59"/>
        <v>59.083333333333336</v>
      </c>
    </row>
    <row r="2508" spans="3:3" x14ac:dyDescent="0.3">
      <c r="C2508" s="48">
        <f t="shared" si="59"/>
        <v>59.791666666666664</v>
      </c>
    </row>
    <row r="2509" spans="3:3" x14ac:dyDescent="0.3">
      <c r="C2509" s="48">
        <f t="shared" si="59"/>
        <v>60.166666666666664</v>
      </c>
    </row>
    <row r="2510" spans="3:3" x14ac:dyDescent="0.3">
      <c r="C2510" s="48">
        <f t="shared" si="59"/>
        <v>68.833333333333329</v>
      </c>
    </row>
    <row r="2511" spans="3:3" x14ac:dyDescent="0.3">
      <c r="C2511" s="48">
        <f t="shared" si="59"/>
        <v>66.75</v>
      </c>
    </row>
    <row r="2512" spans="3:3" x14ac:dyDescent="0.3">
      <c r="C2512" s="48">
        <f t="shared" si="59"/>
        <v>63.75</v>
      </c>
    </row>
    <row r="2513" spans="3:3" x14ac:dyDescent="0.3">
      <c r="C2513" s="48">
        <f t="shared" si="59"/>
        <v>68.458333333333329</v>
      </c>
    </row>
    <row r="2514" spans="3:3" x14ac:dyDescent="0.3">
      <c r="C2514" s="48">
        <f t="shared" si="59"/>
        <v>65.333333333333329</v>
      </c>
    </row>
    <row r="2515" spans="3:3" x14ac:dyDescent="0.3">
      <c r="C2515" s="48">
        <f t="shared" si="59"/>
        <v>68.875</v>
      </c>
    </row>
    <row r="2516" spans="3:3" x14ac:dyDescent="0.3">
      <c r="C2516" s="48">
        <f t="shared" si="59"/>
        <v>68.458333333333329</v>
      </c>
    </row>
    <row r="2517" spans="3:3" x14ac:dyDescent="0.3">
      <c r="C2517" s="48">
        <f t="shared" si="59"/>
        <v>66.625</v>
      </c>
    </row>
    <row r="2518" spans="3:3" x14ac:dyDescent="0.3">
      <c r="C2518" s="48">
        <f t="shared" si="59"/>
        <v>62.458333333333336</v>
      </c>
    </row>
    <row r="2519" spans="3:3" x14ac:dyDescent="0.3">
      <c r="C2519" s="48">
        <f t="shared" si="59"/>
        <v>60.875</v>
      </c>
    </row>
    <row r="2520" spans="3:3" x14ac:dyDescent="0.3">
      <c r="C2520" s="48">
        <f t="shared" si="59"/>
        <v>62.041666666666664</v>
      </c>
    </row>
    <row r="2521" spans="3:3" x14ac:dyDescent="0.3">
      <c r="C2521" s="48">
        <f t="shared" si="59"/>
        <v>61.5</v>
      </c>
    </row>
    <row r="2522" spans="3:3" x14ac:dyDescent="0.3">
      <c r="C2522" s="48">
        <f t="shared" si="59"/>
        <v>58.25</v>
      </c>
    </row>
    <row r="2523" spans="3:3" x14ac:dyDescent="0.3">
      <c r="C2523" s="48">
        <f t="shared" si="59"/>
        <v>57.333333333333336</v>
      </c>
    </row>
    <row r="2524" spans="3:3" x14ac:dyDescent="0.3">
      <c r="C2524" s="48">
        <f t="shared" si="59"/>
        <v>57.625</v>
      </c>
    </row>
    <row r="2525" spans="3:3" x14ac:dyDescent="0.3">
      <c r="C2525" s="48">
        <f t="shared" si="59"/>
        <v>60.666666666666664</v>
      </c>
    </row>
    <row r="2526" spans="3:3" x14ac:dyDescent="0.3">
      <c r="C2526" s="48">
        <f t="shared" si="59"/>
        <v>50.25</v>
      </c>
    </row>
    <row r="2527" spans="3:3" x14ac:dyDescent="0.3">
      <c r="C2527" s="48">
        <f t="shared" si="59"/>
        <v>50.291666666666664</v>
      </c>
    </row>
    <row r="2528" spans="3:3" x14ac:dyDescent="0.3">
      <c r="C2528" s="48">
        <f t="shared" si="59"/>
        <v>51.916666666666664</v>
      </c>
    </row>
    <row r="2529" spans="3:3" x14ac:dyDescent="0.3">
      <c r="C2529" s="48">
        <f t="shared" si="59"/>
        <v>50.375</v>
      </c>
    </row>
    <row r="2530" spans="3:3" x14ac:dyDescent="0.3">
      <c r="C2530" s="48">
        <f t="shared" si="59"/>
        <v>49.375</v>
      </c>
    </row>
    <row r="2531" spans="3:3" x14ac:dyDescent="0.3">
      <c r="C2531" s="48">
        <f t="shared" si="59"/>
        <v>49.791666666666664</v>
      </c>
    </row>
    <row r="2532" spans="3:3" x14ac:dyDescent="0.3">
      <c r="C2532" s="48">
        <f t="shared" si="59"/>
        <v>51.458333333333336</v>
      </c>
    </row>
    <row r="2533" spans="3:3" x14ac:dyDescent="0.3">
      <c r="C2533" s="48">
        <f t="shared" si="59"/>
        <v>55.25</v>
      </c>
    </row>
    <row r="2534" spans="3:3" x14ac:dyDescent="0.3">
      <c r="C2534" s="48">
        <f t="shared" si="59"/>
        <v>55.916666666666664</v>
      </c>
    </row>
    <row r="2535" spans="3:3" x14ac:dyDescent="0.3">
      <c r="C2535" s="48">
        <f t="shared" si="59"/>
        <v>62.583333333333336</v>
      </c>
    </row>
    <row r="2536" spans="3:3" x14ac:dyDescent="0.3">
      <c r="C2536" s="48">
        <f t="shared" si="59"/>
        <v>65.875</v>
      </c>
    </row>
    <row r="2537" spans="3:3" x14ac:dyDescent="0.3">
      <c r="C2537" s="48">
        <f t="shared" si="59"/>
        <v>56.916666666666664</v>
      </c>
    </row>
    <row r="2538" spans="3:3" x14ac:dyDescent="0.3">
      <c r="C2538" s="48">
        <f t="shared" si="59"/>
        <v>57.041666666666664</v>
      </c>
    </row>
    <row r="2539" spans="3:3" x14ac:dyDescent="0.3">
      <c r="C2539" s="48">
        <f t="shared" si="59"/>
        <v>60.75</v>
      </c>
    </row>
    <row r="2540" spans="3:3" x14ac:dyDescent="0.3">
      <c r="C2540" s="48">
        <f t="shared" si="59"/>
        <v>59.583333333333336</v>
      </c>
    </row>
    <row r="2541" spans="3:3" x14ac:dyDescent="0.3">
      <c r="C2541" s="48">
        <f t="shared" si="59"/>
        <v>62.75</v>
      </c>
    </row>
    <row r="2542" spans="3:3" x14ac:dyDescent="0.3">
      <c r="C2542" s="48">
        <f t="shared" si="59"/>
        <v>60.875</v>
      </c>
    </row>
    <row r="2543" spans="3:3" x14ac:dyDescent="0.3">
      <c r="C2543" s="48">
        <f t="shared" si="59"/>
        <v>60.708333333333336</v>
      </c>
    </row>
    <row r="2544" spans="3:3" x14ac:dyDescent="0.3">
      <c r="C2544" s="48">
        <f t="shared" ref="C2544:C2607" si="60">C2179</f>
        <v>64.375</v>
      </c>
    </row>
    <row r="2545" spans="3:3" x14ac:dyDescent="0.3">
      <c r="C2545" s="48">
        <f t="shared" si="60"/>
        <v>57.875</v>
      </c>
    </row>
    <row r="2546" spans="3:3" x14ac:dyDescent="0.3">
      <c r="C2546" s="48">
        <f t="shared" si="60"/>
        <v>56.291666666666664</v>
      </c>
    </row>
    <row r="2547" spans="3:3" x14ac:dyDescent="0.3">
      <c r="C2547" s="48">
        <f t="shared" si="60"/>
        <v>54.25</v>
      </c>
    </row>
    <row r="2548" spans="3:3" x14ac:dyDescent="0.3">
      <c r="C2548" s="48">
        <f t="shared" si="60"/>
        <v>53.791666666666664</v>
      </c>
    </row>
    <row r="2549" spans="3:3" x14ac:dyDescent="0.3">
      <c r="C2549" s="48">
        <f t="shared" si="60"/>
        <v>53.625</v>
      </c>
    </row>
    <row r="2550" spans="3:3" x14ac:dyDescent="0.3">
      <c r="C2550" s="48">
        <f t="shared" si="60"/>
        <v>52.916666666666664</v>
      </c>
    </row>
    <row r="2551" spans="3:3" x14ac:dyDescent="0.3">
      <c r="C2551" s="48">
        <f t="shared" si="60"/>
        <v>53.875</v>
      </c>
    </row>
    <row r="2552" spans="3:3" x14ac:dyDescent="0.3">
      <c r="C2552" s="48">
        <f t="shared" si="60"/>
        <v>57.875</v>
      </c>
    </row>
    <row r="2553" spans="3:3" x14ac:dyDescent="0.3">
      <c r="C2553" s="48">
        <f t="shared" si="60"/>
        <v>57.125</v>
      </c>
    </row>
    <row r="2554" spans="3:3" x14ac:dyDescent="0.3">
      <c r="C2554" s="48">
        <f t="shared" si="60"/>
        <v>55.791666666666664</v>
      </c>
    </row>
    <row r="2555" spans="3:3" x14ac:dyDescent="0.3">
      <c r="C2555" s="48">
        <f t="shared" si="60"/>
        <v>53.208333333333336</v>
      </c>
    </row>
    <row r="2556" spans="3:3" x14ac:dyDescent="0.3">
      <c r="C2556" s="48">
        <f t="shared" si="60"/>
        <v>53.208333333333336</v>
      </c>
    </row>
    <row r="2557" spans="3:3" x14ac:dyDescent="0.3">
      <c r="C2557" s="48">
        <f t="shared" si="60"/>
        <v>51.708333333333336</v>
      </c>
    </row>
    <row r="2558" spans="3:3" x14ac:dyDescent="0.3">
      <c r="C2558" s="48">
        <f t="shared" si="60"/>
        <v>55.166666666666664</v>
      </c>
    </row>
    <row r="2559" spans="3:3" x14ac:dyDescent="0.3">
      <c r="C2559" s="48">
        <f t="shared" si="60"/>
        <v>51.458333333333336</v>
      </c>
    </row>
    <row r="2560" spans="3:3" x14ac:dyDescent="0.3">
      <c r="C2560" s="48">
        <f t="shared" si="60"/>
        <v>50.083333333333336</v>
      </c>
    </row>
    <row r="2561" spans="3:3" x14ac:dyDescent="0.3">
      <c r="C2561" s="48">
        <f t="shared" si="60"/>
        <v>53.958333333333336</v>
      </c>
    </row>
    <row r="2562" spans="3:3" x14ac:dyDescent="0.3">
      <c r="C2562" s="48">
        <f t="shared" si="60"/>
        <v>54.833333333333336</v>
      </c>
    </row>
    <row r="2563" spans="3:3" x14ac:dyDescent="0.3">
      <c r="C2563" s="48">
        <f t="shared" si="60"/>
        <v>54.458333333333336</v>
      </c>
    </row>
    <row r="2564" spans="3:3" x14ac:dyDescent="0.3">
      <c r="C2564" s="48">
        <f t="shared" si="60"/>
        <v>53.708333333333336</v>
      </c>
    </row>
    <row r="2565" spans="3:3" x14ac:dyDescent="0.3">
      <c r="C2565" s="48">
        <f t="shared" si="60"/>
        <v>56.75</v>
      </c>
    </row>
    <row r="2566" spans="3:3" x14ac:dyDescent="0.3">
      <c r="C2566" s="48">
        <f t="shared" si="60"/>
        <v>59</v>
      </c>
    </row>
    <row r="2567" spans="3:3" x14ac:dyDescent="0.3">
      <c r="C2567" s="48">
        <f t="shared" si="60"/>
        <v>57.875</v>
      </c>
    </row>
    <row r="2568" spans="3:3" x14ac:dyDescent="0.3">
      <c r="C2568" s="48">
        <f t="shared" si="60"/>
        <v>55.875</v>
      </c>
    </row>
    <row r="2569" spans="3:3" x14ac:dyDescent="0.3">
      <c r="C2569" s="48">
        <f t="shared" si="60"/>
        <v>59.291666666666664</v>
      </c>
    </row>
    <row r="2570" spans="3:3" x14ac:dyDescent="0.3">
      <c r="C2570" s="48">
        <f t="shared" si="60"/>
        <v>64.791666666666671</v>
      </c>
    </row>
    <row r="2571" spans="3:3" x14ac:dyDescent="0.3">
      <c r="C2571" s="48">
        <f t="shared" si="60"/>
        <v>57.916666666666664</v>
      </c>
    </row>
    <row r="2572" spans="3:3" x14ac:dyDescent="0.3">
      <c r="C2572" s="48">
        <f t="shared" si="60"/>
        <v>56.708333333333336</v>
      </c>
    </row>
    <row r="2573" spans="3:3" x14ac:dyDescent="0.3">
      <c r="C2573" s="48">
        <f t="shared" si="60"/>
        <v>55.666666666666664</v>
      </c>
    </row>
    <row r="2574" spans="3:3" x14ac:dyDescent="0.3">
      <c r="C2574" s="48">
        <f t="shared" si="60"/>
        <v>55.458333333333336</v>
      </c>
    </row>
    <row r="2575" spans="3:3" x14ac:dyDescent="0.3">
      <c r="C2575" s="48">
        <f t="shared" si="60"/>
        <v>55</v>
      </c>
    </row>
    <row r="2576" spans="3:3" x14ac:dyDescent="0.3">
      <c r="C2576" s="48">
        <f t="shared" si="60"/>
        <v>53.916666666666664</v>
      </c>
    </row>
    <row r="2577" spans="3:3" x14ac:dyDescent="0.3">
      <c r="C2577" s="48">
        <f t="shared" si="60"/>
        <v>56.583333333333336</v>
      </c>
    </row>
    <row r="2578" spans="3:3" x14ac:dyDescent="0.3">
      <c r="C2578" s="48">
        <f t="shared" si="60"/>
        <v>61.75</v>
      </c>
    </row>
    <row r="2579" spans="3:3" x14ac:dyDescent="0.3">
      <c r="C2579" s="48">
        <f t="shared" si="60"/>
        <v>56.041666666666664</v>
      </c>
    </row>
    <row r="2580" spans="3:3" x14ac:dyDescent="0.3">
      <c r="C2580" s="48">
        <f t="shared" si="60"/>
        <v>52.791666666666664</v>
      </c>
    </row>
    <row r="2581" spans="3:3" x14ac:dyDescent="0.3">
      <c r="C2581" s="48">
        <f t="shared" si="60"/>
        <v>54.5</v>
      </c>
    </row>
    <row r="2582" spans="3:3" x14ac:dyDescent="0.3">
      <c r="C2582" s="48">
        <f t="shared" si="60"/>
        <v>53.25</v>
      </c>
    </row>
    <row r="2583" spans="3:3" x14ac:dyDescent="0.3">
      <c r="C2583" s="48">
        <f t="shared" si="60"/>
        <v>54.25</v>
      </c>
    </row>
    <row r="2584" spans="3:3" x14ac:dyDescent="0.3">
      <c r="C2584" s="48">
        <f t="shared" si="60"/>
        <v>56.333333333333336</v>
      </c>
    </row>
    <row r="2585" spans="3:3" x14ac:dyDescent="0.3">
      <c r="C2585" s="48">
        <f t="shared" si="60"/>
        <v>55.375</v>
      </c>
    </row>
    <row r="2586" spans="3:3" x14ac:dyDescent="0.3">
      <c r="C2586" s="48">
        <f t="shared" si="60"/>
        <v>53.166666666666664</v>
      </c>
    </row>
    <row r="2587" spans="3:3" x14ac:dyDescent="0.3">
      <c r="C2587" s="48">
        <f t="shared" si="60"/>
        <v>55.875</v>
      </c>
    </row>
    <row r="2588" spans="3:3" x14ac:dyDescent="0.3">
      <c r="C2588" s="48">
        <f t="shared" si="60"/>
        <v>51.458333333333336</v>
      </c>
    </row>
    <row r="2589" spans="3:3" x14ac:dyDescent="0.3">
      <c r="C2589" s="48">
        <f t="shared" si="60"/>
        <v>51.291666666666664</v>
      </c>
    </row>
    <row r="2590" spans="3:3" x14ac:dyDescent="0.3">
      <c r="C2590" s="48">
        <f t="shared" si="60"/>
        <v>52.083333333333336</v>
      </c>
    </row>
    <row r="2591" spans="3:3" x14ac:dyDescent="0.3">
      <c r="C2591" s="48">
        <f t="shared" si="60"/>
        <v>53.625</v>
      </c>
    </row>
    <row r="2592" spans="3:3" x14ac:dyDescent="0.3">
      <c r="C2592" s="48">
        <f t="shared" si="60"/>
        <v>50.583333333333336</v>
      </c>
    </row>
    <row r="2593" spans="3:3" x14ac:dyDescent="0.3">
      <c r="C2593" s="48">
        <f t="shared" si="60"/>
        <v>49.833333333333336</v>
      </c>
    </row>
    <row r="2594" spans="3:3" x14ac:dyDescent="0.3">
      <c r="C2594" s="48">
        <f t="shared" si="60"/>
        <v>53.541666666666664</v>
      </c>
    </row>
    <row r="2595" spans="3:3" x14ac:dyDescent="0.3">
      <c r="C2595" s="48">
        <f t="shared" si="60"/>
        <v>55.958333333333336</v>
      </c>
    </row>
    <row r="2596" spans="3:3" x14ac:dyDescent="0.3">
      <c r="C2596" s="48">
        <f t="shared" si="60"/>
        <v>62.083333333333336</v>
      </c>
    </row>
    <row r="2597" spans="3:3" x14ac:dyDescent="0.3">
      <c r="C2597" s="48">
        <f t="shared" si="60"/>
        <v>59.416666666666664</v>
      </c>
    </row>
    <row r="2598" spans="3:3" x14ac:dyDescent="0.3">
      <c r="C2598" s="48">
        <f t="shared" si="60"/>
        <v>57.833333333333336</v>
      </c>
    </row>
    <row r="2599" spans="3:3" x14ac:dyDescent="0.3">
      <c r="C2599" s="48">
        <f t="shared" si="60"/>
        <v>60</v>
      </c>
    </row>
    <row r="2600" spans="3:3" x14ac:dyDescent="0.3">
      <c r="C2600" s="48">
        <f t="shared" si="60"/>
        <v>52.958333333333336</v>
      </c>
    </row>
    <row r="2601" spans="3:3" x14ac:dyDescent="0.3">
      <c r="C2601" s="48">
        <f t="shared" si="60"/>
        <v>52.375</v>
      </c>
    </row>
    <row r="2602" spans="3:3" x14ac:dyDescent="0.3">
      <c r="C2602" s="48">
        <f t="shared" si="60"/>
        <v>53.375</v>
      </c>
    </row>
    <row r="2603" spans="3:3" x14ac:dyDescent="0.3">
      <c r="C2603" s="48">
        <f t="shared" si="60"/>
        <v>53.375</v>
      </c>
    </row>
    <row r="2604" spans="3:3" x14ac:dyDescent="0.3">
      <c r="C2604" s="48">
        <f t="shared" si="60"/>
        <v>53.125</v>
      </c>
    </row>
    <row r="2605" spans="3:3" x14ac:dyDescent="0.3">
      <c r="C2605" s="48">
        <f t="shared" si="60"/>
        <v>53.625</v>
      </c>
    </row>
    <row r="2606" spans="3:3" x14ac:dyDescent="0.3">
      <c r="C2606" s="48">
        <f t="shared" si="60"/>
        <v>54.75</v>
      </c>
    </row>
    <row r="2607" spans="3:3" x14ac:dyDescent="0.3">
      <c r="C2607" s="48">
        <f t="shared" si="60"/>
        <v>54.75</v>
      </c>
    </row>
    <row r="2608" spans="3:3" x14ac:dyDescent="0.3">
      <c r="C2608" s="48">
        <f t="shared" ref="C2608:C2671" si="61">C2243</f>
        <v>54.541666666666664</v>
      </c>
    </row>
    <row r="2609" spans="3:3" x14ac:dyDescent="0.3">
      <c r="C2609" s="48">
        <f t="shared" si="61"/>
        <v>53.291666666666664</v>
      </c>
    </row>
    <row r="2610" spans="3:3" x14ac:dyDescent="0.3">
      <c r="C2610" s="48">
        <f t="shared" si="61"/>
        <v>52</v>
      </c>
    </row>
    <row r="2611" spans="3:3" x14ac:dyDescent="0.3">
      <c r="C2611" s="48">
        <f t="shared" si="61"/>
        <v>54.333333333333336</v>
      </c>
    </row>
    <row r="2612" spans="3:3" x14ac:dyDescent="0.3">
      <c r="C2612" s="48">
        <f t="shared" si="61"/>
        <v>54.583333333333336</v>
      </c>
    </row>
    <row r="2613" spans="3:3" x14ac:dyDescent="0.3">
      <c r="C2613" s="48">
        <f t="shared" si="61"/>
        <v>61.625</v>
      </c>
    </row>
    <row r="2614" spans="3:3" x14ac:dyDescent="0.3">
      <c r="C2614" s="48">
        <f t="shared" si="61"/>
        <v>63.541666666666664</v>
      </c>
    </row>
    <row r="2615" spans="3:3" x14ac:dyDescent="0.3">
      <c r="C2615" s="48">
        <f t="shared" si="61"/>
        <v>57.583333333333336</v>
      </c>
    </row>
    <row r="2616" spans="3:3" x14ac:dyDescent="0.3">
      <c r="C2616" s="48">
        <f t="shared" si="61"/>
        <v>58.416666666666664</v>
      </c>
    </row>
    <row r="2617" spans="3:3" x14ac:dyDescent="0.3">
      <c r="C2617" s="48">
        <f t="shared" si="61"/>
        <v>59.166666666666664</v>
      </c>
    </row>
    <row r="2618" spans="3:3" x14ac:dyDescent="0.3">
      <c r="C2618" s="48">
        <f t="shared" si="61"/>
        <v>59.916666666666664</v>
      </c>
    </row>
    <row r="2619" spans="3:3" x14ac:dyDescent="0.3">
      <c r="C2619" s="48">
        <f t="shared" si="61"/>
        <v>62.625</v>
      </c>
    </row>
    <row r="2620" spans="3:3" x14ac:dyDescent="0.3">
      <c r="C2620" s="48">
        <f t="shared" si="61"/>
        <v>63.041666666666664</v>
      </c>
    </row>
    <row r="2621" spans="3:3" x14ac:dyDescent="0.3">
      <c r="C2621" s="48">
        <f t="shared" si="61"/>
        <v>66.083333333333329</v>
      </c>
    </row>
    <row r="2622" spans="3:3" x14ac:dyDescent="0.3">
      <c r="C2622" s="48">
        <f t="shared" si="61"/>
        <v>66.541666666666671</v>
      </c>
    </row>
    <row r="2623" spans="3:3" x14ac:dyDescent="0.3">
      <c r="C2623" s="48">
        <f t="shared" si="61"/>
        <v>69.541666666666671</v>
      </c>
    </row>
    <row r="2624" spans="3:3" x14ac:dyDescent="0.3">
      <c r="C2624" s="48">
        <f t="shared" si="61"/>
        <v>71.541666666666671</v>
      </c>
    </row>
    <row r="2625" spans="3:3" x14ac:dyDescent="0.3">
      <c r="C2625" s="48">
        <f t="shared" si="61"/>
        <v>66.5</v>
      </c>
    </row>
    <row r="2626" spans="3:3" x14ac:dyDescent="0.3">
      <c r="C2626" s="48">
        <f t="shared" si="61"/>
        <v>63.958333333333336</v>
      </c>
    </row>
    <row r="2627" spans="3:3" x14ac:dyDescent="0.3">
      <c r="C2627" s="48">
        <f t="shared" si="61"/>
        <v>66.875</v>
      </c>
    </row>
    <row r="2628" spans="3:3" x14ac:dyDescent="0.3">
      <c r="C2628" s="48">
        <f t="shared" si="61"/>
        <v>63.5</v>
      </c>
    </row>
    <row r="2629" spans="3:3" x14ac:dyDescent="0.3">
      <c r="C2629" s="48">
        <f t="shared" si="61"/>
        <v>62.791666666666664</v>
      </c>
    </row>
    <row r="2630" spans="3:3" x14ac:dyDescent="0.3">
      <c r="C2630" s="48">
        <f t="shared" si="61"/>
        <v>66.208333333333329</v>
      </c>
    </row>
    <row r="2631" spans="3:3" x14ac:dyDescent="0.3">
      <c r="C2631" s="48">
        <f t="shared" si="61"/>
        <v>72.458333333333329</v>
      </c>
    </row>
    <row r="2632" spans="3:3" x14ac:dyDescent="0.3">
      <c r="C2632" s="48">
        <f t="shared" si="61"/>
        <v>66.625</v>
      </c>
    </row>
    <row r="2633" spans="3:3" x14ac:dyDescent="0.3">
      <c r="C2633" s="48">
        <f t="shared" si="61"/>
        <v>63.916666666666664</v>
      </c>
    </row>
    <row r="2634" spans="3:3" x14ac:dyDescent="0.3">
      <c r="C2634" s="48">
        <f t="shared" si="61"/>
        <v>63.75</v>
      </c>
    </row>
    <row r="2635" spans="3:3" x14ac:dyDescent="0.3">
      <c r="C2635" s="48">
        <f t="shared" si="61"/>
        <v>62.291666666666664</v>
      </c>
    </row>
    <row r="2636" spans="3:3" x14ac:dyDescent="0.3">
      <c r="C2636" s="48">
        <f t="shared" si="61"/>
        <v>62.75</v>
      </c>
    </row>
    <row r="2637" spans="3:3" x14ac:dyDescent="0.3">
      <c r="C2637" s="48">
        <f t="shared" si="61"/>
        <v>61.083333333333336</v>
      </c>
    </row>
    <row r="2638" spans="3:3" x14ac:dyDescent="0.3">
      <c r="C2638" s="48">
        <f t="shared" si="61"/>
        <v>61.833333333333336</v>
      </c>
    </row>
    <row r="2639" spans="3:3" x14ac:dyDescent="0.3">
      <c r="C2639" s="48">
        <f t="shared" si="61"/>
        <v>62.375</v>
      </c>
    </row>
    <row r="2640" spans="3:3" x14ac:dyDescent="0.3">
      <c r="C2640" s="48">
        <f t="shared" si="61"/>
        <v>62.208333333333336</v>
      </c>
    </row>
    <row r="2641" spans="3:3" x14ac:dyDescent="0.3">
      <c r="C2641" s="48">
        <f t="shared" si="61"/>
        <v>62.375</v>
      </c>
    </row>
    <row r="2642" spans="3:3" x14ac:dyDescent="0.3">
      <c r="C2642" s="48">
        <f t="shared" si="61"/>
        <v>61.208333333333336</v>
      </c>
    </row>
    <row r="2643" spans="3:3" x14ac:dyDescent="0.3">
      <c r="C2643" s="48">
        <f t="shared" si="61"/>
        <v>61.916666666666664</v>
      </c>
    </row>
    <row r="2644" spans="3:3" x14ac:dyDescent="0.3">
      <c r="C2644" s="48">
        <f t="shared" si="61"/>
        <v>63.125</v>
      </c>
    </row>
    <row r="2645" spans="3:3" x14ac:dyDescent="0.3">
      <c r="C2645" s="48">
        <f t="shared" si="61"/>
        <v>62.541666666666664</v>
      </c>
    </row>
    <row r="2646" spans="3:3" x14ac:dyDescent="0.3">
      <c r="C2646" s="48">
        <f t="shared" si="61"/>
        <v>60</v>
      </c>
    </row>
    <row r="2647" spans="3:3" x14ac:dyDescent="0.3">
      <c r="C2647" s="48">
        <f t="shared" si="61"/>
        <v>68.291666666666671</v>
      </c>
    </row>
    <row r="2648" spans="3:3" x14ac:dyDescent="0.3">
      <c r="C2648" s="48">
        <f t="shared" si="61"/>
        <v>61.458333333333336</v>
      </c>
    </row>
    <row r="2649" spans="3:3" x14ac:dyDescent="0.3">
      <c r="C2649" s="48">
        <f t="shared" si="61"/>
        <v>60.25</v>
      </c>
    </row>
    <row r="2650" spans="3:3" x14ac:dyDescent="0.3">
      <c r="C2650" s="48">
        <f t="shared" si="61"/>
        <v>61.25</v>
      </c>
    </row>
    <row r="2651" spans="3:3" x14ac:dyDescent="0.3">
      <c r="C2651" s="48">
        <f t="shared" si="61"/>
        <v>61.291666666666664</v>
      </c>
    </row>
    <row r="2652" spans="3:3" x14ac:dyDescent="0.3">
      <c r="C2652" s="48">
        <f t="shared" si="61"/>
        <v>61.875</v>
      </c>
    </row>
    <row r="2653" spans="3:3" x14ac:dyDescent="0.3">
      <c r="C2653" s="48">
        <f t="shared" si="61"/>
        <v>57.791666666666664</v>
      </c>
    </row>
    <row r="2654" spans="3:3" x14ac:dyDescent="0.3">
      <c r="C2654" s="48">
        <f t="shared" si="61"/>
        <v>52.708333333333336</v>
      </c>
    </row>
    <row r="2655" spans="3:3" x14ac:dyDescent="0.3">
      <c r="C2655" s="48">
        <f t="shared" si="61"/>
        <v>53.25</v>
      </c>
    </row>
    <row r="2656" spans="3:3" x14ac:dyDescent="0.3">
      <c r="C2656" s="48">
        <f t="shared" si="61"/>
        <v>56.708333333333336</v>
      </c>
    </row>
    <row r="2657" spans="3:3" x14ac:dyDescent="0.3">
      <c r="C2657" s="48">
        <f t="shared" si="61"/>
        <v>60.166666666666664</v>
      </c>
    </row>
    <row r="2658" spans="3:3" x14ac:dyDescent="0.3">
      <c r="C2658" s="48">
        <f t="shared" si="61"/>
        <v>59.083333333333336</v>
      </c>
    </row>
    <row r="2659" spans="3:3" x14ac:dyDescent="0.3">
      <c r="C2659" s="48">
        <f t="shared" si="61"/>
        <v>57.958333333333336</v>
      </c>
    </row>
    <row r="2660" spans="3:3" x14ac:dyDescent="0.3">
      <c r="C2660" s="48">
        <f t="shared" si="61"/>
        <v>62.583333333333336</v>
      </c>
    </row>
    <row r="2661" spans="3:3" x14ac:dyDescent="0.3">
      <c r="C2661" s="48">
        <f t="shared" si="61"/>
        <v>70.125</v>
      </c>
    </row>
    <row r="2662" spans="3:3" x14ac:dyDescent="0.3">
      <c r="C2662" s="48">
        <f t="shared" si="61"/>
        <v>72.916666666666671</v>
      </c>
    </row>
    <row r="2663" spans="3:3" x14ac:dyDescent="0.3">
      <c r="C2663" s="48">
        <f t="shared" si="61"/>
        <v>65.708333333333329</v>
      </c>
    </row>
    <row r="2664" spans="3:3" x14ac:dyDescent="0.3">
      <c r="C2664" s="48">
        <f t="shared" si="61"/>
        <v>63.166666666666664</v>
      </c>
    </row>
    <row r="2665" spans="3:3" x14ac:dyDescent="0.3">
      <c r="C2665" s="48">
        <f t="shared" si="61"/>
        <v>63.458333333333336</v>
      </c>
    </row>
    <row r="2666" spans="3:3" x14ac:dyDescent="0.3">
      <c r="C2666" s="48">
        <f t="shared" si="61"/>
        <v>60.875</v>
      </c>
    </row>
    <row r="2667" spans="3:3" x14ac:dyDescent="0.3">
      <c r="C2667" s="48">
        <f t="shared" si="61"/>
        <v>62.166666666666664</v>
      </c>
    </row>
    <row r="2668" spans="3:3" x14ac:dyDescent="0.3">
      <c r="C2668" s="48">
        <f t="shared" si="61"/>
        <v>61</v>
      </c>
    </row>
    <row r="2669" spans="3:3" x14ac:dyDescent="0.3">
      <c r="C2669" s="48">
        <f t="shared" si="61"/>
        <v>61.833333333333336</v>
      </c>
    </row>
    <row r="2670" spans="3:3" x14ac:dyDescent="0.3">
      <c r="C2670" s="48">
        <f t="shared" si="61"/>
        <v>59.916666666666664</v>
      </c>
    </row>
    <row r="2671" spans="3:3" x14ac:dyDescent="0.3">
      <c r="C2671" s="48">
        <f t="shared" si="61"/>
        <v>63.291666666666664</v>
      </c>
    </row>
    <row r="2672" spans="3:3" x14ac:dyDescent="0.3">
      <c r="C2672" s="48">
        <f t="shared" ref="C2672:C2735" si="62">C2307</f>
        <v>65.416666666666671</v>
      </c>
    </row>
    <row r="2673" spans="3:3" x14ac:dyDescent="0.3">
      <c r="C2673" s="48">
        <f t="shared" si="62"/>
        <v>66.875</v>
      </c>
    </row>
    <row r="2674" spans="3:3" x14ac:dyDescent="0.3">
      <c r="C2674" s="48">
        <f t="shared" si="62"/>
        <v>67.208333333333329</v>
      </c>
    </row>
    <row r="2675" spans="3:3" x14ac:dyDescent="0.3">
      <c r="C2675" s="48">
        <f t="shared" si="62"/>
        <v>63.541666666666664</v>
      </c>
    </row>
    <row r="2676" spans="3:3" x14ac:dyDescent="0.3">
      <c r="C2676" s="48">
        <f t="shared" si="62"/>
        <v>67.958333333333329</v>
      </c>
    </row>
    <row r="2677" spans="3:3" x14ac:dyDescent="0.3">
      <c r="C2677" s="48">
        <f t="shared" si="62"/>
        <v>67.041666666666671</v>
      </c>
    </row>
    <row r="2678" spans="3:3" x14ac:dyDescent="0.3">
      <c r="C2678" s="48">
        <f t="shared" si="62"/>
        <v>67.166666666666671</v>
      </c>
    </row>
    <row r="2679" spans="3:3" x14ac:dyDescent="0.3">
      <c r="C2679" s="48">
        <f t="shared" si="62"/>
        <v>65.625</v>
      </c>
    </row>
    <row r="2680" spans="3:3" x14ac:dyDescent="0.3">
      <c r="C2680" s="48">
        <f t="shared" si="62"/>
        <v>62.875</v>
      </c>
    </row>
    <row r="2681" spans="3:3" x14ac:dyDescent="0.3">
      <c r="C2681" s="48">
        <f t="shared" si="62"/>
        <v>61.791666666666664</v>
      </c>
    </row>
    <row r="2682" spans="3:3" x14ac:dyDescent="0.3">
      <c r="C2682" s="48">
        <f t="shared" si="62"/>
        <v>58.541666666666664</v>
      </c>
    </row>
    <row r="2683" spans="3:3" x14ac:dyDescent="0.3">
      <c r="C2683" s="48">
        <f t="shared" si="62"/>
        <v>54.916666666666664</v>
      </c>
    </row>
    <row r="2684" spans="3:3" x14ac:dyDescent="0.3">
      <c r="C2684" s="48">
        <f t="shared" si="62"/>
        <v>60.333333333333336</v>
      </c>
    </row>
    <row r="2685" spans="3:3" x14ac:dyDescent="0.3">
      <c r="C2685" s="48">
        <f t="shared" si="62"/>
        <v>61.666666666666664</v>
      </c>
    </row>
    <row r="2686" spans="3:3" x14ac:dyDescent="0.3">
      <c r="C2686" s="48">
        <f t="shared" si="62"/>
        <v>63.25</v>
      </c>
    </row>
    <row r="2687" spans="3:3" x14ac:dyDescent="0.3">
      <c r="C2687" s="48">
        <f t="shared" si="62"/>
        <v>62.625</v>
      </c>
    </row>
    <row r="2688" spans="3:3" x14ac:dyDescent="0.3">
      <c r="C2688" s="48">
        <f t="shared" si="62"/>
        <v>61.791666666666664</v>
      </c>
    </row>
    <row r="2689" spans="3:3" x14ac:dyDescent="0.3">
      <c r="C2689" s="48">
        <f t="shared" si="62"/>
        <v>62.5</v>
      </c>
    </row>
    <row r="2690" spans="3:3" x14ac:dyDescent="0.3">
      <c r="C2690" s="48">
        <f t="shared" si="62"/>
        <v>61.041666666666664</v>
      </c>
    </row>
    <row r="2691" spans="3:3" x14ac:dyDescent="0.3">
      <c r="C2691" s="48">
        <f t="shared" si="62"/>
        <v>58.875</v>
      </c>
    </row>
    <row r="2692" spans="3:3" x14ac:dyDescent="0.3">
      <c r="C2692" s="48">
        <f t="shared" si="62"/>
        <v>59.625</v>
      </c>
    </row>
    <row r="2693" spans="3:3" x14ac:dyDescent="0.3">
      <c r="C2693" s="48">
        <f t="shared" si="62"/>
        <v>60.708333333333336</v>
      </c>
    </row>
    <row r="2694" spans="3:3" x14ac:dyDescent="0.3">
      <c r="C2694" s="48">
        <f t="shared" si="62"/>
        <v>64.375</v>
      </c>
    </row>
    <row r="2695" spans="3:3" x14ac:dyDescent="0.3">
      <c r="C2695" s="48">
        <f t="shared" si="62"/>
        <v>69.083333333333329</v>
      </c>
    </row>
    <row r="2696" spans="3:3" x14ac:dyDescent="0.3">
      <c r="C2696" s="48">
        <f t="shared" si="62"/>
        <v>72.166666666666671</v>
      </c>
    </row>
    <row r="2697" spans="3:3" x14ac:dyDescent="0.3">
      <c r="C2697" s="48">
        <f t="shared" si="62"/>
        <v>65.791666666666671</v>
      </c>
    </row>
    <row r="2698" spans="3:3" x14ac:dyDescent="0.3">
      <c r="C2698" s="48">
        <f t="shared" si="62"/>
        <v>56.625</v>
      </c>
    </row>
    <row r="2699" spans="3:3" x14ac:dyDescent="0.3">
      <c r="C2699" s="48">
        <f t="shared" si="62"/>
        <v>63.166666666666664</v>
      </c>
    </row>
    <row r="2700" spans="3:3" x14ac:dyDescent="0.3">
      <c r="C2700" s="48">
        <f t="shared" si="62"/>
        <v>61.833333333333336</v>
      </c>
    </row>
    <row r="2701" spans="3:3" x14ac:dyDescent="0.3">
      <c r="C2701" s="48">
        <f t="shared" si="62"/>
        <v>62.666666666666664</v>
      </c>
    </row>
    <row r="2702" spans="3:3" x14ac:dyDescent="0.3">
      <c r="C2702" s="48">
        <f t="shared" si="62"/>
        <v>63.958333333333336</v>
      </c>
    </row>
    <row r="2703" spans="3:3" x14ac:dyDescent="0.3">
      <c r="C2703" s="48">
        <f t="shared" si="62"/>
        <v>62.666666666666664</v>
      </c>
    </row>
    <row r="2704" spans="3:3" x14ac:dyDescent="0.3">
      <c r="C2704" s="48">
        <f t="shared" si="62"/>
        <v>64.166666666666671</v>
      </c>
    </row>
    <row r="2705" spans="3:3" x14ac:dyDescent="0.3">
      <c r="C2705" s="48">
        <f t="shared" si="62"/>
        <v>63.208333333333336</v>
      </c>
    </row>
    <row r="2706" spans="3:3" x14ac:dyDescent="0.3">
      <c r="C2706" s="48">
        <f t="shared" si="62"/>
        <v>62.541666666666664</v>
      </c>
    </row>
    <row r="2707" spans="3:3" x14ac:dyDescent="0.3">
      <c r="C2707" s="48">
        <f t="shared" si="62"/>
        <v>62.125</v>
      </c>
    </row>
    <row r="2708" spans="3:3" x14ac:dyDescent="0.3">
      <c r="C2708" s="48">
        <f t="shared" si="62"/>
        <v>70</v>
      </c>
    </row>
    <row r="2709" spans="3:3" x14ac:dyDescent="0.3">
      <c r="C2709" s="48">
        <f t="shared" si="62"/>
        <v>68.041666666666671</v>
      </c>
    </row>
    <row r="2710" spans="3:3" x14ac:dyDescent="0.3">
      <c r="C2710" s="48">
        <f t="shared" si="62"/>
        <v>69.041666666666671</v>
      </c>
    </row>
    <row r="2711" spans="3:3" x14ac:dyDescent="0.3">
      <c r="C2711" s="48">
        <f t="shared" si="62"/>
        <v>68.083333333333329</v>
      </c>
    </row>
    <row r="2712" spans="3:3" x14ac:dyDescent="0.3">
      <c r="C2712" s="48">
        <f t="shared" si="62"/>
        <v>65.791666666666671</v>
      </c>
    </row>
    <row r="2713" spans="3:3" x14ac:dyDescent="0.3">
      <c r="C2713" s="48">
        <f t="shared" si="62"/>
        <v>64.708333333333329</v>
      </c>
    </row>
    <row r="2714" spans="3:3" x14ac:dyDescent="0.3">
      <c r="C2714" s="48">
        <f t="shared" si="62"/>
        <v>65.958333333333329</v>
      </c>
    </row>
    <row r="2715" spans="3:3" x14ac:dyDescent="0.3">
      <c r="C2715" s="48">
        <f t="shared" si="62"/>
        <v>66.625</v>
      </c>
    </row>
    <row r="2716" spans="3:3" x14ac:dyDescent="0.3">
      <c r="C2716" s="48">
        <f t="shared" si="62"/>
        <v>66.958333333333329</v>
      </c>
    </row>
    <row r="2717" spans="3:3" x14ac:dyDescent="0.3">
      <c r="C2717" s="48">
        <f t="shared" si="62"/>
        <v>68.5</v>
      </c>
    </row>
    <row r="2718" spans="3:3" x14ac:dyDescent="0.3">
      <c r="C2718" s="48">
        <f t="shared" si="62"/>
        <v>69.291666666666671</v>
      </c>
    </row>
    <row r="2719" spans="3:3" x14ac:dyDescent="0.3">
      <c r="C2719" s="48">
        <f t="shared" si="62"/>
        <v>66.625</v>
      </c>
    </row>
    <row r="2720" spans="3:3" x14ac:dyDescent="0.3">
      <c r="C2720" s="48">
        <f t="shared" si="62"/>
        <v>67.625</v>
      </c>
    </row>
    <row r="2721" spans="3:3" x14ac:dyDescent="0.3">
      <c r="C2721" s="48">
        <f t="shared" si="62"/>
        <v>68.125</v>
      </c>
    </row>
    <row r="2722" spans="3:3" x14ac:dyDescent="0.3">
      <c r="C2722" s="48">
        <f t="shared" si="62"/>
        <v>67.291666666666671</v>
      </c>
    </row>
    <row r="2723" spans="3:3" x14ac:dyDescent="0.3">
      <c r="C2723" s="48">
        <f t="shared" si="62"/>
        <v>67.875</v>
      </c>
    </row>
    <row r="2724" spans="3:3" x14ac:dyDescent="0.3">
      <c r="C2724" s="48">
        <f t="shared" si="62"/>
        <v>69.708333333333329</v>
      </c>
    </row>
    <row r="2725" spans="3:3" x14ac:dyDescent="0.3">
      <c r="C2725" s="48">
        <f t="shared" si="62"/>
        <v>70.75</v>
      </c>
    </row>
    <row r="2726" spans="3:3" x14ac:dyDescent="0.3">
      <c r="C2726" s="48">
        <f t="shared" si="62"/>
        <v>71.708333333333329</v>
      </c>
    </row>
    <row r="2727" spans="3:3" x14ac:dyDescent="0.3">
      <c r="C2727" s="48">
        <f t="shared" si="62"/>
        <v>73.125</v>
      </c>
    </row>
    <row r="2728" spans="3:3" x14ac:dyDescent="0.3">
      <c r="C2728" s="48">
        <f t="shared" si="62"/>
        <v>71.416666666666671</v>
      </c>
    </row>
    <row r="2729" spans="3:3" x14ac:dyDescent="0.3">
      <c r="C2729" s="48">
        <f t="shared" si="62"/>
        <v>70.083333333333329</v>
      </c>
    </row>
    <row r="2730" spans="3:3" x14ac:dyDescent="0.3">
      <c r="C2730" s="48">
        <f t="shared" si="62"/>
        <v>67.958333333333329</v>
      </c>
    </row>
    <row r="2731" spans="3:3" x14ac:dyDescent="0.3">
      <c r="C2731" s="48">
        <f t="shared" si="62"/>
        <v>69.791666666666671</v>
      </c>
    </row>
    <row r="2732" spans="3:3" x14ac:dyDescent="0.3">
      <c r="C2732" s="48">
        <f t="shared" si="62"/>
        <v>68.875</v>
      </c>
    </row>
    <row r="2733" spans="3:3" x14ac:dyDescent="0.3">
      <c r="C2733" s="48">
        <f t="shared" si="62"/>
        <v>71.666666666666671</v>
      </c>
    </row>
    <row r="2734" spans="3:3" x14ac:dyDescent="0.3">
      <c r="C2734" s="48">
        <f t="shared" si="62"/>
        <v>72.375</v>
      </c>
    </row>
    <row r="2735" spans="3:3" x14ac:dyDescent="0.3">
      <c r="C2735" s="48">
        <f t="shared" si="62"/>
        <v>72.083333333333329</v>
      </c>
    </row>
    <row r="2736" spans="3:3" x14ac:dyDescent="0.3">
      <c r="C2736" s="48">
        <f t="shared" ref="C2736:C2799" si="63">C2371</f>
        <v>72.375</v>
      </c>
    </row>
    <row r="2737" spans="3:3" x14ac:dyDescent="0.3">
      <c r="C2737" s="48">
        <f t="shared" si="63"/>
        <v>76.166666666666671</v>
      </c>
    </row>
    <row r="2738" spans="3:3" x14ac:dyDescent="0.3">
      <c r="C2738" s="48">
        <f t="shared" si="63"/>
        <v>74.208333333333329</v>
      </c>
    </row>
    <row r="2739" spans="3:3" x14ac:dyDescent="0.3">
      <c r="C2739" s="48">
        <f t="shared" si="63"/>
        <v>70.041666666666671</v>
      </c>
    </row>
    <row r="2740" spans="3:3" x14ac:dyDescent="0.3">
      <c r="C2740" s="48">
        <f t="shared" si="63"/>
        <v>69.25</v>
      </c>
    </row>
    <row r="2741" spans="3:3" x14ac:dyDescent="0.3">
      <c r="C2741" s="48">
        <f t="shared" si="63"/>
        <v>70.541666666666671</v>
      </c>
    </row>
    <row r="2742" spans="3:3" x14ac:dyDescent="0.3">
      <c r="C2742" s="48">
        <f t="shared" si="63"/>
        <v>73.5</v>
      </c>
    </row>
    <row r="2743" spans="3:3" x14ac:dyDescent="0.3">
      <c r="C2743" s="48">
        <f t="shared" si="63"/>
        <v>75.791666666666671</v>
      </c>
    </row>
    <row r="2744" spans="3:3" x14ac:dyDescent="0.3">
      <c r="C2744" s="48">
        <f t="shared" si="63"/>
        <v>74.125</v>
      </c>
    </row>
    <row r="2745" spans="3:3" x14ac:dyDescent="0.3">
      <c r="C2745" s="48">
        <f t="shared" si="63"/>
        <v>72.25</v>
      </c>
    </row>
    <row r="2746" spans="3:3" x14ac:dyDescent="0.3">
      <c r="C2746" s="48">
        <f t="shared" si="63"/>
        <v>69.666666666666671</v>
      </c>
    </row>
    <row r="2747" spans="3:3" x14ac:dyDescent="0.3">
      <c r="C2747" s="48">
        <f t="shared" si="63"/>
        <v>70.083333333333329</v>
      </c>
    </row>
    <row r="2748" spans="3:3" x14ac:dyDescent="0.3">
      <c r="C2748" s="48">
        <f t="shared" si="63"/>
        <v>70.041666666666671</v>
      </c>
    </row>
    <row r="2749" spans="3:3" x14ac:dyDescent="0.3">
      <c r="C2749" s="48">
        <f t="shared" si="63"/>
        <v>69.25</v>
      </c>
    </row>
    <row r="2750" spans="3:3" x14ac:dyDescent="0.3">
      <c r="C2750" s="48">
        <f t="shared" si="63"/>
        <v>69.25</v>
      </c>
    </row>
    <row r="2751" spans="3:3" x14ac:dyDescent="0.3">
      <c r="C2751" s="48">
        <f t="shared" si="63"/>
        <v>66.875</v>
      </c>
    </row>
    <row r="2752" spans="3:3" x14ac:dyDescent="0.3">
      <c r="C2752" s="48">
        <f t="shared" si="63"/>
        <v>67.625</v>
      </c>
    </row>
    <row r="2753" spans="3:3" x14ac:dyDescent="0.3">
      <c r="C2753" s="48">
        <f t="shared" si="63"/>
        <v>68.25</v>
      </c>
    </row>
    <row r="2754" spans="3:3" x14ac:dyDescent="0.3">
      <c r="C2754" s="48">
        <f t="shared" si="63"/>
        <v>69.291666666666671</v>
      </c>
    </row>
    <row r="2755" spans="3:3" x14ac:dyDescent="0.3">
      <c r="C2755" s="48">
        <f t="shared" si="63"/>
        <v>71.958333333333329</v>
      </c>
    </row>
    <row r="2756" spans="3:3" x14ac:dyDescent="0.3">
      <c r="C2756" s="48">
        <f t="shared" si="63"/>
        <v>71.541666666666671</v>
      </c>
    </row>
    <row r="2757" spans="3:3" x14ac:dyDescent="0.3">
      <c r="C2757" s="48">
        <f t="shared" si="63"/>
        <v>68.5</v>
      </c>
    </row>
    <row r="2758" spans="3:3" x14ac:dyDescent="0.3">
      <c r="C2758" s="48">
        <f t="shared" si="63"/>
        <v>67.416666666666671</v>
      </c>
    </row>
    <row r="2759" spans="3:3" x14ac:dyDescent="0.3">
      <c r="C2759" s="48">
        <f t="shared" si="63"/>
        <v>68.166666666666671</v>
      </c>
    </row>
    <row r="2760" spans="3:3" x14ac:dyDescent="0.3">
      <c r="C2760" s="48">
        <f t="shared" si="63"/>
        <v>68.541666666666671</v>
      </c>
    </row>
    <row r="2761" spans="3:3" x14ac:dyDescent="0.3">
      <c r="C2761" s="48">
        <f t="shared" si="63"/>
        <v>67.416666666666671</v>
      </c>
    </row>
    <row r="2762" spans="3:3" x14ac:dyDescent="0.3">
      <c r="C2762" s="48">
        <f t="shared" si="63"/>
        <v>71.541666666666671</v>
      </c>
    </row>
    <row r="2763" spans="3:3" x14ac:dyDescent="0.3">
      <c r="C2763" s="48">
        <f t="shared" si="63"/>
        <v>72.333333333333329</v>
      </c>
    </row>
    <row r="2764" spans="3:3" x14ac:dyDescent="0.3">
      <c r="C2764" s="48">
        <f t="shared" si="63"/>
        <v>71</v>
      </c>
    </row>
    <row r="2765" spans="3:3" x14ac:dyDescent="0.3">
      <c r="C2765" s="48">
        <f t="shared" si="63"/>
        <v>71.666666666666671</v>
      </c>
    </row>
    <row r="2766" spans="3:3" x14ac:dyDescent="0.3">
      <c r="C2766" s="48">
        <f t="shared" si="63"/>
        <v>68.958333333333329</v>
      </c>
    </row>
    <row r="2767" spans="3:3" x14ac:dyDescent="0.3">
      <c r="C2767" s="48">
        <f t="shared" si="63"/>
        <v>67.5</v>
      </c>
    </row>
    <row r="2768" spans="3:3" x14ac:dyDescent="0.3">
      <c r="C2768" s="48">
        <f t="shared" si="63"/>
        <v>69.791666666666671</v>
      </c>
    </row>
    <row r="2769" spans="3:3" x14ac:dyDescent="0.3">
      <c r="C2769" s="48">
        <f t="shared" si="63"/>
        <v>69.916666666666671</v>
      </c>
    </row>
    <row r="2770" spans="3:3" x14ac:dyDescent="0.3">
      <c r="C2770" s="48">
        <f t="shared" si="63"/>
        <v>71.125</v>
      </c>
    </row>
    <row r="2771" spans="3:3" x14ac:dyDescent="0.3">
      <c r="C2771" s="48">
        <f t="shared" si="63"/>
        <v>71.333333333333329</v>
      </c>
    </row>
    <row r="2772" spans="3:3" x14ac:dyDescent="0.3">
      <c r="C2772" s="48">
        <f t="shared" si="63"/>
        <v>71.125</v>
      </c>
    </row>
    <row r="2773" spans="3:3" x14ac:dyDescent="0.3">
      <c r="C2773" s="48">
        <f t="shared" si="63"/>
        <v>72.125</v>
      </c>
    </row>
    <row r="2774" spans="3:3" x14ac:dyDescent="0.3">
      <c r="C2774" s="48">
        <f t="shared" si="63"/>
        <v>72.833333333333329</v>
      </c>
    </row>
    <row r="2775" spans="3:3" x14ac:dyDescent="0.3">
      <c r="C2775" s="48">
        <f t="shared" si="63"/>
        <v>73.333333333333329</v>
      </c>
    </row>
    <row r="2776" spans="3:3" x14ac:dyDescent="0.3">
      <c r="C2776" s="48">
        <f t="shared" si="63"/>
        <v>72.333333333333329</v>
      </c>
    </row>
    <row r="2777" spans="3:3" x14ac:dyDescent="0.3">
      <c r="C2777" s="48">
        <f t="shared" si="63"/>
        <v>71.125</v>
      </c>
    </row>
    <row r="2778" spans="3:3" x14ac:dyDescent="0.3">
      <c r="C2778" s="48">
        <f t="shared" si="63"/>
        <v>70.416666666666671</v>
      </c>
    </row>
    <row r="2779" spans="3:3" x14ac:dyDescent="0.3">
      <c r="C2779" s="48">
        <f t="shared" si="63"/>
        <v>69.75</v>
      </c>
    </row>
    <row r="2780" spans="3:3" x14ac:dyDescent="0.3">
      <c r="C2780" s="48">
        <f t="shared" si="63"/>
        <v>69.416666666666671</v>
      </c>
    </row>
    <row r="2781" spans="3:3" x14ac:dyDescent="0.3">
      <c r="C2781" s="48">
        <f t="shared" si="63"/>
        <v>70.75</v>
      </c>
    </row>
    <row r="2782" spans="3:3" x14ac:dyDescent="0.3">
      <c r="C2782" s="48">
        <f t="shared" si="63"/>
        <v>71.958333333333329</v>
      </c>
    </row>
    <row r="2783" spans="3:3" x14ac:dyDescent="0.3">
      <c r="C2783" s="48">
        <f t="shared" si="63"/>
        <v>71.125</v>
      </c>
    </row>
    <row r="2784" spans="3:3" x14ac:dyDescent="0.3">
      <c r="C2784" s="48">
        <f t="shared" si="63"/>
        <v>71.458333333333329</v>
      </c>
    </row>
    <row r="2785" spans="3:3" x14ac:dyDescent="0.3">
      <c r="C2785" s="48">
        <f t="shared" si="63"/>
        <v>70.833333333333329</v>
      </c>
    </row>
    <row r="2786" spans="3:3" x14ac:dyDescent="0.3">
      <c r="C2786" s="48">
        <f t="shared" si="63"/>
        <v>69.5</v>
      </c>
    </row>
    <row r="2787" spans="3:3" x14ac:dyDescent="0.3">
      <c r="C2787" s="48">
        <f t="shared" si="63"/>
        <v>68.666666666666671</v>
      </c>
    </row>
    <row r="2788" spans="3:3" x14ac:dyDescent="0.3">
      <c r="C2788" s="48">
        <f t="shared" si="63"/>
        <v>68.833333333333329</v>
      </c>
    </row>
    <row r="2789" spans="3:3" x14ac:dyDescent="0.3">
      <c r="C2789" s="48">
        <f t="shared" si="63"/>
        <v>71.083333333333329</v>
      </c>
    </row>
    <row r="2790" spans="3:3" x14ac:dyDescent="0.3">
      <c r="C2790" s="48">
        <f t="shared" si="63"/>
        <v>71.583333333333329</v>
      </c>
    </row>
    <row r="2791" spans="3:3" x14ac:dyDescent="0.3">
      <c r="C2791" s="48">
        <f t="shared" si="63"/>
        <v>69.458333333333329</v>
      </c>
    </row>
    <row r="2792" spans="3:3" x14ac:dyDescent="0.3">
      <c r="C2792" s="48">
        <f t="shared" si="63"/>
        <v>68.958333333333329</v>
      </c>
    </row>
    <row r="2793" spans="3:3" x14ac:dyDescent="0.3">
      <c r="C2793" s="48">
        <f t="shared" si="63"/>
        <v>71.875</v>
      </c>
    </row>
    <row r="2794" spans="3:3" x14ac:dyDescent="0.3">
      <c r="C2794" s="48">
        <f t="shared" si="63"/>
        <v>71.916666666666671</v>
      </c>
    </row>
    <row r="2795" spans="3:3" x14ac:dyDescent="0.3">
      <c r="C2795" s="48">
        <f t="shared" si="63"/>
        <v>70.958333333333329</v>
      </c>
    </row>
    <row r="2796" spans="3:3" x14ac:dyDescent="0.3">
      <c r="C2796" s="48">
        <f t="shared" si="63"/>
        <v>68.25</v>
      </c>
    </row>
    <row r="2797" spans="3:3" x14ac:dyDescent="0.3">
      <c r="C2797" s="48">
        <f t="shared" si="63"/>
        <v>70.458333333333329</v>
      </c>
    </row>
    <row r="2798" spans="3:3" x14ac:dyDescent="0.3">
      <c r="C2798" s="48">
        <f t="shared" si="63"/>
        <v>71.291666666666671</v>
      </c>
    </row>
    <row r="2799" spans="3:3" x14ac:dyDescent="0.3">
      <c r="C2799" s="48">
        <f t="shared" si="63"/>
        <v>70.375</v>
      </c>
    </row>
    <row r="2800" spans="3:3" x14ac:dyDescent="0.3">
      <c r="C2800" s="48">
        <f t="shared" ref="C2800:C2863" si="64">C2435</f>
        <v>71.708333333333329</v>
      </c>
    </row>
    <row r="2801" spans="3:3" x14ac:dyDescent="0.3">
      <c r="C2801" s="48">
        <f t="shared" si="64"/>
        <v>75.75</v>
      </c>
    </row>
    <row r="2802" spans="3:3" x14ac:dyDescent="0.3">
      <c r="C2802" s="48">
        <f t="shared" si="64"/>
        <v>76.5</v>
      </c>
    </row>
    <row r="2803" spans="3:3" x14ac:dyDescent="0.3">
      <c r="C2803" s="48">
        <f t="shared" si="64"/>
        <v>76</v>
      </c>
    </row>
    <row r="2804" spans="3:3" x14ac:dyDescent="0.3">
      <c r="C2804" s="48">
        <f t="shared" si="64"/>
        <v>74.416666666666671</v>
      </c>
    </row>
    <row r="2805" spans="3:3" x14ac:dyDescent="0.3">
      <c r="C2805" s="48">
        <f t="shared" si="64"/>
        <v>73.208333333333329</v>
      </c>
    </row>
    <row r="2806" spans="3:3" x14ac:dyDescent="0.3">
      <c r="C2806" s="48">
        <f t="shared" si="64"/>
        <v>71.333333333333329</v>
      </c>
    </row>
    <row r="2807" spans="3:3" x14ac:dyDescent="0.3">
      <c r="C2807" s="48">
        <f t="shared" si="64"/>
        <v>69.166666666666671</v>
      </c>
    </row>
    <row r="2808" spans="3:3" x14ac:dyDescent="0.3">
      <c r="C2808" s="48">
        <f t="shared" si="64"/>
        <v>68.833333333333329</v>
      </c>
    </row>
    <row r="2809" spans="3:3" x14ac:dyDescent="0.3">
      <c r="C2809" s="48">
        <f t="shared" si="64"/>
        <v>68.666666666666671</v>
      </c>
    </row>
    <row r="2810" spans="3:3" x14ac:dyDescent="0.3">
      <c r="C2810" s="48">
        <f t="shared" si="64"/>
        <v>68.208333333333329</v>
      </c>
    </row>
    <row r="2811" spans="3:3" x14ac:dyDescent="0.3">
      <c r="C2811" s="48">
        <f t="shared" si="64"/>
        <v>67.791666666666671</v>
      </c>
    </row>
    <row r="2812" spans="3:3" x14ac:dyDescent="0.3">
      <c r="C2812" s="48">
        <f t="shared" si="64"/>
        <v>69.375</v>
      </c>
    </row>
    <row r="2813" spans="3:3" x14ac:dyDescent="0.3">
      <c r="C2813" s="48">
        <f t="shared" si="64"/>
        <v>67.208333333333329</v>
      </c>
    </row>
    <row r="2814" spans="3:3" x14ac:dyDescent="0.3">
      <c r="C2814" s="48">
        <f t="shared" si="64"/>
        <v>66.75</v>
      </c>
    </row>
    <row r="2815" spans="3:3" x14ac:dyDescent="0.3">
      <c r="C2815" s="48">
        <f t="shared" si="64"/>
        <v>66.833333333333329</v>
      </c>
    </row>
    <row r="2816" spans="3:3" x14ac:dyDescent="0.3">
      <c r="C2816" s="48">
        <f t="shared" si="64"/>
        <v>71.625</v>
      </c>
    </row>
    <row r="2817" spans="3:3" x14ac:dyDescent="0.3">
      <c r="C2817" s="48">
        <f t="shared" si="64"/>
        <v>73.125</v>
      </c>
    </row>
    <row r="2818" spans="3:3" x14ac:dyDescent="0.3">
      <c r="C2818" s="48">
        <f t="shared" si="64"/>
        <v>69.041666666666671</v>
      </c>
    </row>
    <row r="2819" spans="3:3" x14ac:dyDescent="0.3">
      <c r="C2819" s="48">
        <f t="shared" si="64"/>
        <v>67.083333333333329</v>
      </c>
    </row>
    <row r="2820" spans="3:3" x14ac:dyDescent="0.3">
      <c r="C2820" s="48">
        <f t="shared" si="64"/>
        <v>66.083333333333329</v>
      </c>
    </row>
    <row r="2821" spans="3:3" x14ac:dyDescent="0.3">
      <c r="C2821" s="48">
        <f t="shared" si="64"/>
        <v>67.625</v>
      </c>
    </row>
    <row r="2822" spans="3:3" x14ac:dyDescent="0.3">
      <c r="C2822" s="48">
        <f t="shared" si="64"/>
        <v>69.5</v>
      </c>
    </row>
    <row r="2823" spans="3:3" x14ac:dyDescent="0.3">
      <c r="C2823" s="48">
        <f t="shared" si="64"/>
        <v>67.666666666666671</v>
      </c>
    </row>
    <row r="2824" spans="3:3" x14ac:dyDescent="0.3">
      <c r="C2824" s="48">
        <f t="shared" si="64"/>
        <v>68.25</v>
      </c>
    </row>
    <row r="2825" spans="3:3" x14ac:dyDescent="0.3">
      <c r="C2825" s="48">
        <f t="shared" si="64"/>
        <v>66.541666666666671</v>
      </c>
    </row>
    <row r="2826" spans="3:3" x14ac:dyDescent="0.3">
      <c r="C2826" s="48">
        <f t="shared" si="64"/>
        <v>65.916666666666671</v>
      </c>
    </row>
    <row r="2827" spans="3:3" x14ac:dyDescent="0.3">
      <c r="C2827" s="48">
        <f t="shared" si="64"/>
        <v>66.791666666666671</v>
      </c>
    </row>
    <row r="2828" spans="3:3" x14ac:dyDescent="0.3">
      <c r="C2828" s="48">
        <f t="shared" si="64"/>
        <v>67</v>
      </c>
    </row>
    <row r="2829" spans="3:3" x14ac:dyDescent="0.3">
      <c r="C2829" s="48">
        <f t="shared" si="64"/>
        <v>66.708333333333329</v>
      </c>
    </row>
    <row r="2830" spans="3:3" x14ac:dyDescent="0.3">
      <c r="C2830" s="48">
        <f t="shared" si="64"/>
        <v>77.541666666666671</v>
      </c>
    </row>
    <row r="2831" spans="3:3" x14ac:dyDescent="0.3">
      <c r="C2831" s="48">
        <f t="shared" si="64"/>
        <v>78</v>
      </c>
    </row>
    <row r="2832" spans="3:3" x14ac:dyDescent="0.3">
      <c r="C2832" s="48">
        <f t="shared" si="64"/>
        <v>70.041666666666671</v>
      </c>
    </row>
    <row r="2833" spans="3:3" x14ac:dyDescent="0.3">
      <c r="C2833" s="48">
        <f t="shared" si="64"/>
        <v>67.916666666666671</v>
      </c>
    </row>
    <row r="2834" spans="3:3" x14ac:dyDescent="0.3">
      <c r="C2834" s="48">
        <f t="shared" si="64"/>
        <v>69.625</v>
      </c>
    </row>
    <row r="2835" spans="3:3" x14ac:dyDescent="0.3">
      <c r="C2835" s="48">
        <f t="shared" si="64"/>
        <v>71.291666666666671</v>
      </c>
    </row>
    <row r="2836" spans="3:3" x14ac:dyDescent="0.3">
      <c r="C2836" s="48">
        <f t="shared" si="64"/>
        <v>68.833333333333329</v>
      </c>
    </row>
    <row r="2837" spans="3:3" x14ac:dyDescent="0.3">
      <c r="C2837" s="48">
        <f t="shared" si="64"/>
        <v>69.041666666666671</v>
      </c>
    </row>
    <row r="2838" spans="3:3" x14ac:dyDescent="0.3">
      <c r="C2838" s="48">
        <f t="shared" si="64"/>
        <v>67.25</v>
      </c>
    </row>
    <row r="2839" spans="3:3" x14ac:dyDescent="0.3">
      <c r="C2839" s="48">
        <f t="shared" si="64"/>
        <v>65.75</v>
      </c>
    </row>
    <row r="2840" spans="3:3" x14ac:dyDescent="0.3">
      <c r="C2840" s="48">
        <f t="shared" si="64"/>
        <v>63.583333333333336</v>
      </c>
    </row>
    <row r="2841" spans="3:3" x14ac:dyDescent="0.3">
      <c r="C2841" s="48">
        <f t="shared" si="64"/>
        <v>63.583333333333336</v>
      </c>
    </row>
    <row r="2842" spans="3:3" x14ac:dyDescent="0.3">
      <c r="C2842" s="48">
        <f t="shared" si="64"/>
        <v>65.958333333333329</v>
      </c>
    </row>
    <row r="2843" spans="3:3" x14ac:dyDescent="0.3">
      <c r="C2843" s="48">
        <f t="shared" si="64"/>
        <v>73.75</v>
      </c>
    </row>
    <row r="2844" spans="3:3" x14ac:dyDescent="0.3">
      <c r="C2844" s="48">
        <f t="shared" si="64"/>
        <v>74.5</v>
      </c>
    </row>
    <row r="2845" spans="3:3" x14ac:dyDescent="0.3">
      <c r="C2845" s="48">
        <f t="shared" si="64"/>
        <v>73.125</v>
      </c>
    </row>
    <row r="2846" spans="3:3" x14ac:dyDescent="0.3">
      <c r="C2846" s="48">
        <f t="shared" si="64"/>
        <v>75.916666666666671</v>
      </c>
    </row>
    <row r="2847" spans="3:3" x14ac:dyDescent="0.3">
      <c r="C2847" s="48">
        <f t="shared" si="64"/>
        <v>74.541666666666671</v>
      </c>
    </row>
    <row r="2848" spans="3:3" x14ac:dyDescent="0.3">
      <c r="C2848" s="48">
        <f t="shared" si="64"/>
        <v>68.083333333333329</v>
      </c>
    </row>
    <row r="2849" spans="3:3" x14ac:dyDescent="0.3">
      <c r="C2849" s="48">
        <f t="shared" si="64"/>
        <v>68.083333333333329</v>
      </c>
    </row>
    <row r="2850" spans="3:3" x14ac:dyDescent="0.3">
      <c r="C2850" s="48">
        <f t="shared" si="64"/>
        <v>66.291666666666671</v>
      </c>
    </row>
    <row r="2851" spans="3:3" x14ac:dyDescent="0.3">
      <c r="C2851" s="48">
        <f t="shared" si="64"/>
        <v>65.708333333333329</v>
      </c>
    </row>
    <row r="2852" spans="3:3" x14ac:dyDescent="0.3">
      <c r="C2852" s="48">
        <f t="shared" si="64"/>
        <v>64.125</v>
      </c>
    </row>
    <row r="2853" spans="3:3" x14ac:dyDescent="0.3">
      <c r="C2853" s="48">
        <f t="shared" si="64"/>
        <v>64.833333333333329</v>
      </c>
    </row>
    <row r="2854" spans="3:3" x14ac:dyDescent="0.3">
      <c r="C2854" s="48">
        <f t="shared" si="64"/>
        <v>69.041666666666671</v>
      </c>
    </row>
    <row r="2855" spans="3:3" x14ac:dyDescent="0.3">
      <c r="C2855" s="48">
        <f t="shared" si="64"/>
        <v>73.25</v>
      </c>
    </row>
    <row r="2856" spans="3:3" x14ac:dyDescent="0.3">
      <c r="C2856" s="48">
        <f t="shared" si="64"/>
        <v>71.5</v>
      </c>
    </row>
    <row r="2857" spans="3:3" x14ac:dyDescent="0.3">
      <c r="C2857" s="48">
        <f t="shared" si="64"/>
        <v>68.208333333333329</v>
      </c>
    </row>
    <row r="2858" spans="3:3" x14ac:dyDescent="0.3">
      <c r="C2858" s="48">
        <f t="shared" si="64"/>
        <v>63.166666666666664</v>
      </c>
    </row>
    <row r="2859" spans="3:3" x14ac:dyDescent="0.3">
      <c r="C2859" s="48">
        <f t="shared" si="64"/>
        <v>60.291666666666664</v>
      </c>
    </row>
    <row r="2860" spans="3:3" x14ac:dyDescent="0.3">
      <c r="C2860" s="48">
        <f t="shared" si="64"/>
        <v>62.5</v>
      </c>
    </row>
    <row r="2861" spans="3:3" x14ac:dyDescent="0.3">
      <c r="C2861" s="48">
        <f t="shared" si="64"/>
        <v>72.083333333333329</v>
      </c>
    </row>
    <row r="2862" spans="3:3" x14ac:dyDescent="0.3">
      <c r="C2862" s="48">
        <f t="shared" si="64"/>
        <v>63.375</v>
      </c>
    </row>
    <row r="2863" spans="3:3" x14ac:dyDescent="0.3">
      <c r="C2863" s="48">
        <f t="shared" si="64"/>
        <v>61.25</v>
      </c>
    </row>
    <row r="2864" spans="3:3" x14ac:dyDescent="0.3">
      <c r="C2864" s="48">
        <f t="shared" ref="C2864:C2927" si="65">C2499</f>
        <v>57.583333333333336</v>
      </c>
    </row>
    <row r="2865" spans="3:3" x14ac:dyDescent="0.3">
      <c r="C2865" s="48">
        <f t="shared" si="65"/>
        <v>60.416666666666664</v>
      </c>
    </row>
    <row r="2866" spans="3:3" x14ac:dyDescent="0.3">
      <c r="C2866" s="48">
        <f t="shared" si="65"/>
        <v>61.875</v>
      </c>
    </row>
    <row r="2867" spans="3:3" x14ac:dyDescent="0.3">
      <c r="C2867" s="48">
        <f t="shared" si="65"/>
        <v>63.458333333333336</v>
      </c>
    </row>
    <row r="2868" spans="3:3" x14ac:dyDescent="0.3">
      <c r="C2868" s="48">
        <f t="shared" si="65"/>
        <v>61.708333333333336</v>
      </c>
    </row>
    <row r="2869" spans="3:3" x14ac:dyDescent="0.3">
      <c r="C2869" s="48">
        <f t="shared" si="65"/>
        <v>62.291666666666664</v>
      </c>
    </row>
    <row r="2870" spans="3:3" x14ac:dyDescent="0.3">
      <c r="C2870" s="48">
        <f t="shared" si="65"/>
        <v>62.166666666666664</v>
      </c>
    </row>
    <row r="2871" spans="3:3" x14ac:dyDescent="0.3">
      <c r="C2871" s="48">
        <f t="shared" si="65"/>
        <v>59.625</v>
      </c>
    </row>
    <row r="2872" spans="3:3" x14ac:dyDescent="0.3">
      <c r="C2872" s="48">
        <f t="shared" si="65"/>
        <v>59.083333333333336</v>
      </c>
    </row>
    <row r="2873" spans="3:3" x14ac:dyDescent="0.3">
      <c r="C2873" s="48">
        <f t="shared" si="65"/>
        <v>59.791666666666664</v>
      </c>
    </row>
    <row r="2874" spans="3:3" x14ac:dyDescent="0.3">
      <c r="C2874" s="48">
        <f t="shared" si="65"/>
        <v>60.166666666666664</v>
      </c>
    </row>
    <row r="2875" spans="3:3" x14ac:dyDescent="0.3">
      <c r="C2875" s="48">
        <f t="shared" si="65"/>
        <v>68.833333333333329</v>
      </c>
    </row>
    <row r="2876" spans="3:3" x14ac:dyDescent="0.3">
      <c r="C2876" s="48">
        <f t="shared" si="65"/>
        <v>66.75</v>
      </c>
    </row>
    <row r="2877" spans="3:3" x14ac:dyDescent="0.3">
      <c r="C2877" s="48">
        <f t="shared" si="65"/>
        <v>63.75</v>
      </c>
    </row>
    <row r="2878" spans="3:3" x14ac:dyDescent="0.3">
      <c r="C2878" s="48">
        <f t="shared" si="65"/>
        <v>68.458333333333329</v>
      </c>
    </row>
    <row r="2879" spans="3:3" x14ac:dyDescent="0.3">
      <c r="C2879" s="48">
        <f t="shared" si="65"/>
        <v>65.333333333333329</v>
      </c>
    </row>
    <row r="2880" spans="3:3" x14ac:dyDescent="0.3">
      <c r="C2880" s="48">
        <f t="shared" si="65"/>
        <v>68.875</v>
      </c>
    </row>
    <row r="2881" spans="3:3" x14ac:dyDescent="0.3">
      <c r="C2881" s="48">
        <f t="shared" si="65"/>
        <v>68.458333333333329</v>
      </c>
    </row>
    <row r="2882" spans="3:3" x14ac:dyDescent="0.3">
      <c r="C2882" s="48">
        <f t="shared" si="65"/>
        <v>66.625</v>
      </c>
    </row>
    <row r="2883" spans="3:3" x14ac:dyDescent="0.3">
      <c r="C2883" s="48">
        <f t="shared" si="65"/>
        <v>62.458333333333336</v>
      </c>
    </row>
    <row r="2884" spans="3:3" x14ac:dyDescent="0.3">
      <c r="C2884" s="48">
        <f t="shared" si="65"/>
        <v>60.875</v>
      </c>
    </row>
    <row r="2885" spans="3:3" x14ac:dyDescent="0.3">
      <c r="C2885" s="48">
        <f t="shared" si="65"/>
        <v>62.041666666666664</v>
      </c>
    </row>
    <row r="2886" spans="3:3" x14ac:dyDescent="0.3">
      <c r="C2886" s="48">
        <f t="shared" si="65"/>
        <v>61.5</v>
      </c>
    </row>
    <row r="2887" spans="3:3" x14ac:dyDescent="0.3">
      <c r="C2887" s="48">
        <f t="shared" si="65"/>
        <v>58.25</v>
      </c>
    </row>
    <row r="2888" spans="3:3" x14ac:dyDescent="0.3">
      <c r="C2888" s="48">
        <f t="shared" si="65"/>
        <v>57.333333333333336</v>
      </c>
    </row>
    <row r="2889" spans="3:3" x14ac:dyDescent="0.3">
      <c r="C2889" s="48">
        <f t="shared" si="65"/>
        <v>57.625</v>
      </c>
    </row>
    <row r="2890" spans="3:3" x14ac:dyDescent="0.3">
      <c r="C2890" s="48">
        <f t="shared" si="65"/>
        <v>60.666666666666664</v>
      </c>
    </row>
    <row r="2891" spans="3:3" x14ac:dyDescent="0.3">
      <c r="C2891" s="48">
        <f t="shared" si="65"/>
        <v>50.25</v>
      </c>
    </row>
    <row r="2892" spans="3:3" x14ac:dyDescent="0.3">
      <c r="C2892" s="48">
        <f t="shared" si="65"/>
        <v>50.291666666666664</v>
      </c>
    </row>
    <row r="2893" spans="3:3" x14ac:dyDescent="0.3">
      <c r="C2893" s="48">
        <f t="shared" si="65"/>
        <v>51.916666666666664</v>
      </c>
    </row>
    <row r="2894" spans="3:3" x14ac:dyDescent="0.3">
      <c r="C2894" s="48">
        <f t="shared" si="65"/>
        <v>50.375</v>
      </c>
    </row>
    <row r="2895" spans="3:3" x14ac:dyDescent="0.3">
      <c r="C2895" s="48">
        <f t="shared" si="65"/>
        <v>49.375</v>
      </c>
    </row>
    <row r="2896" spans="3:3" x14ac:dyDescent="0.3">
      <c r="C2896" s="48">
        <f t="shared" si="65"/>
        <v>49.791666666666664</v>
      </c>
    </row>
    <row r="2897" spans="3:3" x14ac:dyDescent="0.3">
      <c r="C2897" s="48">
        <f t="shared" si="65"/>
        <v>51.458333333333336</v>
      </c>
    </row>
    <row r="2898" spans="3:3" x14ac:dyDescent="0.3">
      <c r="C2898" s="48">
        <f t="shared" si="65"/>
        <v>55.25</v>
      </c>
    </row>
    <row r="2899" spans="3:3" x14ac:dyDescent="0.3">
      <c r="C2899" s="48">
        <f t="shared" si="65"/>
        <v>55.916666666666664</v>
      </c>
    </row>
    <row r="2900" spans="3:3" x14ac:dyDescent="0.3">
      <c r="C2900" s="48">
        <f t="shared" si="65"/>
        <v>62.583333333333336</v>
      </c>
    </row>
    <row r="2901" spans="3:3" x14ac:dyDescent="0.3">
      <c r="C2901" s="48">
        <f t="shared" si="65"/>
        <v>65.875</v>
      </c>
    </row>
    <row r="2902" spans="3:3" x14ac:dyDescent="0.3">
      <c r="C2902" s="48">
        <f t="shared" si="65"/>
        <v>56.916666666666664</v>
      </c>
    </row>
    <row r="2903" spans="3:3" x14ac:dyDescent="0.3">
      <c r="C2903" s="48">
        <f t="shared" si="65"/>
        <v>57.041666666666664</v>
      </c>
    </row>
    <row r="2904" spans="3:3" x14ac:dyDescent="0.3">
      <c r="C2904" s="48">
        <f t="shared" si="65"/>
        <v>60.75</v>
      </c>
    </row>
    <row r="2905" spans="3:3" x14ac:dyDescent="0.3">
      <c r="C2905" s="48">
        <f t="shared" si="65"/>
        <v>59.583333333333336</v>
      </c>
    </row>
    <row r="2906" spans="3:3" x14ac:dyDescent="0.3">
      <c r="C2906" s="48">
        <f t="shared" si="65"/>
        <v>62.75</v>
      </c>
    </row>
    <row r="2907" spans="3:3" x14ac:dyDescent="0.3">
      <c r="C2907" s="48">
        <f t="shared" si="65"/>
        <v>60.875</v>
      </c>
    </row>
    <row r="2908" spans="3:3" x14ac:dyDescent="0.3">
      <c r="C2908" s="48">
        <f t="shared" si="65"/>
        <v>60.708333333333336</v>
      </c>
    </row>
    <row r="2909" spans="3:3" x14ac:dyDescent="0.3">
      <c r="C2909" s="48">
        <f t="shared" si="65"/>
        <v>64.375</v>
      </c>
    </row>
    <row r="2910" spans="3:3" x14ac:dyDescent="0.3">
      <c r="C2910" s="48">
        <f t="shared" si="65"/>
        <v>57.875</v>
      </c>
    </row>
    <row r="2911" spans="3:3" x14ac:dyDescent="0.3">
      <c r="C2911" s="48">
        <f t="shared" si="65"/>
        <v>56.291666666666664</v>
      </c>
    </row>
    <row r="2912" spans="3:3" x14ac:dyDescent="0.3">
      <c r="C2912" s="48">
        <f t="shared" si="65"/>
        <v>54.25</v>
      </c>
    </row>
    <row r="2913" spans="3:3" x14ac:dyDescent="0.3">
      <c r="C2913" s="48">
        <f t="shared" si="65"/>
        <v>53.791666666666664</v>
      </c>
    </row>
    <row r="2914" spans="3:3" x14ac:dyDescent="0.3">
      <c r="C2914" s="48">
        <f t="shared" si="65"/>
        <v>53.625</v>
      </c>
    </row>
    <row r="2915" spans="3:3" x14ac:dyDescent="0.3">
      <c r="C2915" s="48">
        <f t="shared" si="65"/>
        <v>52.916666666666664</v>
      </c>
    </row>
    <row r="2916" spans="3:3" x14ac:dyDescent="0.3">
      <c r="C2916" s="48">
        <f t="shared" si="65"/>
        <v>53.875</v>
      </c>
    </row>
    <row r="2917" spans="3:3" x14ac:dyDescent="0.3">
      <c r="C2917" s="48">
        <f t="shared" si="65"/>
        <v>57.875</v>
      </c>
    </row>
    <row r="2918" spans="3:3" x14ac:dyDescent="0.3">
      <c r="C2918" s="48">
        <f t="shared" si="65"/>
        <v>57.125</v>
      </c>
    </row>
    <row r="2919" spans="3:3" x14ac:dyDescent="0.3">
      <c r="C2919" s="48">
        <f t="shared" si="65"/>
        <v>55.791666666666664</v>
      </c>
    </row>
    <row r="2920" spans="3:3" x14ac:dyDescent="0.3">
      <c r="C2920" s="48">
        <f t="shared" si="65"/>
        <v>53.208333333333336</v>
      </c>
    </row>
    <row r="2921" spans="3:3" x14ac:dyDescent="0.3">
      <c r="C2921" s="48">
        <f t="shared" si="65"/>
        <v>53.208333333333336</v>
      </c>
    </row>
    <row r="2922" spans="3:3" x14ac:dyDescent="0.3">
      <c r="C2922" s="48">
        <f t="shared" si="65"/>
        <v>51.708333333333336</v>
      </c>
    </row>
    <row r="2923" spans="3:3" x14ac:dyDescent="0.3">
      <c r="C2923" s="48">
        <f t="shared" si="65"/>
        <v>55.166666666666664</v>
      </c>
    </row>
    <row r="2924" spans="3:3" x14ac:dyDescent="0.3">
      <c r="C2924" s="48">
        <f t="shared" si="65"/>
        <v>51.458333333333336</v>
      </c>
    </row>
    <row r="2925" spans="3:3" x14ac:dyDescent="0.3">
      <c r="C2925" s="48">
        <f t="shared" si="65"/>
        <v>50.083333333333336</v>
      </c>
    </row>
    <row r="2926" spans="3:3" x14ac:dyDescent="0.3">
      <c r="C2926" s="48">
        <f t="shared" si="65"/>
        <v>53.958333333333336</v>
      </c>
    </row>
    <row r="2927" spans="3:3" x14ac:dyDescent="0.3">
      <c r="C2927" s="48">
        <f t="shared" si="65"/>
        <v>54.833333333333336</v>
      </c>
    </row>
    <row r="2928" spans="3:3" x14ac:dyDescent="0.3">
      <c r="C2928" s="48">
        <f t="shared" ref="C2928:C2991" si="66">C2563</f>
        <v>54.458333333333336</v>
      </c>
    </row>
    <row r="2929" spans="3:3" x14ac:dyDescent="0.3">
      <c r="C2929" s="48">
        <f t="shared" si="66"/>
        <v>53.708333333333336</v>
      </c>
    </row>
    <row r="2930" spans="3:3" x14ac:dyDescent="0.3">
      <c r="C2930" s="48">
        <f t="shared" si="66"/>
        <v>56.75</v>
      </c>
    </row>
    <row r="2931" spans="3:3" x14ac:dyDescent="0.3">
      <c r="C2931" s="48">
        <f t="shared" si="66"/>
        <v>59</v>
      </c>
    </row>
    <row r="2932" spans="3:3" x14ac:dyDescent="0.3">
      <c r="C2932" s="48">
        <f t="shared" si="66"/>
        <v>57.875</v>
      </c>
    </row>
    <row r="2933" spans="3:3" x14ac:dyDescent="0.3">
      <c r="C2933" s="48">
        <f t="shared" si="66"/>
        <v>55.875</v>
      </c>
    </row>
    <row r="2934" spans="3:3" x14ac:dyDescent="0.3">
      <c r="C2934" s="48">
        <f t="shared" si="66"/>
        <v>59.291666666666664</v>
      </c>
    </row>
    <row r="2935" spans="3:3" x14ac:dyDescent="0.3">
      <c r="C2935" s="48">
        <f t="shared" si="66"/>
        <v>64.791666666666671</v>
      </c>
    </row>
    <row r="2936" spans="3:3" x14ac:dyDescent="0.3">
      <c r="C2936" s="48">
        <f t="shared" si="66"/>
        <v>57.916666666666664</v>
      </c>
    </row>
    <row r="2937" spans="3:3" x14ac:dyDescent="0.3">
      <c r="C2937" s="48">
        <f t="shared" si="66"/>
        <v>56.708333333333336</v>
      </c>
    </row>
    <row r="2938" spans="3:3" x14ac:dyDescent="0.3">
      <c r="C2938" s="48">
        <f t="shared" si="66"/>
        <v>55.666666666666664</v>
      </c>
    </row>
    <row r="2939" spans="3:3" x14ac:dyDescent="0.3">
      <c r="C2939" s="48">
        <f t="shared" si="66"/>
        <v>55.458333333333336</v>
      </c>
    </row>
    <row r="2940" spans="3:3" x14ac:dyDescent="0.3">
      <c r="C2940" s="48">
        <f t="shared" si="66"/>
        <v>55</v>
      </c>
    </row>
    <row r="2941" spans="3:3" x14ac:dyDescent="0.3">
      <c r="C2941" s="48">
        <f t="shared" si="66"/>
        <v>53.916666666666664</v>
      </c>
    </row>
    <row r="2942" spans="3:3" x14ac:dyDescent="0.3">
      <c r="C2942" s="48">
        <f t="shared" si="66"/>
        <v>56.583333333333336</v>
      </c>
    </row>
    <row r="2943" spans="3:3" x14ac:dyDescent="0.3">
      <c r="C2943" s="48">
        <f t="shared" si="66"/>
        <v>61.75</v>
      </c>
    </row>
    <row r="2944" spans="3:3" x14ac:dyDescent="0.3">
      <c r="C2944" s="48">
        <f t="shared" si="66"/>
        <v>56.041666666666664</v>
      </c>
    </row>
    <row r="2945" spans="3:3" x14ac:dyDescent="0.3">
      <c r="C2945" s="48">
        <f t="shared" si="66"/>
        <v>52.791666666666664</v>
      </c>
    </row>
    <row r="2946" spans="3:3" x14ac:dyDescent="0.3">
      <c r="C2946" s="48">
        <f t="shared" si="66"/>
        <v>54.5</v>
      </c>
    </row>
    <row r="2947" spans="3:3" x14ac:dyDescent="0.3">
      <c r="C2947" s="48">
        <f t="shared" si="66"/>
        <v>53.25</v>
      </c>
    </row>
    <row r="2948" spans="3:3" x14ac:dyDescent="0.3">
      <c r="C2948" s="48">
        <f t="shared" si="66"/>
        <v>54.25</v>
      </c>
    </row>
    <row r="2949" spans="3:3" x14ac:dyDescent="0.3">
      <c r="C2949" s="48">
        <f t="shared" si="66"/>
        <v>56.333333333333336</v>
      </c>
    </row>
    <row r="2950" spans="3:3" x14ac:dyDescent="0.3">
      <c r="C2950" s="48">
        <f t="shared" si="66"/>
        <v>55.375</v>
      </c>
    </row>
    <row r="2951" spans="3:3" x14ac:dyDescent="0.3">
      <c r="C2951" s="48">
        <f t="shared" si="66"/>
        <v>53.166666666666664</v>
      </c>
    </row>
    <row r="2952" spans="3:3" x14ac:dyDescent="0.3">
      <c r="C2952" s="48">
        <f t="shared" si="66"/>
        <v>55.875</v>
      </c>
    </row>
    <row r="2953" spans="3:3" x14ac:dyDescent="0.3">
      <c r="C2953" s="48">
        <f t="shared" si="66"/>
        <v>51.458333333333336</v>
      </c>
    </row>
    <row r="2954" spans="3:3" x14ac:dyDescent="0.3">
      <c r="C2954" s="48">
        <f t="shared" si="66"/>
        <v>51.291666666666664</v>
      </c>
    </row>
    <row r="2955" spans="3:3" x14ac:dyDescent="0.3">
      <c r="C2955" s="48">
        <f t="shared" si="66"/>
        <v>52.083333333333336</v>
      </c>
    </row>
    <row r="2956" spans="3:3" x14ac:dyDescent="0.3">
      <c r="C2956" s="48">
        <f t="shared" si="66"/>
        <v>53.625</v>
      </c>
    </row>
    <row r="2957" spans="3:3" x14ac:dyDescent="0.3">
      <c r="C2957" s="48">
        <f t="shared" si="66"/>
        <v>50.583333333333336</v>
      </c>
    </row>
    <row r="2958" spans="3:3" x14ac:dyDescent="0.3">
      <c r="C2958" s="48">
        <f t="shared" si="66"/>
        <v>49.833333333333336</v>
      </c>
    </row>
    <row r="2959" spans="3:3" x14ac:dyDescent="0.3">
      <c r="C2959" s="48">
        <f t="shared" si="66"/>
        <v>53.541666666666664</v>
      </c>
    </row>
    <row r="2960" spans="3:3" x14ac:dyDescent="0.3">
      <c r="C2960" s="48">
        <f t="shared" si="66"/>
        <v>55.958333333333336</v>
      </c>
    </row>
    <row r="2961" spans="3:3" x14ac:dyDescent="0.3">
      <c r="C2961" s="48">
        <f t="shared" si="66"/>
        <v>62.083333333333336</v>
      </c>
    </row>
    <row r="2962" spans="3:3" x14ac:dyDescent="0.3">
      <c r="C2962" s="48">
        <f t="shared" si="66"/>
        <v>59.416666666666664</v>
      </c>
    </row>
    <row r="2963" spans="3:3" x14ac:dyDescent="0.3">
      <c r="C2963" s="48">
        <f t="shared" si="66"/>
        <v>57.833333333333336</v>
      </c>
    </row>
    <row r="2964" spans="3:3" x14ac:dyDescent="0.3">
      <c r="C2964" s="48">
        <f t="shared" si="66"/>
        <v>60</v>
      </c>
    </row>
    <row r="2965" spans="3:3" x14ac:dyDescent="0.3">
      <c r="C2965" s="48">
        <f t="shared" si="66"/>
        <v>52.958333333333336</v>
      </c>
    </row>
    <row r="2966" spans="3:3" x14ac:dyDescent="0.3">
      <c r="C2966" s="48">
        <f t="shared" si="66"/>
        <v>52.375</v>
      </c>
    </row>
    <row r="2967" spans="3:3" x14ac:dyDescent="0.3">
      <c r="C2967" s="48">
        <f t="shared" si="66"/>
        <v>53.375</v>
      </c>
    </row>
    <row r="2968" spans="3:3" x14ac:dyDescent="0.3">
      <c r="C2968" s="48">
        <f t="shared" si="66"/>
        <v>53.375</v>
      </c>
    </row>
    <row r="2969" spans="3:3" x14ac:dyDescent="0.3">
      <c r="C2969" s="48">
        <f t="shared" si="66"/>
        <v>53.125</v>
      </c>
    </row>
    <row r="2970" spans="3:3" x14ac:dyDescent="0.3">
      <c r="C2970" s="48">
        <f t="shared" si="66"/>
        <v>53.625</v>
      </c>
    </row>
    <row r="2971" spans="3:3" x14ac:dyDescent="0.3">
      <c r="C2971" s="48">
        <f t="shared" si="66"/>
        <v>54.75</v>
      </c>
    </row>
    <row r="2972" spans="3:3" x14ac:dyDescent="0.3">
      <c r="C2972" s="48">
        <f t="shared" si="66"/>
        <v>54.75</v>
      </c>
    </row>
    <row r="2973" spans="3:3" x14ac:dyDescent="0.3">
      <c r="C2973" s="48">
        <f t="shared" si="66"/>
        <v>54.541666666666664</v>
      </c>
    </row>
    <row r="2974" spans="3:3" x14ac:dyDescent="0.3">
      <c r="C2974" s="48">
        <f t="shared" si="66"/>
        <v>53.291666666666664</v>
      </c>
    </row>
    <row r="2975" spans="3:3" x14ac:dyDescent="0.3">
      <c r="C2975" s="48">
        <f t="shared" si="66"/>
        <v>52</v>
      </c>
    </row>
    <row r="2976" spans="3:3" x14ac:dyDescent="0.3">
      <c r="C2976" s="48">
        <f t="shared" si="66"/>
        <v>54.333333333333336</v>
      </c>
    </row>
    <row r="2977" spans="3:3" x14ac:dyDescent="0.3">
      <c r="C2977" s="48">
        <f t="shared" si="66"/>
        <v>54.583333333333336</v>
      </c>
    </row>
    <row r="2978" spans="3:3" x14ac:dyDescent="0.3">
      <c r="C2978" s="48">
        <f t="shared" si="66"/>
        <v>61.625</v>
      </c>
    </row>
    <row r="2979" spans="3:3" x14ac:dyDescent="0.3">
      <c r="C2979" s="48">
        <f t="shared" si="66"/>
        <v>63.541666666666664</v>
      </c>
    </row>
    <row r="2980" spans="3:3" x14ac:dyDescent="0.3">
      <c r="C2980" s="48">
        <f t="shared" si="66"/>
        <v>57.583333333333336</v>
      </c>
    </row>
    <row r="2981" spans="3:3" x14ac:dyDescent="0.3">
      <c r="C2981" s="48">
        <f t="shared" si="66"/>
        <v>58.416666666666664</v>
      </c>
    </row>
    <row r="2982" spans="3:3" x14ac:dyDescent="0.3">
      <c r="C2982" s="48">
        <f t="shared" si="66"/>
        <v>59.166666666666664</v>
      </c>
    </row>
    <row r="2983" spans="3:3" x14ac:dyDescent="0.3">
      <c r="C2983" s="48">
        <f t="shared" si="66"/>
        <v>59.916666666666664</v>
      </c>
    </row>
    <row r="2984" spans="3:3" x14ac:dyDescent="0.3">
      <c r="C2984" s="48">
        <f t="shared" si="66"/>
        <v>62.625</v>
      </c>
    </row>
    <row r="2985" spans="3:3" x14ac:dyDescent="0.3">
      <c r="C2985" s="48">
        <f t="shared" si="66"/>
        <v>63.041666666666664</v>
      </c>
    </row>
    <row r="2986" spans="3:3" x14ac:dyDescent="0.3">
      <c r="C2986" s="48">
        <f t="shared" si="66"/>
        <v>66.083333333333329</v>
      </c>
    </row>
    <row r="2987" spans="3:3" x14ac:dyDescent="0.3">
      <c r="C2987" s="48">
        <f t="shared" si="66"/>
        <v>66.541666666666671</v>
      </c>
    </row>
    <row r="2988" spans="3:3" x14ac:dyDescent="0.3">
      <c r="C2988" s="48">
        <f t="shared" si="66"/>
        <v>69.541666666666671</v>
      </c>
    </row>
    <row r="2989" spans="3:3" x14ac:dyDescent="0.3">
      <c r="C2989" s="48">
        <f t="shared" si="66"/>
        <v>71.541666666666671</v>
      </c>
    </row>
    <row r="2990" spans="3:3" x14ac:dyDescent="0.3">
      <c r="C2990" s="48">
        <f t="shared" si="66"/>
        <v>66.5</v>
      </c>
    </row>
    <row r="2991" spans="3:3" x14ac:dyDescent="0.3">
      <c r="C2991" s="48">
        <f t="shared" si="66"/>
        <v>63.958333333333336</v>
      </c>
    </row>
    <row r="2992" spans="3:3" x14ac:dyDescent="0.3">
      <c r="C2992" s="48">
        <f t="shared" ref="C2992:C3055" si="67">C2627</f>
        <v>66.875</v>
      </c>
    </row>
    <row r="2993" spans="3:3" x14ac:dyDescent="0.3">
      <c r="C2993" s="48">
        <f t="shared" si="67"/>
        <v>63.5</v>
      </c>
    </row>
    <row r="2994" spans="3:3" x14ac:dyDescent="0.3">
      <c r="C2994" s="48">
        <f t="shared" si="67"/>
        <v>62.791666666666664</v>
      </c>
    </row>
    <row r="2995" spans="3:3" x14ac:dyDescent="0.3">
      <c r="C2995" s="48">
        <f t="shared" si="67"/>
        <v>66.208333333333329</v>
      </c>
    </row>
    <row r="2996" spans="3:3" x14ac:dyDescent="0.3">
      <c r="C2996" s="48">
        <f t="shared" si="67"/>
        <v>72.458333333333329</v>
      </c>
    </row>
    <row r="2997" spans="3:3" x14ac:dyDescent="0.3">
      <c r="C2997" s="48">
        <f t="shared" si="67"/>
        <v>66.625</v>
      </c>
    </row>
    <row r="2998" spans="3:3" x14ac:dyDescent="0.3">
      <c r="C2998" s="48">
        <f t="shared" si="67"/>
        <v>63.916666666666664</v>
      </c>
    </row>
    <row r="2999" spans="3:3" x14ac:dyDescent="0.3">
      <c r="C2999" s="48">
        <f t="shared" si="67"/>
        <v>63.75</v>
      </c>
    </row>
    <row r="3000" spans="3:3" x14ac:dyDescent="0.3">
      <c r="C3000" s="48">
        <f t="shared" si="67"/>
        <v>62.291666666666664</v>
      </c>
    </row>
    <row r="3001" spans="3:3" x14ac:dyDescent="0.3">
      <c r="C3001" s="48">
        <f t="shared" si="67"/>
        <v>62.75</v>
      </c>
    </row>
    <row r="3002" spans="3:3" x14ac:dyDescent="0.3">
      <c r="C3002" s="48">
        <f t="shared" si="67"/>
        <v>61.083333333333336</v>
      </c>
    </row>
    <row r="3003" spans="3:3" x14ac:dyDescent="0.3">
      <c r="C3003" s="48">
        <f t="shared" si="67"/>
        <v>61.833333333333336</v>
      </c>
    </row>
    <row r="3004" spans="3:3" x14ac:dyDescent="0.3">
      <c r="C3004" s="48">
        <f t="shared" si="67"/>
        <v>62.375</v>
      </c>
    </row>
    <row r="3005" spans="3:3" x14ac:dyDescent="0.3">
      <c r="C3005" s="48">
        <f t="shared" si="67"/>
        <v>62.208333333333336</v>
      </c>
    </row>
    <row r="3006" spans="3:3" x14ac:dyDescent="0.3">
      <c r="C3006" s="48">
        <f t="shared" si="67"/>
        <v>62.375</v>
      </c>
    </row>
    <row r="3007" spans="3:3" x14ac:dyDescent="0.3">
      <c r="C3007" s="48">
        <f t="shared" si="67"/>
        <v>61.208333333333336</v>
      </c>
    </row>
    <row r="3008" spans="3:3" x14ac:dyDescent="0.3">
      <c r="C3008" s="48">
        <f t="shared" si="67"/>
        <v>61.916666666666664</v>
      </c>
    </row>
    <row r="3009" spans="3:3" x14ac:dyDescent="0.3">
      <c r="C3009" s="48">
        <f t="shared" si="67"/>
        <v>63.125</v>
      </c>
    </row>
    <row r="3010" spans="3:3" x14ac:dyDescent="0.3">
      <c r="C3010" s="48">
        <f t="shared" si="67"/>
        <v>62.541666666666664</v>
      </c>
    </row>
    <row r="3011" spans="3:3" x14ac:dyDescent="0.3">
      <c r="C3011" s="48">
        <f t="shared" si="67"/>
        <v>60</v>
      </c>
    </row>
    <row r="3012" spans="3:3" x14ac:dyDescent="0.3">
      <c r="C3012" s="48">
        <f t="shared" si="67"/>
        <v>68.291666666666671</v>
      </c>
    </row>
    <row r="3013" spans="3:3" x14ac:dyDescent="0.3">
      <c r="C3013" s="48">
        <f t="shared" si="67"/>
        <v>61.458333333333336</v>
      </c>
    </row>
    <row r="3014" spans="3:3" x14ac:dyDescent="0.3">
      <c r="C3014" s="48">
        <f t="shared" si="67"/>
        <v>60.25</v>
      </c>
    </row>
    <row r="3015" spans="3:3" x14ac:dyDescent="0.3">
      <c r="C3015" s="48">
        <f t="shared" si="67"/>
        <v>61.25</v>
      </c>
    </row>
    <row r="3016" spans="3:3" x14ac:dyDescent="0.3">
      <c r="C3016" s="48">
        <f t="shared" si="67"/>
        <v>61.291666666666664</v>
      </c>
    </row>
    <row r="3017" spans="3:3" x14ac:dyDescent="0.3">
      <c r="C3017" s="48">
        <f t="shared" si="67"/>
        <v>61.875</v>
      </c>
    </row>
    <row r="3018" spans="3:3" x14ac:dyDescent="0.3">
      <c r="C3018" s="48">
        <f t="shared" si="67"/>
        <v>57.791666666666664</v>
      </c>
    </row>
    <row r="3019" spans="3:3" x14ac:dyDescent="0.3">
      <c r="C3019" s="48">
        <f t="shared" si="67"/>
        <v>52.708333333333336</v>
      </c>
    </row>
    <row r="3020" spans="3:3" x14ac:dyDescent="0.3">
      <c r="C3020" s="48">
        <f t="shared" si="67"/>
        <v>53.25</v>
      </c>
    </row>
    <row r="3021" spans="3:3" x14ac:dyDescent="0.3">
      <c r="C3021" s="48">
        <f t="shared" si="67"/>
        <v>56.708333333333336</v>
      </c>
    </row>
    <row r="3022" spans="3:3" x14ac:dyDescent="0.3">
      <c r="C3022" s="48">
        <f t="shared" si="67"/>
        <v>60.166666666666664</v>
      </c>
    </row>
    <row r="3023" spans="3:3" x14ac:dyDescent="0.3">
      <c r="C3023" s="48">
        <f t="shared" si="67"/>
        <v>59.083333333333336</v>
      </c>
    </row>
    <row r="3024" spans="3:3" x14ac:dyDescent="0.3">
      <c r="C3024" s="48">
        <f t="shared" si="67"/>
        <v>57.958333333333336</v>
      </c>
    </row>
    <row r="3025" spans="3:3" x14ac:dyDescent="0.3">
      <c r="C3025" s="48">
        <f t="shared" si="67"/>
        <v>62.583333333333336</v>
      </c>
    </row>
    <row r="3026" spans="3:3" x14ac:dyDescent="0.3">
      <c r="C3026" s="48">
        <f t="shared" si="67"/>
        <v>70.125</v>
      </c>
    </row>
    <row r="3027" spans="3:3" x14ac:dyDescent="0.3">
      <c r="C3027" s="48">
        <f t="shared" si="67"/>
        <v>72.916666666666671</v>
      </c>
    </row>
    <row r="3028" spans="3:3" x14ac:dyDescent="0.3">
      <c r="C3028" s="48">
        <f t="shared" si="67"/>
        <v>65.708333333333329</v>
      </c>
    </row>
    <row r="3029" spans="3:3" x14ac:dyDescent="0.3">
      <c r="C3029" s="48">
        <f t="shared" si="67"/>
        <v>63.166666666666664</v>
      </c>
    </row>
    <row r="3030" spans="3:3" x14ac:dyDescent="0.3">
      <c r="C3030" s="48">
        <f t="shared" si="67"/>
        <v>63.458333333333336</v>
      </c>
    </row>
    <row r="3031" spans="3:3" x14ac:dyDescent="0.3">
      <c r="C3031" s="48">
        <f t="shared" si="67"/>
        <v>60.875</v>
      </c>
    </row>
    <row r="3032" spans="3:3" x14ac:dyDescent="0.3">
      <c r="C3032" s="48">
        <f t="shared" si="67"/>
        <v>62.166666666666664</v>
      </c>
    </row>
    <row r="3033" spans="3:3" x14ac:dyDescent="0.3">
      <c r="C3033" s="48">
        <f t="shared" si="67"/>
        <v>61</v>
      </c>
    </row>
    <row r="3034" spans="3:3" x14ac:dyDescent="0.3">
      <c r="C3034" s="48">
        <f t="shared" si="67"/>
        <v>61.833333333333336</v>
      </c>
    </row>
    <row r="3035" spans="3:3" x14ac:dyDescent="0.3">
      <c r="C3035" s="48">
        <f t="shared" si="67"/>
        <v>59.916666666666664</v>
      </c>
    </row>
    <row r="3036" spans="3:3" x14ac:dyDescent="0.3">
      <c r="C3036" s="48">
        <f t="shared" si="67"/>
        <v>63.291666666666664</v>
      </c>
    </row>
    <row r="3037" spans="3:3" x14ac:dyDescent="0.3">
      <c r="C3037" s="48">
        <f t="shared" si="67"/>
        <v>65.416666666666671</v>
      </c>
    </row>
    <row r="3038" spans="3:3" x14ac:dyDescent="0.3">
      <c r="C3038" s="48">
        <f t="shared" si="67"/>
        <v>66.875</v>
      </c>
    </row>
    <row r="3039" spans="3:3" x14ac:dyDescent="0.3">
      <c r="C3039" s="48">
        <f t="shared" si="67"/>
        <v>67.208333333333329</v>
      </c>
    </row>
    <row r="3040" spans="3:3" x14ac:dyDescent="0.3">
      <c r="C3040" s="48">
        <f t="shared" si="67"/>
        <v>63.541666666666664</v>
      </c>
    </row>
    <row r="3041" spans="3:3" x14ac:dyDescent="0.3">
      <c r="C3041" s="48">
        <f t="shared" si="67"/>
        <v>67.958333333333329</v>
      </c>
    </row>
    <row r="3042" spans="3:3" x14ac:dyDescent="0.3">
      <c r="C3042" s="48">
        <f t="shared" si="67"/>
        <v>67.041666666666671</v>
      </c>
    </row>
    <row r="3043" spans="3:3" x14ac:dyDescent="0.3">
      <c r="C3043" s="48">
        <f t="shared" si="67"/>
        <v>67.166666666666671</v>
      </c>
    </row>
    <row r="3044" spans="3:3" x14ac:dyDescent="0.3">
      <c r="C3044" s="48">
        <f t="shared" si="67"/>
        <v>65.625</v>
      </c>
    </row>
    <row r="3045" spans="3:3" x14ac:dyDescent="0.3">
      <c r="C3045" s="48">
        <f t="shared" si="67"/>
        <v>62.875</v>
      </c>
    </row>
    <row r="3046" spans="3:3" x14ac:dyDescent="0.3">
      <c r="C3046" s="48">
        <f t="shared" si="67"/>
        <v>61.791666666666664</v>
      </c>
    </row>
    <row r="3047" spans="3:3" x14ac:dyDescent="0.3">
      <c r="C3047" s="48">
        <f t="shared" si="67"/>
        <v>58.541666666666664</v>
      </c>
    </row>
    <row r="3048" spans="3:3" x14ac:dyDescent="0.3">
      <c r="C3048" s="48">
        <f t="shared" si="67"/>
        <v>54.916666666666664</v>
      </c>
    </row>
    <row r="3049" spans="3:3" x14ac:dyDescent="0.3">
      <c r="C3049" s="48">
        <f t="shared" si="67"/>
        <v>60.333333333333336</v>
      </c>
    </row>
    <row r="3050" spans="3:3" x14ac:dyDescent="0.3">
      <c r="C3050" s="48">
        <f t="shared" si="67"/>
        <v>61.666666666666664</v>
      </c>
    </row>
    <row r="3051" spans="3:3" x14ac:dyDescent="0.3">
      <c r="C3051" s="48">
        <f t="shared" si="67"/>
        <v>63.25</v>
      </c>
    </row>
    <row r="3052" spans="3:3" x14ac:dyDescent="0.3">
      <c r="C3052" s="48">
        <f t="shared" si="67"/>
        <v>62.625</v>
      </c>
    </row>
    <row r="3053" spans="3:3" x14ac:dyDescent="0.3">
      <c r="C3053" s="48">
        <f t="shared" si="67"/>
        <v>61.791666666666664</v>
      </c>
    </row>
    <row r="3054" spans="3:3" x14ac:dyDescent="0.3">
      <c r="C3054" s="48">
        <f t="shared" si="67"/>
        <v>62.5</v>
      </c>
    </row>
    <row r="3055" spans="3:3" x14ac:dyDescent="0.3">
      <c r="C3055" s="48">
        <f t="shared" si="67"/>
        <v>61.041666666666664</v>
      </c>
    </row>
    <row r="3056" spans="3:3" x14ac:dyDescent="0.3">
      <c r="C3056" s="48">
        <f t="shared" ref="C3056:C3119" si="68">C2691</f>
        <v>58.875</v>
      </c>
    </row>
    <row r="3057" spans="3:3" x14ac:dyDescent="0.3">
      <c r="C3057" s="48">
        <f t="shared" si="68"/>
        <v>59.625</v>
      </c>
    </row>
    <row r="3058" spans="3:3" x14ac:dyDescent="0.3">
      <c r="C3058" s="48">
        <f t="shared" si="68"/>
        <v>60.708333333333336</v>
      </c>
    </row>
    <row r="3059" spans="3:3" x14ac:dyDescent="0.3">
      <c r="C3059" s="48">
        <f t="shared" si="68"/>
        <v>64.375</v>
      </c>
    </row>
    <row r="3060" spans="3:3" x14ac:dyDescent="0.3">
      <c r="C3060" s="48">
        <f t="shared" si="68"/>
        <v>69.083333333333329</v>
      </c>
    </row>
    <row r="3061" spans="3:3" x14ac:dyDescent="0.3">
      <c r="C3061" s="48">
        <f t="shared" si="68"/>
        <v>72.166666666666671</v>
      </c>
    </row>
    <row r="3062" spans="3:3" x14ac:dyDescent="0.3">
      <c r="C3062" s="48">
        <f t="shared" si="68"/>
        <v>65.791666666666671</v>
      </c>
    </row>
    <row r="3063" spans="3:3" x14ac:dyDescent="0.3">
      <c r="C3063" s="48">
        <f t="shared" si="68"/>
        <v>56.625</v>
      </c>
    </row>
    <row r="3064" spans="3:3" x14ac:dyDescent="0.3">
      <c r="C3064" s="48">
        <f t="shared" si="68"/>
        <v>63.166666666666664</v>
      </c>
    </row>
    <row r="3065" spans="3:3" x14ac:dyDescent="0.3">
      <c r="C3065" s="48">
        <f t="shared" si="68"/>
        <v>61.833333333333336</v>
      </c>
    </row>
    <row r="3066" spans="3:3" x14ac:dyDescent="0.3">
      <c r="C3066" s="48">
        <f t="shared" si="68"/>
        <v>62.666666666666664</v>
      </c>
    </row>
    <row r="3067" spans="3:3" x14ac:dyDescent="0.3">
      <c r="C3067" s="48">
        <f t="shared" si="68"/>
        <v>63.958333333333336</v>
      </c>
    </row>
    <row r="3068" spans="3:3" x14ac:dyDescent="0.3">
      <c r="C3068" s="48">
        <f t="shared" si="68"/>
        <v>62.666666666666664</v>
      </c>
    </row>
    <row r="3069" spans="3:3" x14ac:dyDescent="0.3">
      <c r="C3069" s="48">
        <f t="shared" si="68"/>
        <v>64.166666666666671</v>
      </c>
    </row>
    <row r="3070" spans="3:3" x14ac:dyDescent="0.3">
      <c r="C3070" s="48">
        <f t="shared" si="68"/>
        <v>63.208333333333336</v>
      </c>
    </row>
    <row r="3071" spans="3:3" x14ac:dyDescent="0.3">
      <c r="C3071" s="48">
        <f t="shared" si="68"/>
        <v>62.541666666666664</v>
      </c>
    </row>
    <row r="3072" spans="3:3" x14ac:dyDescent="0.3">
      <c r="C3072" s="48">
        <f t="shared" si="68"/>
        <v>62.125</v>
      </c>
    </row>
    <row r="3073" spans="3:3" x14ac:dyDescent="0.3">
      <c r="C3073" s="48">
        <f t="shared" si="68"/>
        <v>70</v>
      </c>
    </row>
    <row r="3074" spans="3:3" x14ac:dyDescent="0.3">
      <c r="C3074" s="48">
        <f t="shared" si="68"/>
        <v>68.041666666666671</v>
      </c>
    </row>
    <row r="3075" spans="3:3" x14ac:dyDescent="0.3">
      <c r="C3075" s="48">
        <f t="shared" si="68"/>
        <v>69.041666666666671</v>
      </c>
    </row>
    <row r="3076" spans="3:3" x14ac:dyDescent="0.3">
      <c r="C3076" s="48">
        <f t="shared" si="68"/>
        <v>68.083333333333329</v>
      </c>
    </row>
    <row r="3077" spans="3:3" x14ac:dyDescent="0.3">
      <c r="C3077" s="48">
        <f t="shared" si="68"/>
        <v>65.791666666666671</v>
      </c>
    </row>
    <row r="3078" spans="3:3" x14ac:dyDescent="0.3">
      <c r="C3078" s="48">
        <f t="shared" si="68"/>
        <v>64.708333333333329</v>
      </c>
    </row>
    <row r="3079" spans="3:3" x14ac:dyDescent="0.3">
      <c r="C3079" s="48">
        <f t="shared" si="68"/>
        <v>65.958333333333329</v>
      </c>
    </row>
    <row r="3080" spans="3:3" x14ac:dyDescent="0.3">
      <c r="C3080" s="48">
        <f t="shared" si="68"/>
        <v>66.625</v>
      </c>
    </row>
    <row r="3081" spans="3:3" x14ac:dyDescent="0.3">
      <c r="C3081" s="48">
        <f t="shared" si="68"/>
        <v>66.958333333333329</v>
      </c>
    </row>
    <row r="3082" spans="3:3" x14ac:dyDescent="0.3">
      <c r="C3082" s="48">
        <f t="shared" si="68"/>
        <v>68.5</v>
      </c>
    </row>
    <row r="3083" spans="3:3" x14ac:dyDescent="0.3">
      <c r="C3083" s="48">
        <f t="shared" si="68"/>
        <v>69.291666666666671</v>
      </c>
    </row>
    <row r="3084" spans="3:3" x14ac:dyDescent="0.3">
      <c r="C3084" s="48">
        <f t="shared" si="68"/>
        <v>66.625</v>
      </c>
    </row>
    <row r="3085" spans="3:3" x14ac:dyDescent="0.3">
      <c r="C3085" s="48">
        <f t="shared" si="68"/>
        <v>67.625</v>
      </c>
    </row>
    <row r="3086" spans="3:3" x14ac:dyDescent="0.3">
      <c r="C3086" s="48">
        <f t="shared" si="68"/>
        <v>68.125</v>
      </c>
    </row>
    <row r="3087" spans="3:3" x14ac:dyDescent="0.3">
      <c r="C3087" s="48">
        <f t="shared" si="68"/>
        <v>67.291666666666671</v>
      </c>
    </row>
    <row r="3088" spans="3:3" x14ac:dyDescent="0.3">
      <c r="C3088" s="48">
        <f t="shared" si="68"/>
        <v>67.875</v>
      </c>
    </row>
    <row r="3089" spans="3:3" x14ac:dyDescent="0.3">
      <c r="C3089" s="48">
        <f t="shared" si="68"/>
        <v>69.708333333333329</v>
      </c>
    </row>
    <row r="3090" spans="3:3" x14ac:dyDescent="0.3">
      <c r="C3090" s="48">
        <f t="shared" si="68"/>
        <v>70.75</v>
      </c>
    </row>
    <row r="3091" spans="3:3" x14ac:dyDescent="0.3">
      <c r="C3091" s="48">
        <f t="shared" si="68"/>
        <v>71.708333333333329</v>
      </c>
    </row>
    <row r="3092" spans="3:3" x14ac:dyDescent="0.3">
      <c r="C3092" s="48">
        <f t="shared" si="68"/>
        <v>73.125</v>
      </c>
    </row>
    <row r="3093" spans="3:3" x14ac:dyDescent="0.3">
      <c r="C3093" s="48">
        <f t="shared" si="68"/>
        <v>71.416666666666671</v>
      </c>
    </row>
    <row r="3094" spans="3:3" x14ac:dyDescent="0.3">
      <c r="C3094" s="48">
        <f t="shared" si="68"/>
        <v>70.083333333333329</v>
      </c>
    </row>
    <row r="3095" spans="3:3" x14ac:dyDescent="0.3">
      <c r="C3095" s="48">
        <f t="shared" si="68"/>
        <v>67.958333333333329</v>
      </c>
    </row>
    <row r="3096" spans="3:3" x14ac:dyDescent="0.3">
      <c r="C3096" s="48">
        <f t="shared" si="68"/>
        <v>69.791666666666671</v>
      </c>
    </row>
    <row r="3097" spans="3:3" x14ac:dyDescent="0.3">
      <c r="C3097" s="48">
        <f t="shared" si="68"/>
        <v>68.875</v>
      </c>
    </row>
    <row r="3098" spans="3:3" x14ac:dyDescent="0.3">
      <c r="C3098" s="48">
        <f t="shared" si="68"/>
        <v>71.666666666666671</v>
      </c>
    </row>
    <row r="3099" spans="3:3" x14ac:dyDescent="0.3">
      <c r="C3099" s="48">
        <f t="shared" si="68"/>
        <v>72.375</v>
      </c>
    </row>
    <row r="3100" spans="3:3" x14ac:dyDescent="0.3">
      <c r="C3100" s="48">
        <f t="shared" si="68"/>
        <v>72.083333333333329</v>
      </c>
    </row>
    <row r="3101" spans="3:3" x14ac:dyDescent="0.3">
      <c r="C3101" s="48">
        <f t="shared" si="68"/>
        <v>72.375</v>
      </c>
    </row>
    <row r="3102" spans="3:3" x14ac:dyDescent="0.3">
      <c r="C3102" s="48">
        <f t="shared" si="68"/>
        <v>76.166666666666671</v>
      </c>
    </row>
    <row r="3103" spans="3:3" x14ac:dyDescent="0.3">
      <c r="C3103" s="48">
        <f t="shared" si="68"/>
        <v>74.208333333333329</v>
      </c>
    </row>
    <row r="3104" spans="3:3" x14ac:dyDescent="0.3">
      <c r="C3104" s="48">
        <f t="shared" si="68"/>
        <v>70.041666666666671</v>
      </c>
    </row>
    <row r="3105" spans="3:3" x14ac:dyDescent="0.3">
      <c r="C3105" s="48">
        <f t="shared" si="68"/>
        <v>69.25</v>
      </c>
    </row>
    <row r="3106" spans="3:3" x14ac:dyDescent="0.3">
      <c r="C3106" s="48">
        <f t="shared" si="68"/>
        <v>70.541666666666671</v>
      </c>
    </row>
    <row r="3107" spans="3:3" x14ac:dyDescent="0.3">
      <c r="C3107" s="48">
        <f t="shared" si="68"/>
        <v>73.5</v>
      </c>
    </row>
    <row r="3108" spans="3:3" x14ac:dyDescent="0.3">
      <c r="C3108" s="48">
        <f t="shared" si="68"/>
        <v>75.791666666666671</v>
      </c>
    </row>
    <row r="3109" spans="3:3" x14ac:dyDescent="0.3">
      <c r="C3109" s="48">
        <f t="shared" si="68"/>
        <v>74.125</v>
      </c>
    </row>
    <row r="3110" spans="3:3" x14ac:dyDescent="0.3">
      <c r="C3110" s="48">
        <f t="shared" si="68"/>
        <v>72.25</v>
      </c>
    </row>
    <row r="3111" spans="3:3" x14ac:dyDescent="0.3">
      <c r="C3111" s="48">
        <f t="shared" si="68"/>
        <v>69.666666666666671</v>
      </c>
    </row>
    <row r="3112" spans="3:3" x14ac:dyDescent="0.3">
      <c r="C3112" s="48">
        <f t="shared" si="68"/>
        <v>70.083333333333329</v>
      </c>
    </row>
    <row r="3113" spans="3:3" x14ac:dyDescent="0.3">
      <c r="C3113" s="48">
        <f t="shared" si="68"/>
        <v>70.041666666666671</v>
      </c>
    </row>
    <row r="3114" spans="3:3" x14ac:dyDescent="0.3">
      <c r="C3114" s="48">
        <f t="shared" si="68"/>
        <v>69.25</v>
      </c>
    </row>
    <row r="3115" spans="3:3" x14ac:dyDescent="0.3">
      <c r="C3115" s="48">
        <f t="shared" si="68"/>
        <v>69.25</v>
      </c>
    </row>
    <row r="3116" spans="3:3" x14ac:dyDescent="0.3">
      <c r="C3116" s="48">
        <f t="shared" si="68"/>
        <v>66.875</v>
      </c>
    </row>
    <row r="3117" spans="3:3" x14ac:dyDescent="0.3">
      <c r="C3117" s="48">
        <f t="shared" si="68"/>
        <v>67.625</v>
      </c>
    </row>
    <row r="3118" spans="3:3" x14ac:dyDescent="0.3">
      <c r="C3118" s="48">
        <f t="shared" si="68"/>
        <v>68.25</v>
      </c>
    </row>
    <row r="3119" spans="3:3" x14ac:dyDescent="0.3">
      <c r="C3119" s="48">
        <f t="shared" si="68"/>
        <v>69.291666666666671</v>
      </c>
    </row>
    <row r="3120" spans="3:3" x14ac:dyDescent="0.3">
      <c r="C3120" s="48">
        <f t="shared" ref="C3120:C3183" si="69">C2755</f>
        <v>71.958333333333329</v>
      </c>
    </row>
    <row r="3121" spans="3:3" x14ac:dyDescent="0.3">
      <c r="C3121" s="48">
        <f t="shared" si="69"/>
        <v>71.541666666666671</v>
      </c>
    </row>
    <row r="3122" spans="3:3" x14ac:dyDescent="0.3">
      <c r="C3122" s="48">
        <f t="shared" si="69"/>
        <v>68.5</v>
      </c>
    </row>
    <row r="3123" spans="3:3" x14ac:dyDescent="0.3">
      <c r="C3123" s="48">
        <f t="shared" si="69"/>
        <v>67.416666666666671</v>
      </c>
    </row>
    <row r="3124" spans="3:3" x14ac:dyDescent="0.3">
      <c r="C3124" s="48">
        <f t="shared" si="69"/>
        <v>68.166666666666671</v>
      </c>
    </row>
    <row r="3125" spans="3:3" x14ac:dyDescent="0.3">
      <c r="C3125" s="48">
        <f t="shared" si="69"/>
        <v>68.541666666666671</v>
      </c>
    </row>
    <row r="3126" spans="3:3" x14ac:dyDescent="0.3">
      <c r="C3126" s="48">
        <f t="shared" si="69"/>
        <v>67.416666666666671</v>
      </c>
    </row>
    <row r="3127" spans="3:3" x14ac:dyDescent="0.3">
      <c r="C3127" s="48">
        <f t="shared" si="69"/>
        <v>71.541666666666671</v>
      </c>
    </row>
    <row r="3128" spans="3:3" x14ac:dyDescent="0.3">
      <c r="C3128" s="48">
        <f t="shared" si="69"/>
        <v>72.333333333333329</v>
      </c>
    </row>
    <row r="3129" spans="3:3" x14ac:dyDescent="0.3">
      <c r="C3129" s="48">
        <f t="shared" si="69"/>
        <v>71</v>
      </c>
    </row>
    <row r="3130" spans="3:3" x14ac:dyDescent="0.3">
      <c r="C3130" s="48">
        <f t="shared" si="69"/>
        <v>71.666666666666671</v>
      </c>
    </row>
    <row r="3131" spans="3:3" x14ac:dyDescent="0.3">
      <c r="C3131" s="48">
        <f t="shared" si="69"/>
        <v>68.958333333333329</v>
      </c>
    </row>
    <row r="3132" spans="3:3" x14ac:dyDescent="0.3">
      <c r="C3132" s="48">
        <f t="shared" si="69"/>
        <v>67.5</v>
      </c>
    </row>
    <row r="3133" spans="3:3" x14ac:dyDescent="0.3">
      <c r="C3133" s="48">
        <f t="shared" si="69"/>
        <v>69.791666666666671</v>
      </c>
    </row>
    <row r="3134" spans="3:3" x14ac:dyDescent="0.3">
      <c r="C3134" s="48">
        <f t="shared" si="69"/>
        <v>69.916666666666671</v>
      </c>
    </row>
    <row r="3135" spans="3:3" x14ac:dyDescent="0.3">
      <c r="C3135" s="48">
        <f t="shared" si="69"/>
        <v>71.125</v>
      </c>
    </row>
    <row r="3136" spans="3:3" x14ac:dyDescent="0.3">
      <c r="C3136" s="48">
        <f t="shared" si="69"/>
        <v>71.333333333333329</v>
      </c>
    </row>
    <row r="3137" spans="3:3" x14ac:dyDescent="0.3">
      <c r="C3137" s="48">
        <f t="shared" si="69"/>
        <v>71.125</v>
      </c>
    </row>
    <row r="3138" spans="3:3" x14ac:dyDescent="0.3">
      <c r="C3138" s="48">
        <f t="shared" si="69"/>
        <v>72.125</v>
      </c>
    </row>
    <row r="3139" spans="3:3" x14ac:dyDescent="0.3">
      <c r="C3139" s="48">
        <f t="shared" si="69"/>
        <v>72.833333333333329</v>
      </c>
    </row>
    <row r="3140" spans="3:3" x14ac:dyDescent="0.3">
      <c r="C3140" s="48">
        <f t="shared" si="69"/>
        <v>73.333333333333329</v>
      </c>
    </row>
    <row r="3141" spans="3:3" x14ac:dyDescent="0.3">
      <c r="C3141" s="48">
        <f t="shared" si="69"/>
        <v>72.333333333333329</v>
      </c>
    </row>
    <row r="3142" spans="3:3" x14ac:dyDescent="0.3">
      <c r="C3142" s="48">
        <f t="shared" si="69"/>
        <v>71.125</v>
      </c>
    </row>
    <row r="3143" spans="3:3" x14ac:dyDescent="0.3">
      <c r="C3143" s="48">
        <f t="shared" si="69"/>
        <v>70.416666666666671</v>
      </c>
    </row>
    <row r="3144" spans="3:3" x14ac:dyDescent="0.3">
      <c r="C3144" s="48">
        <f t="shared" si="69"/>
        <v>69.75</v>
      </c>
    </row>
    <row r="3145" spans="3:3" x14ac:dyDescent="0.3">
      <c r="C3145" s="48">
        <f t="shared" si="69"/>
        <v>69.416666666666671</v>
      </c>
    </row>
    <row r="3146" spans="3:3" x14ac:dyDescent="0.3">
      <c r="C3146" s="48">
        <f t="shared" si="69"/>
        <v>70.75</v>
      </c>
    </row>
    <row r="3147" spans="3:3" x14ac:dyDescent="0.3">
      <c r="C3147" s="48">
        <f t="shared" si="69"/>
        <v>71.958333333333329</v>
      </c>
    </row>
    <row r="3148" spans="3:3" x14ac:dyDescent="0.3">
      <c r="C3148" s="48">
        <f t="shared" si="69"/>
        <v>71.125</v>
      </c>
    </row>
    <row r="3149" spans="3:3" x14ac:dyDescent="0.3">
      <c r="C3149" s="48">
        <f t="shared" si="69"/>
        <v>71.458333333333329</v>
      </c>
    </row>
    <row r="3150" spans="3:3" x14ac:dyDescent="0.3">
      <c r="C3150" s="48">
        <f t="shared" si="69"/>
        <v>70.833333333333329</v>
      </c>
    </row>
    <row r="3151" spans="3:3" x14ac:dyDescent="0.3">
      <c r="C3151" s="48">
        <f t="shared" si="69"/>
        <v>69.5</v>
      </c>
    </row>
    <row r="3152" spans="3:3" x14ac:dyDescent="0.3">
      <c r="C3152" s="48">
        <f t="shared" si="69"/>
        <v>68.666666666666671</v>
      </c>
    </row>
    <row r="3153" spans="3:3" x14ac:dyDescent="0.3">
      <c r="C3153" s="48">
        <f t="shared" si="69"/>
        <v>68.833333333333329</v>
      </c>
    </row>
    <row r="3154" spans="3:3" x14ac:dyDescent="0.3">
      <c r="C3154" s="48">
        <f t="shared" si="69"/>
        <v>71.083333333333329</v>
      </c>
    </row>
    <row r="3155" spans="3:3" x14ac:dyDescent="0.3">
      <c r="C3155" s="48">
        <f t="shared" si="69"/>
        <v>71.583333333333329</v>
      </c>
    </row>
    <row r="3156" spans="3:3" x14ac:dyDescent="0.3">
      <c r="C3156" s="48">
        <f t="shared" si="69"/>
        <v>69.458333333333329</v>
      </c>
    </row>
    <row r="3157" spans="3:3" x14ac:dyDescent="0.3">
      <c r="C3157" s="48">
        <f t="shared" si="69"/>
        <v>68.958333333333329</v>
      </c>
    </row>
    <row r="3158" spans="3:3" x14ac:dyDescent="0.3">
      <c r="C3158" s="48">
        <f t="shared" si="69"/>
        <v>71.875</v>
      </c>
    </row>
    <row r="3159" spans="3:3" x14ac:dyDescent="0.3">
      <c r="C3159" s="48">
        <f t="shared" si="69"/>
        <v>71.916666666666671</v>
      </c>
    </row>
    <row r="3160" spans="3:3" x14ac:dyDescent="0.3">
      <c r="C3160" s="48">
        <f t="shared" si="69"/>
        <v>70.958333333333329</v>
      </c>
    </row>
    <row r="3161" spans="3:3" x14ac:dyDescent="0.3">
      <c r="C3161" s="48">
        <f t="shared" si="69"/>
        <v>68.25</v>
      </c>
    </row>
    <row r="3162" spans="3:3" x14ac:dyDescent="0.3">
      <c r="C3162" s="48">
        <f t="shared" si="69"/>
        <v>70.458333333333329</v>
      </c>
    </row>
    <row r="3163" spans="3:3" x14ac:dyDescent="0.3">
      <c r="C3163" s="48">
        <f t="shared" si="69"/>
        <v>71.291666666666671</v>
      </c>
    </row>
    <row r="3164" spans="3:3" x14ac:dyDescent="0.3">
      <c r="C3164" s="48">
        <f t="shared" si="69"/>
        <v>70.375</v>
      </c>
    </row>
    <row r="3165" spans="3:3" x14ac:dyDescent="0.3">
      <c r="C3165" s="48">
        <f t="shared" si="69"/>
        <v>71.708333333333329</v>
      </c>
    </row>
    <row r="3166" spans="3:3" x14ac:dyDescent="0.3">
      <c r="C3166" s="48">
        <f t="shared" si="69"/>
        <v>75.75</v>
      </c>
    </row>
    <row r="3167" spans="3:3" x14ac:dyDescent="0.3">
      <c r="C3167" s="48">
        <f t="shared" si="69"/>
        <v>76.5</v>
      </c>
    </row>
    <row r="3168" spans="3:3" x14ac:dyDescent="0.3">
      <c r="C3168" s="48">
        <f t="shared" si="69"/>
        <v>76</v>
      </c>
    </row>
    <row r="3169" spans="3:3" x14ac:dyDescent="0.3">
      <c r="C3169" s="48">
        <f t="shared" si="69"/>
        <v>74.416666666666671</v>
      </c>
    </row>
    <row r="3170" spans="3:3" x14ac:dyDescent="0.3">
      <c r="C3170" s="48">
        <f t="shared" si="69"/>
        <v>73.208333333333329</v>
      </c>
    </row>
    <row r="3171" spans="3:3" x14ac:dyDescent="0.3">
      <c r="C3171" s="48">
        <f t="shared" si="69"/>
        <v>71.333333333333329</v>
      </c>
    </row>
    <row r="3172" spans="3:3" x14ac:dyDescent="0.3">
      <c r="C3172" s="48">
        <f t="shared" si="69"/>
        <v>69.166666666666671</v>
      </c>
    </row>
    <row r="3173" spans="3:3" x14ac:dyDescent="0.3">
      <c r="C3173" s="48">
        <f t="shared" si="69"/>
        <v>68.833333333333329</v>
      </c>
    </row>
    <row r="3174" spans="3:3" x14ac:dyDescent="0.3">
      <c r="C3174" s="48">
        <f t="shared" si="69"/>
        <v>68.666666666666671</v>
      </c>
    </row>
    <row r="3175" spans="3:3" x14ac:dyDescent="0.3">
      <c r="C3175" s="48">
        <f t="shared" si="69"/>
        <v>68.208333333333329</v>
      </c>
    </row>
    <row r="3176" spans="3:3" x14ac:dyDescent="0.3">
      <c r="C3176" s="48">
        <f t="shared" si="69"/>
        <v>67.791666666666671</v>
      </c>
    </row>
    <row r="3177" spans="3:3" x14ac:dyDescent="0.3">
      <c r="C3177" s="48">
        <f t="shared" si="69"/>
        <v>69.375</v>
      </c>
    </row>
    <row r="3178" spans="3:3" x14ac:dyDescent="0.3">
      <c r="C3178" s="48">
        <f t="shared" si="69"/>
        <v>67.208333333333329</v>
      </c>
    </row>
    <row r="3179" spans="3:3" x14ac:dyDescent="0.3">
      <c r="C3179" s="48">
        <f t="shared" si="69"/>
        <v>66.75</v>
      </c>
    </row>
    <row r="3180" spans="3:3" x14ac:dyDescent="0.3">
      <c r="C3180" s="48">
        <f t="shared" si="69"/>
        <v>66.833333333333329</v>
      </c>
    </row>
    <row r="3181" spans="3:3" x14ac:dyDescent="0.3">
      <c r="C3181" s="48">
        <f t="shared" si="69"/>
        <v>71.625</v>
      </c>
    </row>
    <row r="3182" spans="3:3" x14ac:dyDescent="0.3">
      <c r="C3182" s="48">
        <f t="shared" si="69"/>
        <v>73.125</v>
      </c>
    </row>
    <row r="3183" spans="3:3" x14ac:dyDescent="0.3">
      <c r="C3183" s="48">
        <f t="shared" si="69"/>
        <v>69.041666666666671</v>
      </c>
    </row>
    <row r="3184" spans="3:3" x14ac:dyDescent="0.3">
      <c r="C3184" s="48">
        <f t="shared" ref="C3184:C3247" si="70">C2819</f>
        <v>67.083333333333329</v>
      </c>
    </row>
    <row r="3185" spans="3:3" x14ac:dyDescent="0.3">
      <c r="C3185" s="48">
        <f t="shared" si="70"/>
        <v>66.083333333333329</v>
      </c>
    </row>
    <row r="3186" spans="3:3" x14ac:dyDescent="0.3">
      <c r="C3186" s="48">
        <f t="shared" si="70"/>
        <v>67.625</v>
      </c>
    </row>
    <row r="3187" spans="3:3" x14ac:dyDescent="0.3">
      <c r="C3187" s="48">
        <f t="shared" si="70"/>
        <v>69.5</v>
      </c>
    </row>
    <row r="3188" spans="3:3" x14ac:dyDescent="0.3">
      <c r="C3188" s="48">
        <f t="shared" si="70"/>
        <v>67.666666666666671</v>
      </c>
    </row>
    <row r="3189" spans="3:3" x14ac:dyDescent="0.3">
      <c r="C3189" s="48">
        <f t="shared" si="70"/>
        <v>68.25</v>
      </c>
    </row>
    <row r="3190" spans="3:3" x14ac:dyDescent="0.3">
      <c r="C3190" s="48">
        <f t="shared" si="70"/>
        <v>66.541666666666671</v>
      </c>
    </row>
    <row r="3191" spans="3:3" x14ac:dyDescent="0.3">
      <c r="C3191" s="48">
        <f t="shared" si="70"/>
        <v>65.916666666666671</v>
      </c>
    </row>
    <row r="3192" spans="3:3" x14ac:dyDescent="0.3">
      <c r="C3192" s="48">
        <f t="shared" si="70"/>
        <v>66.791666666666671</v>
      </c>
    </row>
    <row r="3193" spans="3:3" x14ac:dyDescent="0.3">
      <c r="C3193" s="48">
        <f t="shared" si="70"/>
        <v>67</v>
      </c>
    </row>
    <row r="3194" spans="3:3" x14ac:dyDescent="0.3">
      <c r="C3194" s="48">
        <f t="shared" si="70"/>
        <v>66.708333333333329</v>
      </c>
    </row>
    <row r="3195" spans="3:3" x14ac:dyDescent="0.3">
      <c r="C3195" s="48">
        <f t="shared" si="70"/>
        <v>77.541666666666671</v>
      </c>
    </row>
    <row r="3196" spans="3:3" x14ac:dyDescent="0.3">
      <c r="C3196" s="48">
        <f t="shared" si="70"/>
        <v>78</v>
      </c>
    </row>
    <row r="3197" spans="3:3" x14ac:dyDescent="0.3">
      <c r="C3197" s="48">
        <f t="shared" si="70"/>
        <v>70.041666666666671</v>
      </c>
    </row>
    <row r="3198" spans="3:3" x14ac:dyDescent="0.3">
      <c r="C3198" s="48">
        <f t="shared" si="70"/>
        <v>67.916666666666671</v>
      </c>
    </row>
    <row r="3199" spans="3:3" x14ac:dyDescent="0.3">
      <c r="C3199" s="48">
        <f t="shared" si="70"/>
        <v>69.625</v>
      </c>
    </row>
    <row r="3200" spans="3:3" x14ac:dyDescent="0.3">
      <c r="C3200" s="48">
        <f t="shared" si="70"/>
        <v>71.291666666666671</v>
      </c>
    </row>
    <row r="3201" spans="3:3" x14ac:dyDescent="0.3">
      <c r="C3201" s="48">
        <f t="shared" si="70"/>
        <v>68.833333333333329</v>
      </c>
    </row>
    <row r="3202" spans="3:3" x14ac:dyDescent="0.3">
      <c r="C3202" s="48">
        <f t="shared" si="70"/>
        <v>69.041666666666671</v>
      </c>
    </row>
    <row r="3203" spans="3:3" x14ac:dyDescent="0.3">
      <c r="C3203" s="48">
        <f t="shared" si="70"/>
        <v>67.25</v>
      </c>
    </row>
    <row r="3204" spans="3:3" x14ac:dyDescent="0.3">
      <c r="C3204" s="48">
        <f t="shared" si="70"/>
        <v>65.75</v>
      </c>
    </row>
    <row r="3205" spans="3:3" x14ac:dyDescent="0.3">
      <c r="C3205" s="48">
        <f t="shared" si="70"/>
        <v>63.583333333333336</v>
      </c>
    </row>
    <row r="3206" spans="3:3" x14ac:dyDescent="0.3">
      <c r="C3206" s="48">
        <f t="shared" si="70"/>
        <v>63.583333333333336</v>
      </c>
    </row>
    <row r="3207" spans="3:3" x14ac:dyDescent="0.3">
      <c r="C3207" s="48">
        <f t="shared" si="70"/>
        <v>65.958333333333329</v>
      </c>
    </row>
    <row r="3208" spans="3:3" x14ac:dyDescent="0.3">
      <c r="C3208" s="48">
        <f t="shared" si="70"/>
        <v>73.75</v>
      </c>
    </row>
    <row r="3209" spans="3:3" x14ac:dyDescent="0.3">
      <c r="C3209" s="48">
        <f t="shared" si="70"/>
        <v>74.5</v>
      </c>
    </row>
    <row r="3210" spans="3:3" x14ac:dyDescent="0.3">
      <c r="C3210" s="48">
        <f t="shared" si="70"/>
        <v>73.125</v>
      </c>
    </row>
    <row r="3211" spans="3:3" x14ac:dyDescent="0.3">
      <c r="C3211" s="48">
        <f t="shared" si="70"/>
        <v>75.916666666666671</v>
      </c>
    </row>
    <row r="3212" spans="3:3" x14ac:dyDescent="0.3">
      <c r="C3212" s="48">
        <f t="shared" si="70"/>
        <v>74.541666666666671</v>
      </c>
    </row>
    <row r="3213" spans="3:3" x14ac:dyDescent="0.3">
      <c r="C3213" s="48">
        <f t="shared" si="70"/>
        <v>68.083333333333329</v>
      </c>
    </row>
    <row r="3214" spans="3:3" x14ac:dyDescent="0.3">
      <c r="C3214" s="48">
        <f t="shared" si="70"/>
        <v>68.083333333333329</v>
      </c>
    </row>
    <row r="3215" spans="3:3" x14ac:dyDescent="0.3">
      <c r="C3215" s="48">
        <f t="shared" si="70"/>
        <v>66.291666666666671</v>
      </c>
    </row>
    <row r="3216" spans="3:3" x14ac:dyDescent="0.3">
      <c r="C3216" s="48">
        <f t="shared" si="70"/>
        <v>65.708333333333329</v>
      </c>
    </row>
    <row r="3217" spans="3:3" x14ac:dyDescent="0.3">
      <c r="C3217" s="48">
        <f t="shared" si="70"/>
        <v>64.125</v>
      </c>
    </row>
    <row r="3218" spans="3:3" x14ac:dyDescent="0.3">
      <c r="C3218" s="48">
        <f t="shared" si="70"/>
        <v>64.833333333333329</v>
      </c>
    </row>
    <row r="3219" spans="3:3" x14ac:dyDescent="0.3">
      <c r="C3219" s="48">
        <f t="shared" si="70"/>
        <v>69.041666666666671</v>
      </c>
    </row>
    <row r="3220" spans="3:3" x14ac:dyDescent="0.3">
      <c r="C3220" s="48">
        <f t="shared" si="70"/>
        <v>73.25</v>
      </c>
    </row>
    <row r="3221" spans="3:3" x14ac:dyDescent="0.3">
      <c r="C3221" s="48">
        <f t="shared" si="70"/>
        <v>71.5</v>
      </c>
    </row>
    <row r="3222" spans="3:3" x14ac:dyDescent="0.3">
      <c r="C3222" s="48">
        <f t="shared" si="70"/>
        <v>68.208333333333329</v>
      </c>
    </row>
    <row r="3223" spans="3:3" x14ac:dyDescent="0.3">
      <c r="C3223" s="48">
        <f t="shared" si="70"/>
        <v>63.166666666666664</v>
      </c>
    </row>
    <row r="3224" spans="3:3" x14ac:dyDescent="0.3">
      <c r="C3224" s="48">
        <f t="shared" si="70"/>
        <v>60.291666666666664</v>
      </c>
    </row>
    <row r="3225" spans="3:3" x14ac:dyDescent="0.3">
      <c r="C3225" s="48">
        <f t="shared" si="70"/>
        <v>62.5</v>
      </c>
    </row>
    <row r="3226" spans="3:3" x14ac:dyDescent="0.3">
      <c r="C3226" s="48">
        <f t="shared" si="70"/>
        <v>72.083333333333329</v>
      </c>
    </row>
    <row r="3227" spans="3:3" x14ac:dyDescent="0.3">
      <c r="C3227" s="48">
        <f t="shared" si="70"/>
        <v>63.375</v>
      </c>
    </row>
    <row r="3228" spans="3:3" x14ac:dyDescent="0.3">
      <c r="C3228" s="48">
        <f t="shared" si="70"/>
        <v>61.25</v>
      </c>
    </row>
    <row r="3229" spans="3:3" x14ac:dyDescent="0.3">
      <c r="C3229" s="48">
        <f t="shared" si="70"/>
        <v>57.583333333333336</v>
      </c>
    </row>
    <row r="3230" spans="3:3" x14ac:dyDescent="0.3">
      <c r="C3230" s="48">
        <f t="shared" si="70"/>
        <v>60.416666666666664</v>
      </c>
    </row>
    <row r="3231" spans="3:3" x14ac:dyDescent="0.3">
      <c r="C3231" s="48">
        <f t="shared" si="70"/>
        <v>61.875</v>
      </c>
    </row>
    <row r="3232" spans="3:3" x14ac:dyDescent="0.3">
      <c r="C3232" s="48">
        <f t="shared" si="70"/>
        <v>63.458333333333336</v>
      </c>
    </row>
    <row r="3233" spans="3:3" x14ac:dyDescent="0.3">
      <c r="C3233" s="48">
        <f t="shared" si="70"/>
        <v>61.708333333333336</v>
      </c>
    </row>
    <row r="3234" spans="3:3" x14ac:dyDescent="0.3">
      <c r="C3234" s="48">
        <f t="shared" si="70"/>
        <v>62.291666666666664</v>
      </c>
    </row>
    <row r="3235" spans="3:3" x14ac:dyDescent="0.3">
      <c r="C3235" s="48">
        <f t="shared" si="70"/>
        <v>62.166666666666664</v>
      </c>
    </row>
    <row r="3236" spans="3:3" x14ac:dyDescent="0.3">
      <c r="C3236" s="48">
        <f t="shared" si="70"/>
        <v>59.625</v>
      </c>
    </row>
    <row r="3237" spans="3:3" x14ac:dyDescent="0.3">
      <c r="C3237" s="48">
        <f t="shared" si="70"/>
        <v>59.083333333333336</v>
      </c>
    </row>
    <row r="3238" spans="3:3" x14ac:dyDescent="0.3">
      <c r="C3238" s="48">
        <f t="shared" si="70"/>
        <v>59.791666666666664</v>
      </c>
    </row>
    <row r="3239" spans="3:3" x14ac:dyDescent="0.3">
      <c r="C3239" s="48">
        <f t="shared" si="70"/>
        <v>60.166666666666664</v>
      </c>
    </row>
    <row r="3240" spans="3:3" x14ac:dyDescent="0.3">
      <c r="C3240" s="48">
        <f t="shared" si="70"/>
        <v>68.833333333333329</v>
      </c>
    </row>
    <row r="3241" spans="3:3" x14ac:dyDescent="0.3">
      <c r="C3241" s="48">
        <f t="shared" si="70"/>
        <v>66.75</v>
      </c>
    </row>
    <row r="3242" spans="3:3" x14ac:dyDescent="0.3">
      <c r="C3242" s="48">
        <f t="shared" si="70"/>
        <v>63.75</v>
      </c>
    </row>
    <row r="3243" spans="3:3" x14ac:dyDescent="0.3">
      <c r="C3243" s="48">
        <f t="shared" si="70"/>
        <v>68.458333333333329</v>
      </c>
    </row>
    <row r="3244" spans="3:3" x14ac:dyDescent="0.3">
      <c r="C3244" s="48">
        <f t="shared" si="70"/>
        <v>65.333333333333329</v>
      </c>
    </row>
    <row r="3245" spans="3:3" x14ac:dyDescent="0.3">
      <c r="C3245" s="48">
        <f t="shared" si="70"/>
        <v>68.875</v>
      </c>
    </row>
    <row r="3246" spans="3:3" x14ac:dyDescent="0.3">
      <c r="C3246" s="48">
        <f t="shared" si="70"/>
        <v>68.458333333333329</v>
      </c>
    </row>
    <row r="3247" spans="3:3" x14ac:dyDescent="0.3">
      <c r="C3247" s="48">
        <f t="shared" si="70"/>
        <v>66.625</v>
      </c>
    </row>
    <row r="3248" spans="3:3" x14ac:dyDescent="0.3">
      <c r="C3248" s="48">
        <f t="shared" ref="C3248:C3311" si="71">C2883</f>
        <v>62.458333333333336</v>
      </c>
    </row>
    <row r="3249" spans="3:3" x14ac:dyDescent="0.3">
      <c r="C3249" s="48">
        <f t="shared" si="71"/>
        <v>60.875</v>
      </c>
    </row>
    <row r="3250" spans="3:3" x14ac:dyDescent="0.3">
      <c r="C3250" s="48">
        <f t="shared" si="71"/>
        <v>62.041666666666664</v>
      </c>
    </row>
    <row r="3251" spans="3:3" x14ac:dyDescent="0.3">
      <c r="C3251" s="48">
        <f t="shared" si="71"/>
        <v>61.5</v>
      </c>
    </row>
    <row r="3252" spans="3:3" x14ac:dyDescent="0.3">
      <c r="C3252" s="48">
        <f t="shared" si="71"/>
        <v>58.25</v>
      </c>
    </row>
    <row r="3253" spans="3:3" x14ac:dyDescent="0.3">
      <c r="C3253" s="48">
        <f t="shared" si="71"/>
        <v>57.333333333333336</v>
      </c>
    </row>
    <row r="3254" spans="3:3" x14ac:dyDescent="0.3">
      <c r="C3254" s="48">
        <f t="shared" si="71"/>
        <v>57.625</v>
      </c>
    </row>
    <row r="3255" spans="3:3" x14ac:dyDescent="0.3">
      <c r="C3255" s="48">
        <f t="shared" si="71"/>
        <v>60.666666666666664</v>
      </c>
    </row>
    <row r="3256" spans="3:3" x14ac:dyDescent="0.3">
      <c r="C3256" s="48">
        <f t="shared" si="71"/>
        <v>50.25</v>
      </c>
    </row>
    <row r="3257" spans="3:3" x14ac:dyDescent="0.3">
      <c r="C3257" s="48">
        <f t="shared" si="71"/>
        <v>50.291666666666664</v>
      </c>
    </row>
    <row r="3258" spans="3:3" x14ac:dyDescent="0.3">
      <c r="C3258" s="48">
        <f t="shared" si="71"/>
        <v>51.916666666666664</v>
      </c>
    </row>
    <row r="3259" spans="3:3" x14ac:dyDescent="0.3">
      <c r="C3259" s="48">
        <f t="shared" si="71"/>
        <v>50.375</v>
      </c>
    </row>
    <row r="3260" spans="3:3" x14ac:dyDescent="0.3">
      <c r="C3260" s="48">
        <f t="shared" si="71"/>
        <v>49.375</v>
      </c>
    </row>
    <row r="3261" spans="3:3" x14ac:dyDescent="0.3">
      <c r="C3261" s="48">
        <f t="shared" si="71"/>
        <v>49.791666666666664</v>
      </c>
    </row>
    <row r="3262" spans="3:3" x14ac:dyDescent="0.3">
      <c r="C3262" s="48">
        <f t="shared" si="71"/>
        <v>51.458333333333336</v>
      </c>
    </row>
    <row r="3263" spans="3:3" x14ac:dyDescent="0.3">
      <c r="C3263" s="48">
        <f t="shared" si="71"/>
        <v>55.25</v>
      </c>
    </row>
    <row r="3264" spans="3:3" x14ac:dyDescent="0.3">
      <c r="C3264" s="48">
        <f t="shared" si="71"/>
        <v>55.916666666666664</v>
      </c>
    </row>
    <row r="3265" spans="3:3" x14ac:dyDescent="0.3">
      <c r="C3265" s="48">
        <f t="shared" si="71"/>
        <v>62.583333333333336</v>
      </c>
    </row>
    <row r="3266" spans="3:3" x14ac:dyDescent="0.3">
      <c r="C3266" s="48">
        <f t="shared" si="71"/>
        <v>65.875</v>
      </c>
    </row>
    <row r="3267" spans="3:3" x14ac:dyDescent="0.3">
      <c r="C3267" s="48">
        <f t="shared" si="71"/>
        <v>56.916666666666664</v>
      </c>
    </row>
    <row r="3268" spans="3:3" x14ac:dyDescent="0.3">
      <c r="C3268" s="48">
        <f t="shared" si="71"/>
        <v>57.041666666666664</v>
      </c>
    </row>
    <row r="3269" spans="3:3" x14ac:dyDescent="0.3">
      <c r="C3269" s="48">
        <f t="shared" si="71"/>
        <v>60.75</v>
      </c>
    </row>
    <row r="3270" spans="3:3" x14ac:dyDescent="0.3">
      <c r="C3270" s="48">
        <f t="shared" si="71"/>
        <v>59.583333333333336</v>
      </c>
    </row>
    <row r="3271" spans="3:3" x14ac:dyDescent="0.3">
      <c r="C3271" s="48">
        <f t="shared" si="71"/>
        <v>62.75</v>
      </c>
    </row>
    <row r="3272" spans="3:3" x14ac:dyDescent="0.3">
      <c r="C3272" s="48">
        <f t="shared" si="71"/>
        <v>60.875</v>
      </c>
    </row>
    <row r="3273" spans="3:3" x14ac:dyDescent="0.3">
      <c r="C3273" s="48">
        <f t="shared" si="71"/>
        <v>60.708333333333336</v>
      </c>
    </row>
    <row r="3274" spans="3:3" x14ac:dyDescent="0.3">
      <c r="C3274" s="48">
        <f t="shared" si="71"/>
        <v>64.375</v>
      </c>
    </row>
    <row r="3275" spans="3:3" x14ac:dyDescent="0.3">
      <c r="C3275" s="48">
        <f t="shared" si="71"/>
        <v>57.875</v>
      </c>
    </row>
    <row r="3276" spans="3:3" x14ac:dyDescent="0.3">
      <c r="C3276" s="48">
        <f t="shared" si="71"/>
        <v>56.291666666666664</v>
      </c>
    </row>
    <row r="3277" spans="3:3" x14ac:dyDescent="0.3">
      <c r="C3277" s="48">
        <f t="shared" si="71"/>
        <v>54.25</v>
      </c>
    </row>
    <row r="3278" spans="3:3" x14ac:dyDescent="0.3">
      <c r="C3278" s="48">
        <f t="shared" si="71"/>
        <v>53.791666666666664</v>
      </c>
    </row>
    <row r="3279" spans="3:3" x14ac:dyDescent="0.3">
      <c r="C3279" s="48">
        <f t="shared" si="71"/>
        <v>53.625</v>
      </c>
    </row>
    <row r="3280" spans="3:3" x14ac:dyDescent="0.3">
      <c r="C3280" s="48">
        <f t="shared" si="71"/>
        <v>52.916666666666664</v>
      </c>
    </row>
    <row r="3281" spans="3:3" x14ac:dyDescent="0.3">
      <c r="C3281" s="48">
        <f t="shared" si="71"/>
        <v>53.875</v>
      </c>
    </row>
    <row r="3282" spans="3:3" x14ac:dyDescent="0.3">
      <c r="C3282" s="48">
        <f t="shared" si="71"/>
        <v>57.875</v>
      </c>
    </row>
    <row r="3283" spans="3:3" x14ac:dyDescent="0.3">
      <c r="C3283" s="48">
        <f t="shared" si="71"/>
        <v>57.125</v>
      </c>
    </row>
    <row r="3284" spans="3:3" x14ac:dyDescent="0.3">
      <c r="C3284" s="48">
        <f t="shared" si="71"/>
        <v>55.791666666666664</v>
      </c>
    </row>
    <row r="3285" spans="3:3" x14ac:dyDescent="0.3">
      <c r="C3285" s="48">
        <f t="shared" si="71"/>
        <v>53.208333333333336</v>
      </c>
    </row>
    <row r="3286" spans="3:3" x14ac:dyDescent="0.3">
      <c r="C3286" s="48">
        <f t="shared" si="71"/>
        <v>53.208333333333336</v>
      </c>
    </row>
    <row r="3287" spans="3:3" x14ac:dyDescent="0.3">
      <c r="C3287" s="48">
        <f t="shared" si="71"/>
        <v>51.708333333333336</v>
      </c>
    </row>
    <row r="3288" spans="3:3" x14ac:dyDescent="0.3">
      <c r="C3288" s="48">
        <f t="shared" si="71"/>
        <v>55.166666666666664</v>
      </c>
    </row>
    <row r="3289" spans="3:3" x14ac:dyDescent="0.3">
      <c r="C3289" s="48">
        <f t="shared" si="71"/>
        <v>51.458333333333336</v>
      </c>
    </row>
    <row r="3290" spans="3:3" x14ac:dyDescent="0.3">
      <c r="C3290" s="48">
        <f t="shared" si="71"/>
        <v>50.083333333333336</v>
      </c>
    </row>
    <row r="3291" spans="3:3" x14ac:dyDescent="0.3">
      <c r="C3291" s="48">
        <f t="shared" si="71"/>
        <v>53.958333333333336</v>
      </c>
    </row>
    <row r="3292" spans="3:3" x14ac:dyDescent="0.3">
      <c r="C3292" s="48">
        <f t="shared" si="71"/>
        <v>54.833333333333336</v>
      </c>
    </row>
    <row r="3293" spans="3:3" x14ac:dyDescent="0.3">
      <c r="C3293" s="48">
        <f t="shared" si="71"/>
        <v>54.458333333333336</v>
      </c>
    </row>
    <row r="3294" spans="3:3" x14ac:dyDescent="0.3">
      <c r="C3294" s="48">
        <f t="shared" si="71"/>
        <v>53.708333333333336</v>
      </c>
    </row>
    <row r="3295" spans="3:3" x14ac:dyDescent="0.3">
      <c r="C3295" s="48">
        <f t="shared" si="71"/>
        <v>56.75</v>
      </c>
    </row>
    <row r="3296" spans="3:3" x14ac:dyDescent="0.3">
      <c r="C3296" s="48">
        <f t="shared" si="71"/>
        <v>59</v>
      </c>
    </row>
    <row r="3297" spans="3:3" x14ac:dyDescent="0.3">
      <c r="C3297" s="48">
        <f t="shared" si="71"/>
        <v>57.875</v>
      </c>
    </row>
    <row r="3298" spans="3:3" x14ac:dyDescent="0.3">
      <c r="C3298" s="48">
        <f t="shared" si="71"/>
        <v>55.875</v>
      </c>
    </row>
    <row r="3299" spans="3:3" x14ac:dyDescent="0.3">
      <c r="C3299" s="48">
        <f t="shared" si="71"/>
        <v>59.291666666666664</v>
      </c>
    </row>
    <row r="3300" spans="3:3" x14ac:dyDescent="0.3">
      <c r="C3300" s="48">
        <f t="shared" si="71"/>
        <v>64.791666666666671</v>
      </c>
    </row>
    <row r="3301" spans="3:3" x14ac:dyDescent="0.3">
      <c r="C3301" s="48">
        <f t="shared" si="71"/>
        <v>57.916666666666664</v>
      </c>
    </row>
    <row r="3302" spans="3:3" x14ac:dyDescent="0.3">
      <c r="C3302" s="48">
        <f t="shared" si="71"/>
        <v>56.708333333333336</v>
      </c>
    </row>
    <row r="3303" spans="3:3" x14ac:dyDescent="0.3">
      <c r="C3303" s="48">
        <f t="shared" si="71"/>
        <v>55.666666666666664</v>
      </c>
    </row>
    <row r="3304" spans="3:3" x14ac:dyDescent="0.3">
      <c r="C3304" s="48">
        <f t="shared" si="71"/>
        <v>55.458333333333336</v>
      </c>
    </row>
    <row r="3305" spans="3:3" x14ac:dyDescent="0.3">
      <c r="C3305" s="48">
        <f t="shared" si="71"/>
        <v>55</v>
      </c>
    </row>
    <row r="3306" spans="3:3" x14ac:dyDescent="0.3">
      <c r="C3306" s="48">
        <f t="shared" si="71"/>
        <v>53.916666666666664</v>
      </c>
    </row>
    <row r="3307" spans="3:3" x14ac:dyDescent="0.3">
      <c r="C3307" s="48">
        <f t="shared" si="71"/>
        <v>56.583333333333336</v>
      </c>
    </row>
    <row r="3308" spans="3:3" x14ac:dyDescent="0.3">
      <c r="C3308" s="48">
        <f t="shared" si="71"/>
        <v>61.75</v>
      </c>
    </row>
    <row r="3309" spans="3:3" x14ac:dyDescent="0.3">
      <c r="C3309" s="48">
        <f t="shared" si="71"/>
        <v>56.041666666666664</v>
      </c>
    </row>
    <row r="3310" spans="3:3" x14ac:dyDescent="0.3">
      <c r="C3310" s="48">
        <f t="shared" si="71"/>
        <v>52.791666666666664</v>
      </c>
    </row>
    <row r="3311" spans="3:3" x14ac:dyDescent="0.3">
      <c r="C3311" s="48">
        <f t="shared" si="71"/>
        <v>54.5</v>
      </c>
    </row>
    <row r="3312" spans="3:3" x14ac:dyDescent="0.3">
      <c r="C3312" s="48">
        <f t="shared" ref="C3312:C3375" si="72">C2947</f>
        <v>53.25</v>
      </c>
    </row>
    <row r="3313" spans="3:3" x14ac:dyDescent="0.3">
      <c r="C3313" s="48">
        <f t="shared" si="72"/>
        <v>54.25</v>
      </c>
    </row>
    <row r="3314" spans="3:3" x14ac:dyDescent="0.3">
      <c r="C3314" s="48">
        <f t="shared" si="72"/>
        <v>56.333333333333336</v>
      </c>
    </row>
    <row r="3315" spans="3:3" x14ac:dyDescent="0.3">
      <c r="C3315" s="48">
        <f t="shared" si="72"/>
        <v>55.375</v>
      </c>
    </row>
    <row r="3316" spans="3:3" x14ac:dyDescent="0.3">
      <c r="C3316" s="48">
        <f t="shared" si="72"/>
        <v>53.166666666666664</v>
      </c>
    </row>
    <row r="3317" spans="3:3" x14ac:dyDescent="0.3">
      <c r="C3317" s="48">
        <f t="shared" si="72"/>
        <v>55.875</v>
      </c>
    </row>
    <row r="3318" spans="3:3" x14ac:dyDescent="0.3">
      <c r="C3318" s="48">
        <f t="shared" si="72"/>
        <v>51.458333333333336</v>
      </c>
    </row>
    <row r="3319" spans="3:3" x14ac:dyDescent="0.3">
      <c r="C3319" s="48">
        <f t="shared" si="72"/>
        <v>51.291666666666664</v>
      </c>
    </row>
    <row r="3320" spans="3:3" x14ac:dyDescent="0.3">
      <c r="C3320" s="48">
        <f t="shared" si="72"/>
        <v>52.083333333333336</v>
      </c>
    </row>
    <row r="3321" spans="3:3" x14ac:dyDescent="0.3">
      <c r="C3321" s="48">
        <f t="shared" si="72"/>
        <v>53.625</v>
      </c>
    </row>
    <row r="3322" spans="3:3" x14ac:dyDescent="0.3">
      <c r="C3322" s="48">
        <f t="shared" si="72"/>
        <v>50.583333333333336</v>
      </c>
    </row>
    <row r="3323" spans="3:3" x14ac:dyDescent="0.3">
      <c r="C3323" s="48">
        <f t="shared" si="72"/>
        <v>49.833333333333336</v>
      </c>
    </row>
    <row r="3324" spans="3:3" x14ac:dyDescent="0.3">
      <c r="C3324" s="48">
        <f t="shared" si="72"/>
        <v>53.541666666666664</v>
      </c>
    </row>
    <row r="3325" spans="3:3" x14ac:dyDescent="0.3">
      <c r="C3325" s="48">
        <f t="shared" si="72"/>
        <v>55.958333333333336</v>
      </c>
    </row>
    <row r="3326" spans="3:3" x14ac:dyDescent="0.3">
      <c r="C3326" s="48">
        <f t="shared" si="72"/>
        <v>62.083333333333336</v>
      </c>
    </row>
    <row r="3327" spans="3:3" x14ac:dyDescent="0.3">
      <c r="C3327" s="48">
        <f t="shared" si="72"/>
        <v>59.416666666666664</v>
      </c>
    </row>
    <row r="3328" spans="3:3" x14ac:dyDescent="0.3">
      <c r="C3328" s="48">
        <f t="shared" si="72"/>
        <v>57.833333333333336</v>
      </c>
    </row>
    <row r="3329" spans="3:3" x14ac:dyDescent="0.3">
      <c r="C3329" s="48">
        <f t="shared" si="72"/>
        <v>60</v>
      </c>
    </row>
    <row r="3330" spans="3:3" x14ac:dyDescent="0.3">
      <c r="C3330" s="48">
        <f t="shared" si="72"/>
        <v>52.958333333333336</v>
      </c>
    </row>
    <row r="3331" spans="3:3" x14ac:dyDescent="0.3">
      <c r="C3331" s="48">
        <f t="shared" si="72"/>
        <v>52.375</v>
      </c>
    </row>
    <row r="3332" spans="3:3" x14ac:dyDescent="0.3">
      <c r="C3332" s="48">
        <f t="shared" si="72"/>
        <v>53.375</v>
      </c>
    </row>
    <row r="3333" spans="3:3" x14ac:dyDescent="0.3">
      <c r="C3333" s="48">
        <f t="shared" si="72"/>
        <v>53.375</v>
      </c>
    </row>
    <row r="3334" spans="3:3" x14ac:dyDescent="0.3">
      <c r="C3334" s="48">
        <f t="shared" si="72"/>
        <v>53.125</v>
      </c>
    </row>
    <row r="3335" spans="3:3" x14ac:dyDescent="0.3">
      <c r="C3335" s="48">
        <f t="shared" si="72"/>
        <v>53.625</v>
      </c>
    </row>
    <row r="3336" spans="3:3" x14ac:dyDescent="0.3">
      <c r="C3336" s="48">
        <f t="shared" si="72"/>
        <v>54.75</v>
      </c>
    </row>
    <row r="3337" spans="3:3" x14ac:dyDescent="0.3">
      <c r="C3337" s="48">
        <f t="shared" si="72"/>
        <v>54.75</v>
      </c>
    </row>
    <row r="3338" spans="3:3" x14ac:dyDescent="0.3">
      <c r="C3338" s="48">
        <f t="shared" si="72"/>
        <v>54.541666666666664</v>
      </c>
    </row>
    <row r="3339" spans="3:3" x14ac:dyDescent="0.3">
      <c r="C3339" s="48">
        <f t="shared" si="72"/>
        <v>53.291666666666664</v>
      </c>
    </row>
    <row r="3340" spans="3:3" x14ac:dyDescent="0.3">
      <c r="C3340" s="48">
        <f t="shared" si="72"/>
        <v>52</v>
      </c>
    </row>
    <row r="3341" spans="3:3" x14ac:dyDescent="0.3">
      <c r="C3341" s="48">
        <f t="shared" si="72"/>
        <v>54.333333333333336</v>
      </c>
    </row>
    <row r="3342" spans="3:3" x14ac:dyDescent="0.3">
      <c r="C3342" s="48">
        <f t="shared" si="72"/>
        <v>54.583333333333336</v>
      </c>
    </row>
    <row r="3343" spans="3:3" x14ac:dyDescent="0.3">
      <c r="C3343" s="48">
        <f t="shared" si="72"/>
        <v>61.625</v>
      </c>
    </row>
    <row r="3344" spans="3:3" x14ac:dyDescent="0.3">
      <c r="C3344" s="48">
        <f t="shared" si="72"/>
        <v>63.541666666666664</v>
      </c>
    </row>
    <row r="3345" spans="3:3" x14ac:dyDescent="0.3">
      <c r="C3345" s="48">
        <f t="shared" si="72"/>
        <v>57.583333333333336</v>
      </c>
    </row>
    <row r="3346" spans="3:3" x14ac:dyDescent="0.3">
      <c r="C3346" s="48">
        <f t="shared" si="72"/>
        <v>58.416666666666664</v>
      </c>
    </row>
    <row r="3347" spans="3:3" x14ac:dyDescent="0.3">
      <c r="C3347" s="48">
        <f t="shared" si="72"/>
        <v>59.166666666666664</v>
      </c>
    </row>
    <row r="3348" spans="3:3" x14ac:dyDescent="0.3">
      <c r="C3348" s="48">
        <f t="shared" si="72"/>
        <v>59.916666666666664</v>
      </c>
    </row>
    <row r="3349" spans="3:3" x14ac:dyDescent="0.3">
      <c r="C3349" s="48">
        <f t="shared" si="72"/>
        <v>62.625</v>
      </c>
    </row>
    <row r="3350" spans="3:3" x14ac:dyDescent="0.3">
      <c r="C3350" s="48">
        <f t="shared" si="72"/>
        <v>63.041666666666664</v>
      </c>
    </row>
    <row r="3351" spans="3:3" x14ac:dyDescent="0.3">
      <c r="C3351" s="48">
        <f t="shared" si="72"/>
        <v>66.083333333333329</v>
      </c>
    </row>
    <row r="3352" spans="3:3" x14ac:dyDescent="0.3">
      <c r="C3352" s="48">
        <f t="shared" si="72"/>
        <v>66.541666666666671</v>
      </c>
    </row>
    <row r="3353" spans="3:3" x14ac:dyDescent="0.3">
      <c r="C3353" s="48">
        <f t="shared" si="72"/>
        <v>69.541666666666671</v>
      </c>
    </row>
    <row r="3354" spans="3:3" x14ac:dyDescent="0.3">
      <c r="C3354" s="48">
        <f t="shared" si="72"/>
        <v>71.541666666666671</v>
      </c>
    </row>
    <row r="3355" spans="3:3" x14ac:dyDescent="0.3">
      <c r="C3355" s="48">
        <f t="shared" si="72"/>
        <v>66.5</v>
      </c>
    </row>
    <row r="3356" spans="3:3" x14ac:dyDescent="0.3">
      <c r="C3356" s="48">
        <f t="shared" si="72"/>
        <v>63.958333333333336</v>
      </c>
    </row>
    <row r="3357" spans="3:3" x14ac:dyDescent="0.3">
      <c r="C3357" s="48">
        <f t="shared" si="72"/>
        <v>66.875</v>
      </c>
    </row>
    <row r="3358" spans="3:3" x14ac:dyDescent="0.3">
      <c r="C3358" s="48">
        <f t="shared" si="72"/>
        <v>63.5</v>
      </c>
    </row>
    <row r="3359" spans="3:3" x14ac:dyDescent="0.3">
      <c r="C3359" s="48">
        <f t="shared" si="72"/>
        <v>62.791666666666664</v>
      </c>
    </row>
    <row r="3360" spans="3:3" x14ac:dyDescent="0.3">
      <c r="C3360" s="48">
        <f t="shared" si="72"/>
        <v>66.208333333333329</v>
      </c>
    </row>
    <row r="3361" spans="3:3" x14ac:dyDescent="0.3">
      <c r="C3361" s="48">
        <f t="shared" si="72"/>
        <v>72.458333333333329</v>
      </c>
    </row>
    <row r="3362" spans="3:3" x14ac:dyDescent="0.3">
      <c r="C3362" s="48">
        <f t="shared" si="72"/>
        <v>66.625</v>
      </c>
    </row>
    <row r="3363" spans="3:3" x14ac:dyDescent="0.3">
      <c r="C3363" s="48">
        <f t="shared" si="72"/>
        <v>63.916666666666664</v>
      </c>
    </row>
    <row r="3364" spans="3:3" x14ac:dyDescent="0.3">
      <c r="C3364" s="48">
        <f t="shared" si="72"/>
        <v>63.75</v>
      </c>
    </row>
    <row r="3365" spans="3:3" x14ac:dyDescent="0.3">
      <c r="C3365" s="48">
        <f t="shared" si="72"/>
        <v>62.291666666666664</v>
      </c>
    </row>
    <row r="3366" spans="3:3" x14ac:dyDescent="0.3">
      <c r="C3366" s="48">
        <f t="shared" si="72"/>
        <v>62.75</v>
      </c>
    </row>
    <row r="3367" spans="3:3" x14ac:dyDescent="0.3">
      <c r="C3367" s="48">
        <f t="shared" si="72"/>
        <v>61.083333333333336</v>
      </c>
    </row>
    <row r="3368" spans="3:3" x14ac:dyDescent="0.3">
      <c r="C3368" s="48">
        <f t="shared" si="72"/>
        <v>61.833333333333336</v>
      </c>
    </row>
    <row r="3369" spans="3:3" x14ac:dyDescent="0.3">
      <c r="C3369" s="48">
        <f t="shared" si="72"/>
        <v>62.375</v>
      </c>
    </row>
    <row r="3370" spans="3:3" x14ac:dyDescent="0.3">
      <c r="C3370" s="48">
        <f t="shared" si="72"/>
        <v>62.208333333333336</v>
      </c>
    </row>
    <row r="3371" spans="3:3" x14ac:dyDescent="0.3">
      <c r="C3371" s="48">
        <f t="shared" si="72"/>
        <v>62.375</v>
      </c>
    </row>
    <row r="3372" spans="3:3" x14ac:dyDescent="0.3">
      <c r="C3372" s="48">
        <f t="shared" si="72"/>
        <v>61.208333333333336</v>
      </c>
    </row>
    <row r="3373" spans="3:3" x14ac:dyDescent="0.3">
      <c r="C3373" s="48">
        <f t="shared" si="72"/>
        <v>61.916666666666664</v>
      </c>
    </row>
    <row r="3374" spans="3:3" x14ac:dyDescent="0.3">
      <c r="C3374" s="48">
        <f t="shared" si="72"/>
        <v>63.125</v>
      </c>
    </row>
    <row r="3375" spans="3:3" x14ac:dyDescent="0.3">
      <c r="C3375" s="48">
        <f t="shared" si="72"/>
        <v>62.541666666666664</v>
      </c>
    </row>
    <row r="3376" spans="3:3" x14ac:dyDescent="0.3">
      <c r="C3376" s="48">
        <f t="shared" ref="C3376:C3439" si="73">C3011</f>
        <v>60</v>
      </c>
    </row>
    <row r="3377" spans="3:3" x14ac:dyDescent="0.3">
      <c r="C3377" s="48">
        <f t="shared" si="73"/>
        <v>68.291666666666671</v>
      </c>
    </row>
    <row r="3378" spans="3:3" x14ac:dyDescent="0.3">
      <c r="C3378" s="48">
        <f t="shared" si="73"/>
        <v>61.458333333333336</v>
      </c>
    </row>
    <row r="3379" spans="3:3" x14ac:dyDescent="0.3">
      <c r="C3379" s="48">
        <f t="shared" si="73"/>
        <v>60.25</v>
      </c>
    </row>
    <row r="3380" spans="3:3" x14ac:dyDescent="0.3">
      <c r="C3380" s="48">
        <f t="shared" si="73"/>
        <v>61.25</v>
      </c>
    </row>
    <row r="3381" spans="3:3" x14ac:dyDescent="0.3">
      <c r="C3381" s="48">
        <f t="shared" si="73"/>
        <v>61.291666666666664</v>
      </c>
    </row>
    <row r="3382" spans="3:3" x14ac:dyDescent="0.3">
      <c r="C3382" s="48">
        <f t="shared" si="73"/>
        <v>61.875</v>
      </c>
    </row>
    <row r="3383" spans="3:3" x14ac:dyDescent="0.3">
      <c r="C3383" s="48">
        <f t="shared" si="73"/>
        <v>57.791666666666664</v>
      </c>
    </row>
    <row r="3384" spans="3:3" x14ac:dyDescent="0.3">
      <c r="C3384" s="48">
        <f t="shared" si="73"/>
        <v>52.708333333333336</v>
      </c>
    </row>
    <row r="3385" spans="3:3" x14ac:dyDescent="0.3">
      <c r="C3385" s="48">
        <f t="shared" si="73"/>
        <v>53.25</v>
      </c>
    </row>
    <row r="3386" spans="3:3" x14ac:dyDescent="0.3">
      <c r="C3386" s="48">
        <f t="shared" si="73"/>
        <v>56.708333333333336</v>
      </c>
    </row>
    <row r="3387" spans="3:3" x14ac:dyDescent="0.3">
      <c r="C3387" s="48">
        <f t="shared" si="73"/>
        <v>60.166666666666664</v>
      </c>
    </row>
    <row r="3388" spans="3:3" x14ac:dyDescent="0.3">
      <c r="C3388" s="48">
        <f t="shared" si="73"/>
        <v>59.083333333333336</v>
      </c>
    </row>
    <row r="3389" spans="3:3" x14ac:dyDescent="0.3">
      <c r="C3389" s="48">
        <f t="shared" si="73"/>
        <v>57.958333333333336</v>
      </c>
    </row>
    <row r="3390" spans="3:3" x14ac:dyDescent="0.3">
      <c r="C3390" s="48">
        <f t="shared" si="73"/>
        <v>62.583333333333336</v>
      </c>
    </row>
    <row r="3391" spans="3:3" x14ac:dyDescent="0.3">
      <c r="C3391" s="48">
        <f t="shared" si="73"/>
        <v>70.125</v>
      </c>
    </row>
    <row r="3392" spans="3:3" x14ac:dyDescent="0.3">
      <c r="C3392" s="48">
        <f t="shared" si="73"/>
        <v>72.916666666666671</v>
      </c>
    </row>
    <row r="3393" spans="3:3" x14ac:dyDescent="0.3">
      <c r="C3393" s="48">
        <f t="shared" si="73"/>
        <v>65.708333333333329</v>
      </c>
    </row>
    <row r="3394" spans="3:3" x14ac:dyDescent="0.3">
      <c r="C3394" s="48">
        <f t="shared" si="73"/>
        <v>63.166666666666664</v>
      </c>
    </row>
    <row r="3395" spans="3:3" x14ac:dyDescent="0.3">
      <c r="C3395" s="48">
        <f t="shared" si="73"/>
        <v>63.458333333333336</v>
      </c>
    </row>
    <row r="3396" spans="3:3" x14ac:dyDescent="0.3">
      <c r="C3396" s="48">
        <f t="shared" si="73"/>
        <v>60.875</v>
      </c>
    </row>
    <row r="3397" spans="3:3" x14ac:dyDescent="0.3">
      <c r="C3397" s="48">
        <f t="shared" si="73"/>
        <v>62.166666666666664</v>
      </c>
    </row>
    <row r="3398" spans="3:3" x14ac:dyDescent="0.3">
      <c r="C3398" s="48">
        <f t="shared" si="73"/>
        <v>61</v>
      </c>
    </row>
    <row r="3399" spans="3:3" x14ac:dyDescent="0.3">
      <c r="C3399" s="48">
        <f t="shared" si="73"/>
        <v>61.833333333333336</v>
      </c>
    </row>
    <row r="3400" spans="3:3" x14ac:dyDescent="0.3">
      <c r="C3400" s="48">
        <f t="shared" si="73"/>
        <v>59.916666666666664</v>
      </c>
    </row>
    <row r="3401" spans="3:3" x14ac:dyDescent="0.3">
      <c r="C3401" s="48">
        <f t="shared" si="73"/>
        <v>63.291666666666664</v>
      </c>
    </row>
    <row r="3402" spans="3:3" x14ac:dyDescent="0.3">
      <c r="C3402" s="48">
        <f t="shared" si="73"/>
        <v>65.416666666666671</v>
      </c>
    </row>
    <row r="3403" spans="3:3" x14ac:dyDescent="0.3">
      <c r="C3403" s="48">
        <f t="shared" si="73"/>
        <v>66.875</v>
      </c>
    </row>
    <row r="3404" spans="3:3" x14ac:dyDescent="0.3">
      <c r="C3404" s="48">
        <f t="shared" si="73"/>
        <v>67.208333333333329</v>
      </c>
    </row>
    <row r="3405" spans="3:3" x14ac:dyDescent="0.3">
      <c r="C3405" s="48">
        <f t="shared" si="73"/>
        <v>63.541666666666664</v>
      </c>
    </row>
    <row r="3406" spans="3:3" x14ac:dyDescent="0.3">
      <c r="C3406" s="48">
        <f t="shared" si="73"/>
        <v>67.958333333333329</v>
      </c>
    </row>
    <row r="3407" spans="3:3" x14ac:dyDescent="0.3">
      <c r="C3407" s="48">
        <f t="shared" si="73"/>
        <v>67.041666666666671</v>
      </c>
    </row>
    <row r="3408" spans="3:3" x14ac:dyDescent="0.3">
      <c r="C3408" s="48">
        <f t="shared" si="73"/>
        <v>67.166666666666671</v>
      </c>
    </row>
    <row r="3409" spans="3:3" x14ac:dyDescent="0.3">
      <c r="C3409" s="48">
        <f t="shared" si="73"/>
        <v>65.625</v>
      </c>
    </row>
    <row r="3410" spans="3:3" x14ac:dyDescent="0.3">
      <c r="C3410" s="48">
        <f t="shared" si="73"/>
        <v>62.875</v>
      </c>
    </row>
    <row r="3411" spans="3:3" x14ac:dyDescent="0.3">
      <c r="C3411" s="48">
        <f t="shared" si="73"/>
        <v>61.791666666666664</v>
      </c>
    </row>
    <row r="3412" spans="3:3" x14ac:dyDescent="0.3">
      <c r="C3412" s="48">
        <f t="shared" si="73"/>
        <v>58.541666666666664</v>
      </c>
    </row>
    <row r="3413" spans="3:3" x14ac:dyDescent="0.3">
      <c r="C3413" s="48">
        <f t="shared" si="73"/>
        <v>54.916666666666664</v>
      </c>
    </row>
    <row r="3414" spans="3:3" x14ac:dyDescent="0.3">
      <c r="C3414" s="48">
        <f t="shared" si="73"/>
        <v>60.333333333333336</v>
      </c>
    </row>
    <row r="3415" spans="3:3" x14ac:dyDescent="0.3">
      <c r="C3415" s="48">
        <f t="shared" si="73"/>
        <v>61.666666666666664</v>
      </c>
    </row>
    <row r="3416" spans="3:3" x14ac:dyDescent="0.3">
      <c r="C3416" s="48">
        <f t="shared" si="73"/>
        <v>63.25</v>
      </c>
    </row>
    <row r="3417" spans="3:3" x14ac:dyDescent="0.3">
      <c r="C3417" s="48">
        <f t="shared" si="73"/>
        <v>62.625</v>
      </c>
    </row>
    <row r="3418" spans="3:3" x14ac:dyDescent="0.3">
      <c r="C3418" s="48">
        <f t="shared" si="73"/>
        <v>61.791666666666664</v>
      </c>
    </row>
    <row r="3419" spans="3:3" x14ac:dyDescent="0.3">
      <c r="C3419" s="48">
        <f t="shared" si="73"/>
        <v>62.5</v>
      </c>
    </row>
    <row r="3420" spans="3:3" x14ac:dyDescent="0.3">
      <c r="C3420" s="48">
        <f t="shared" si="73"/>
        <v>61.041666666666664</v>
      </c>
    </row>
    <row r="3421" spans="3:3" x14ac:dyDescent="0.3">
      <c r="C3421" s="48">
        <f t="shared" si="73"/>
        <v>58.875</v>
      </c>
    </row>
    <row r="3422" spans="3:3" x14ac:dyDescent="0.3">
      <c r="C3422" s="48">
        <f t="shared" si="73"/>
        <v>59.625</v>
      </c>
    </row>
    <row r="3423" spans="3:3" x14ac:dyDescent="0.3">
      <c r="C3423" s="48">
        <f t="shared" si="73"/>
        <v>60.708333333333336</v>
      </c>
    </row>
    <row r="3424" spans="3:3" x14ac:dyDescent="0.3">
      <c r="C3424" s="48">
        <f t="shared" si="73"/>
        <v>64.375</v>
      </c>
    </row>
    <row r="3425" spans="3:3" x14ac:dyDescent="0.3">
      <c r="C3425" s="48">
        <f t="shared" si="73"/>
        <v>69.083333333333329</v>
      </c>
    </row>
    <row r="3426" spans="3:3" x14ac:dyDescent="0.3">
      <c r="C3426" s="48">
        <f t="shared" si="73"/>
        <v>72.166666666666671</v>
      </c>
    </row>
    <row r="3427" spans="3:3" x14ac:dyDescent="0.3">
      <c r="C3427" s="48">
        <f t="shared" si="73"/>
        <v>65.791666666666671</v>
      </c>
    </row>
    <row r="3428" spans="3:3" x14ac:dyDescent="0.3">
      <c r="C3428" s="48">
        <f t="shared" si="73"/>
        <v>56.625</v>
      </c>
    </row>
    <row r="3429" spans="3:3" x14ac:dyDescent="0.3">
      <c r="C3429" s="48">
        <f t="shared" si="73"/>
        <v>63.166666666666664</v>
      </c>
    </row>
    <row r="3430" spans="3:3" x14ac:dyDescent="0.3">
      <c r="C3430" s="48">
        <f t="shared" si="73"/>
        <v>61.833333333333336</v>
      </c>
    </row>
    <row r="3431" spans="3:3" x14ac:dyDescent="0.3">
      <c r="C3431" s="48">
        <f t="shared" si="73"/>
        <v>62.666666666666664</v>
      </c>
    </row>
    <row r="3432" spans="3:3" x14ac:dyDescent="0.3">
      <c r="C3432" s="48">
        <f t="shared" si="73"/>
        <v>63.958333333333336</v>
      </c>
    </row>
    <row r="3433" spans="3:3" x14ac:dyDescent="0.3">
      <c r="C3433" s="48">
        <f t="shared" si="73"/>
        <v>62.666666666666664</v>
      </c>
    </row>
    <row r="3434" spans="3:3" x14ac:dyDescent="0.3">
      <c r="C3434" s="48">
        <f t="shared" si="73"/>
        <v>64.166666666666671</v>
      </c>
    </row>
    <row r="3435" spans="3:3" x14ac:dyDescent="0.3">
      <c r="C3435" s="48">
        <f t="shared" si="73"/>
        <v>63.208333333333336</v>
      </c>
    </row>
    <row r="3436" spans="3:3" x14ac:dyDescent="0.3">
      <c r="C3436" s="48">
        <f t="shared" si="73"/>
        <v>62.541666666666664</v>
      </c>
    </row>
    <row r="3437" spans="3:3" x14ac:dyDescent="0.3">
      <c r="C3437" s="48">
        <f t="shared" si="73"/>
        <v>62.125</v>
      </c>
    </row>
    <row r="3438" spans="3:3" x14ac:dyDescent="0.3">
      <c r="C3438" s="48">
        <f t="shared" si="73"/>
        <v>70</v>
      </c>
    </row>
    <row r="3439" spans="3:3" x14ac:dyDescent="0.3">
      <c r="C3439" s="48">
        <f t="shared" si="73"/>
        <v>68.041666666666671</v>
      </c>
    </row>
    <row r="3440" spans="3:3" x14ac:dyDescent="0.3">
      <c r="C3440" s="48">
        <f t="shared" ref="C3440:C3503" si="74">C3075</f>
        <v>69.041666666666671</v>
      </c>
    </row>
    <row r="3441" spans="3:3" x14ac:dyDescent="0.3">
      <c r="C3441" s="48">
        <f t="shared" si="74"/>
        <v>68.083333333333329</v>
      </c>
    </row>
    <row r="3442" spans="3:3" x14ac:dyDescent="0.3">
      <c r="C3442" s="48">
        <f t="shared" si="74"/>
        <v>65.791666666666671</v>
      </c>
    </row>
    <row r="3443" spans="3:3" x14ac:dyDescent="0.3">
      <c r="C3443" s="48">
        <f t="shared" si="74"/>
        <v>64.708333333333329</v>
      </c>
    </row>
    <row r="3444" spans="3:3" x14ac:dyDescent="0.3">
      <c r="C3444" s="48">
        <f t="shared" si="74"/>
        <v>65.958333333333329</v>
      </c>
    </row>
    <row r="3445" spans="3:3" x14ac:dyDescent="0.3">
      <c r="C3445" s="48">
        <f t="shared" si="74"/>
        <v>66.625</v>
      </c>
    </row>
    <row r="3446" spans="3:3" x14ac:dyDescent="0.3">
      <c r="C3446" s="48">
        <f t="shared" si="74"/>
        <v>66.958333333333329</v>
      </c>
    </row>
    <row r="3447" spans="3:3" x14ac:dyDescent="0.3">
      <c r="C3447" s="48">
        <f t="shared" si="74"/>
        <v>68.5</v>
      </c>
    </row>
    <row r="3448" spans="3:3" x14ac:dyDescent="0.3">
      <c r="C3448" s="48">
        <f t="shared" si="74"/>
        <v>69.291666666666671</v>
      </c>
    </row>
    <row r="3449" spans="3:3" x14ac:dyDescent="0.3">
      <c r="C3449" s="48">
        <f t="shared" si="74"/>
        <v>66.625</v>
      </c>
    </row>
    <row r="3450" spans="3:3" x14ac:dyDescent="0.3">
      <c r="C3450" s="48">
        <f t="shared" si="74"/>
        <v>67.625</v>
      </c>
    </row>
    <row r="3451" spans="3:3" x14ac:dyDescent="0.3">
      <c r="C3451" s="48">
        <f t="shared" si="74"/>
        <v>68.125</v>
      </c>
    </row>
    <row r="3452" spans="3:3" x14ac:dyDescent="0.3">
      <c r="C3452" s="48">
        <f t="shared" si="74"/>
        <v>67.291666666666671</v>
      </c>
    </row>
    <row r="3453" spans="3:3" x14ac:dyDescent="0.3">
      <c r="C3453" s="48">
        <f t="shared" si="74"/>
        <v>67.875</v>
      </c>
    </row>
    <row r="3454" spans="3:3" x14ac:dyDescent="0.3">
      <c r="C3454" s="48">
        <f t="shared" si="74"/>
        <v>69.708333333333329</v>
      </c>
    </row>
    <row r="3455" spans="3:3" x14ac:dyDescent="0.3">
      <c r="C3455" s="48">
        <f t="shared" si="74"/>
        <v>70.75</v>
      </c>
    </row>
    <row r="3456" spans="3:3" x14ac:dyDescent="0.3">
      <c r="C3456" s="48">
        <f t="shared" si="74"/>
        <v>71.708333333333329</v>
      </c>
    </row>
    <row r="3457" spans="3:3" x14ac:dyDescent="0.3">
      <c r="C3457" s="48">
        <f t="shared" si="74"/>
        <v>73.125</v>
      </c>
    </row>
    <row r="3458" spans="3:3" x14ac:dyDescent="0.3">
      <c r="C3458" s="48">
        <f t="shared" si="74"/>
        <v>71.416666666666671</v>
      </c>
    </row>
    <row r="3459" spans="3:3" x14ac:dyDescent="0.3">
      <c r="C3459" s="48">
        <f t="shared" si="74"/>
        <v>70.083333333333329</v>
      </c>
    </row>
    <row r="3460" spans="3:3" x14ac:dyDescent="0.3">
      <c r="C3460" s="48">
        <f t="shared" si="74"/>
        <v>67.958333333333329</v>
      </c>
    </row>
    <row r="3461" spans="3:3" x14ac:dyDescent="0.3">
      <c r="C3461" s="48">
        <f t="shared" si="74"/>
        <v>69.791666666666671</v>
      </c>
    </row>
    <row r="3462" spans="3:3" x14ac:dyDescent="0.3">
      <c r="C3462" s="48">
        <f t="shared" si="74"/>
        <v>68.875</v>
      </c>
    </row>
    <row r="3463" spans="3:3" x14ac:dyDescent="0.3">
      <c r="C3463" s="48">
        <f t="shared" si="74"/>
        <v>71.666666666666671</v>
      </c>
    </row>
    <row r="3464" spans="3:3" x14ac:dyDescent="0.3">
      <c r="C3464" s="48">
        <f t="shared" si="74"/>
        <v>72.375</v>
      </c>
    </row>
    <row r="3465" spans="3:3" x14ac:dyDescent="0.3">
      <c r="C3465" s="48">
        <f t="shared" si="74"/>
        <v>72.083333333333329</v>
      </c>
    </row>
    <row r="3466" spans="3:3" x14ac:dyDescent="0.3">
      <c r="C3466" s="48">
        <f t="shared" si="74"/>
        <v>72.375</v>
      </c>
    </row>
    <row r="3467" spans="3:3" x14ac:dyDescent="0.3">
      <c r="C3467" s="48">
        <f t="shared" si="74"/>
        <v>76.166666666666671</v>
      </c>
    </row>
    <row r="3468" spans="3:3" x14ac:dyDescent="0.3">
      <c r="C3468" s="48">
        <f t="shared" si="74"/>
        <v>74.208333333333329</v>
      </c>
    </row>
    <row r="3469" spans="3:3" x14ac:dyDescent="0.3">
      <c r="C3469" s="48">
        <f t="shared" si="74"/>
        <v>70.041666666666671</v>
      </c>
    </row>
    <row r="3470" spans="3:3" x14ac:dyDescent="0.3">
      <c r="C3470" s="48">
        <f t="shared" si="74"/>
        <v>69.25</v>
      </c>
    </row>
    <row r="3471" spans="3:3" x14ac:dyDescent="0.3">
      <c r="C3471" s="48">
        <f t="shared" si="74"/>
        <v>70.541666666666671</v>
      </c>
    </row>
    <row r="3472" spans="3:3" x14ac:dyDescent="0.3">
      <c r="C3472" s="48">
        <f t="shared" si="74"/>
        <v>73.5</v>
      </c>
    </row>
    <row r="3473" spans="3:3" x14ac:dyDescent="0.3">
      <c r="C3473" s="48">
        <f t="shared" si="74"/>
        <v>75.791666666666671</v>
      </c>
    </row>
    <row r="3474" spans="3:3" x14ac:dyDescent="0.3">
      <c r="C3474" s="48">
        <f t="shared" si="74"/>
        <v>74.125</v>
      </c>
    </row>
    <row r="3475" spans="3:3" x14ac:dyDescent="0.3">
      <c r="C3475" s="48">
        <f t="shared" si="74"/>
        <v>72.25</v>
      </c>
    </row>
    <row r="3476" spans="3:3" x14ac:dyDescent="0.3">
      <c r="C3476" s="48">
        <f t="shared" si="74"/>
        <v>69.666666666666671</v>
      </c>
    </row>
    <row r="3477" spans="3:3" x14ac:dyDescent="0.3">
      <c r="C3477" s="48">
        <f t="shared" si="74"/>
        <v>70.083333333333329</v>
      </c>
    </row>
    <row r="3478" spans="3:3" x14ac:dyDescent="0.3">
      <c r="C3478" s="48">
        <f t="shared" si="74"/>
        <v>70.041666666666671</v>
      </c>
    </row>
    <row r="3479" spans="3:3" x14ac:dyDescent="0.3">
      <c r="C3479" s="48">
        <f t="shared" si="74"/>
        <v>69.25</v>
      </c>
    </row>
    <row r="3480" spans="3:3" x14ac:dyDescent="0.3">
      <c r="C3480" s="48">
        <f t="shared" si="74"/>
        <v>69.25</v>
      </c>
    </row>
    <row r="3481" spans="3:3" x14ac:dyDescent="0.3">
      <c r="C3481" s="48">
        <f t="shared" si="74"/>
        <v>66.875</v>
      </c>
    </row>
    <row r="3482" spans="3:3" x14ac:dyDescent="0.3">
      <c r="C3482" s="48">
        <f t="shared" si="74"/>
        <v>67.625</v>
      </c>
    </row>
    <row r="3483" spans="3:3" x14ac:dyDescent="0.3">
      <c r="C3483" s="48">
        <f t="shared" si="74"/>
        <v>68.25</v>
      </c>
    </row>
    <row r="3484" spans="3:3" x14ac:dyDescent="0.3">
      <c r="C3484" s="48">
        <f t="shared" si="74"/>
        <v>69.291666666666671</v>
      </c>
    </row>
    <row r="3485" spans="3:3" x14ac:dyDescent="0.3">
      <c r="C3485" s="48">
        <f t="shared" si="74"/>
        <v>71.958333333333329</v>
      </c>
    </row>
    <row r="3486" spans="3:3" x14ac:dyDescent="0.3">
      <c r="C3486" s="48">
        <f t="shared" si="74"/>
        <v>71.541666666666671</v>
      </c>
    </row>
    <row r="3487" spans="3:3" x14ac:dyDescent="0.3">
      <c r="C3487" s="48">
        <f t="shared" si="74"/>
        <v>68.5</v>
      </c>
    </row>
    <row r="3488" spans="3:3" x14ac:dyDescent="0.3">
      <c r="C3488" s="48">
        <f t="shared" si="74"/>
        <v>67.416666666666671</v>
      </c>
    </row>
    <row r="3489" spans="3:3" x14ac:dyDescent="0.3">
      <c r="C3489" s="48">
        <f t="shared" si="74"/>
        <v>68.166666666666671</v>
      </c>
    </row>
    <row r="3490" spans="3:3" x14ac:dyDescent="0.3">
      <c r="C3490" s="48">
        <f t="shared" si="74"/>
        <v>68.541666666666671</v>
      </c>
    </row>
    <row r="3491" spans="3:3" x14ac:dyDescent="0.3">
      <c r="C3491" s="48">
        <f t="shared" si="74"/>
        <v>67.416666666666671</v>
      </c>
    </row>
    <row r="3492" spans="3:3" x14ac:dyDescent="0.3">
      <c r="C3492" s="48">
        <f t="shared" si="74"/>
        <v>71.541666666666671</v>
      </c>
    </row>
    <row r="3493" spans="3:3" x14ac:dyDescent="0.3">
      <c r="C3493" s="48">
        <f t="shared" si="74"/>
        <v>72.333333333333329</v>
      </c>
    </row>
    <row r="3494" spans="3:3" x14ac:dyDescent="0.3">
      <c r="C3494" s="48">
        <f t="shared" si="74"/>
        <v>71</v>
      </c>
    </row>
    <row r="3495" spans="3:3" x14ac:dyDescent="0.3">
      <c r="C3495" s="48">
        <f t="shared" si="74"/>
        <v>71.666666666666671</v>
      </c>
    </row>
    <row r="3496" spans="3:3" x14ac:dyDescent="0.3">
      <c r="C3496" s="48">
        <f t="shared" si="74"/>
        <v>68.958333333333329</v>
      </c>
    </row>
    <row r="3497" spans="3:3" x14ac:dyDescent="0.3">
      <c r="C3497" s="48">
        <f t="shared" si="74"/>
        <v>67.5</v>
      </c>
    </row>
    <row r="3498" spans="3:3" x14ac:dyDescent="0.3">
      <c r="C3498" s="48">
        <f t="shared" si="74"/>
        <v>69.791666666666671</v>
      </c>
    </row>
    <row r="3499" spans="3:3" x14ac:dyDescent="0.3">
      <c r="C3499" s="48">
        <f t="shared" si="74"/>
        <v>69.916666666666671</v>
      </c>
    </row>
    <row r="3500" spans="3:3" x14ac:dyDescent="0.3">
      <c r="C3500" s="48">
        <f t="shared" si="74"/>
        <v>71.125</v>
      </c>
    </row>
    <row r="3501" spans="3:3" x14ac:dyDescent="0.3">
      <c r="C3501" s="48">
        <f t="shared" si="74"/>
        <v>71.333333333333329</v>
      </c>
    </row>
    <row r="3502" spans="3:3" x14ac:dyDescent="0.3">
      <c r="C3502" s="48">
        <f t="shared" si="74"/>
        <v>71.125</v>
      </c>
    </row>
    <row r="3503" spans="3:3" x14ac:dyDescent="0.3">
      <c r="C3503" s="48">
        <f t="shared" si="74"/>
        <v>72.125</v>
      </c>
    </row>
    <row r="3504" spans="3:3" x14ac:dyDescent="0.3">
      <c r="C3504" s="48">
        <f t="shared" ref="C3504:C3567" si="75">C3139</f>
        <v>72.833333333333329</v>
      </c>
    </row>
    <row r="3505" spans="3:3" x14ac:dyDescent="0.3">
      <c r="C3505" s="48">
        <f t="shared" si="75"/>
        <v>73.333333333333329</v>
      </c>
    </row>
    <row r="3506" spans="3:3" x14ac:dyDescent="0.3">
      <c r="C3506" s="48">
        <f t="shared" si="75"/>
        <v>72.333333333333329</v>
      </c>
    </row>
    <row r="3507" spans="3:3" x14ac:dyDescent="0.3">
      <c r="C3507" s="48">
        <f t="shared" si="75"/>
        <v>71.125</v>
      </c>
    </row>
    <row r="3508" spans="3:3" x14ac:dyDescent="0.3">
      <c r="C3508" s="48">
        <f t="shared" si="75"/>
        <v>70.416666666666671</v>
      </c>
    </row>
    <row r="3509" spans="3:3" x14ac:dyDescent="0.3">
      <c r="C3509" s="48">
        <f t="shared" si="75"/>
        <v>69.75</v>
      </c>
    </row>
    <row r="3510" spans="3:3" x14ac:dyDescent="0.3">
      <c r="C3510" s="48">
        <f t="shared" si="75"/>
        <v>69.416666666666671</v>
      </c>
    </row>
    <row r="3511" spans="3:3" x14ac:dyDescent="0.3">
      <c r="C3511" s="48">
        <f t="shared" si="75"/>
        <v>70.75</v>
      </c>
    </row>
    <row r="3512" spans="3:3" x14ac:dyDescent="0.3">
      <c r="C3512" s="48">
        <f t="shared" si="75"/>
        <v>71.958333333333329</v>
      </c>
    </row>
    <row r="3513" spans="3:3" x14ac:dyDescent="0.3">
      <c r="C3513" s="48">
        <f t="shared" si="75"/>
        <v>71.125</v>
      </c>
    </row>
    <row r="3514" spans="3:3" x14ac:dyDescent="0.3">
      <c r="C3514" s="48">
        <f t="shared" si="75"/>
        <v>71.458333333333329</v>
      </c>
    </row>
    <row r="3515" spans="3:3" x14ac:dyDescent="0.3">
      <c r="C3515" s="48">
        <f t="shared" si="75"/>
        <v>70.833333333333329</v>
      </c>
    </row>
    <row r="3516" spans="3:3" x14ac:dyDescent="0.3">
      <c r="C3516" s="48">
        <f t="shared" si="75"/>
        <v>69.5</v>
      </c>
    </row>
    <row r="3517" spans="3:3" x14ac:dyDescent="0.3">
      <c r="C3517" s="48">
        <f t="shared" si="75"/>
        <v>68.666666666666671</v>
      </c>
    </row>
    <row r="3518" spans="3:3" x14ac:dyDescent="0.3">
      <c r="C3518" s="48">
        <f t="shared" si="75"/>
        <v>68.833333333333329</v>
      </c>
    </row>
    <row r="3519" spans="3:3" x14ac:dyDescent="0.3">
      <c r="C3519" s="48">
        <f t="shared" si="75"/>
        <v>71.083333333333329</v>
      </c>
    </row>
    <row r="3520" spans="3:3" x14ac:dyDescent="0.3">
      <c r="C3520" s="48">
        <f t="shared" si="75"/>
        <v>71.583333333333329</v>
      </c>
    </row>
    <row r="3521" spans="3:3" x14ac:dyDescent="0.3">
      <c r="C3521" s="48">
        <f t="shared" si="75"/>
        <v>69.458333333333329</v>
      </c>
    </row>
    <row r="3522" spans="3:3" x14ac:dyDescent="0.3">
      <c r="C3522" s="48">
        <f t="shared" si="75"/>
        <v>68.958333333333329</v>
      </c>
    </row>
    <row r="3523" spans="3:3" x14ac:dyDescent="0.3">
      <c r="C3523" s="48">
        <f t="shared" si="75"/>
        <v>71.875</v>
      </c>
    </row>
    <row r="3524" spans="3:3" x14ac:dyDescent="0.3">
      <c r="C3524" s="48">
        <f t="shared" si="75"/>
        <v>71.916666666666671</v>
      </c>
    </row>
    <row r="3525" spans="3:3" x14ac:dyDescent="0.3">
      <c r="C3525" s="48">
        <f t="shared" si="75"/>
        <v>70.958333333333329</v>
      </c>
    </row>
    <row r="3526" spans="3:3" x14ac:dyDescent="0.3">
      <c r="C3526" s="48">
        <f t="shared" si="75"/>
        <v>68.25</v>
      </c>
    </row>
    <row r="3527" spans="3:3" x14ac:dyDescent="0.3">
      <c r="C3527" s="48">
        <f t="shared" si="75"/>
        <v>70.458333333333329</v>
      </c>
    </row>
    <row r="3528" spans="3:3" x14ac:dyDescent="0.3">
      <c r="C3528" s="48">
        <f t="shared" si="75"/>
        <v>71.291666666666671</v>
      </c>
    </row>
    <row r="3529" spans="3:3" x14ac:dyDescent="0.3">
      <c r="C3529" s="48">
        <f t="shared" si="75"/>
        <v>70.375</v>
      </c>
    </row>
    <row r="3530" spans="3:3" x14ac:dyDescent="0.3">
      <c r="C3530" s="48">
        <f t="shared" si="75"/>
        <v>71.708333333333329</v>
      </c>
    </row>
    <row r="3531" spans="3:3" x14ac:dyDescent="0.3">
      <c r="C3531" s="48">
        <f t="shared" si="75"/>
        <v>75.75</v>
      </c>
    </row>
    <row r="3532" spans="3:3" x14ac:dyDescent="0.3">
      <c r="C3532" s="48">
        <f t="shared" si="75"/>
        <v>76.5</v>
      </c>
    </row>
    <row r="3533" spans="3:3" x14ac:dyDescent="0.3">
      <c r="C3533" s="48">
        <f t="shared" si="75"/>
        <v>76</v>
      </c>
    </row>
    <row r="3534" spans="3:3" x14ac:dyDescent="0.3">
      <c r="C3534" s="48">
        <f t="shared" si="75"/>
        <v>74.416666666666671</v>
      </c>
    </row>
    <row r="3535" spans="3:3" x14ac:dyDescent="0.3">
      <c r="C3535" s="48">
        <f t="shared" si="75"/>
        <v>73.208333333333329</v>
      </c>
    </row>
    <row r="3536" spans="3:3" x14ac:dyDescent="0.3">
      <c r="C3536" s="48">
        <f t="shared" si="75"/>
        <v>71.333333333333329</v>
      </c>
    </row>
    <row r="3537" spans="3:3" x14ac:dyDescent="0.3">
      <c r="C3537" s="48">
        <f t="shared" si="75"/>
        <v>69.166666666666671</v>
      </c>
    </row>
    <row r="3538" spans="3:3" x14ac:dyDescent="0.3">
      <c r="C3538" s="48">
        <f t="shared" si="75"/>
        <v>68.833333333333329</v>
      </c>
    </row>
    <row r="3539" spans="3:3" x14ac:dyDescent="0.3">
      <c r="C3539" s="48">
        <f t="shared" si="75"/>
        <v>68.666666666666671</v>
      </c>
    </row>
    <row r="3540" spans="3:3" x14ac:dyDescent="0.3">
      <c r="C3540" s="48">
        <f t="shared" si="75"/>
        <v>68.208333333333329</v>
      </c>
    </row>
    <row r="3541" spans="3:3" x14ac:dyDescent="0.3">
      <c r="C3541" s="48">
        <f t="shared" si="75"/>
        <v>67.791666666666671</v>
      </c>
    </row>
    <row r="3542" spans="3:3" x14ac:dyDescent="0.3">
      <c r="C3542" s="48">
        <f t="shared" si="75"/>
        <v>69.375</v>
      </c>
    </row>
    <row r="3543" spans="3:3" x14ac:dyDescent="0.3">
      <c r="C3543" s="48">
        <f t="shared" si="75"/>
        <v>67.208333333333329</v>
      </c>
    </row>
    <row r="3544" spans="3:3" x14ac:dyDescent="0.3">
      <c r="C3544" s="48">
        <f t="shared" si="75"/>
        <v>66.75</v>
      </c>
    </row>
    <row r="3545" spans="3:3" x14ac:dyDescent="0.3">
      <c r="C3545" s="48">
        <f t="shared" si="75"/>
        <v>66.833333333333329</v>
      </c>
    </row>
    <row r="3546" spans="3:3" x14ac:dyDescent="0.3">
      <c r="C3546" s="48">
        <f t="shared" si="75"/>
        <v>71.625</v>
      </c>
    </row>
    <row r="3547" spans="3:3" x14ac:dyDescent="0.3">
      <c r="C3547" s="48">
        <f t="shared" si="75"/>
        <v>73.125</v>
      </c>
    </row>
    <row r="3548" spans="3:3" x14ac:dyDescent="0.3">
      <c r="C3548" s="48">
        <f t="shared" si="75"/>
        <v>69.041666666666671</v>
      </c>
    </row>
    <row r="3549" spans="3:3" x14ac:dyDescent="0.3">
      <c r="C3549" s="48">
        <f t="shared" si="75"/>
        <v>67.083333333333329</v>
      </c>
    </row>
    <row r="3550" spans="3:3" x14ac:dyDescent="0.3">
      <c r="C3550" s="48">
        <f t="shared" si="75"/>
        <v>66.083333333333329</v>
      </c>
    </row>
    <row r="3551" spans="3:3" x14ac:dyDescent="0.3">
      <c r="C3551" s="48">
        <f t="shared" si="75"/>
        <v>67.625</v>
      </c>
    </row>
    <row r="3552" spans="3:3" x14ac:dyDescent="0.3">
      <c r="C3552" s="48">
        <f t="shared" si="75"/>
        <v>69.5</v>
      </c>
    </row>
    <row r="3553" spans="3:3" x14ac:dyDescent="0.3">
      <c r="C3553" s="48">
        <f t="shared" si="75"/>
        <v>67.666666666666671</v>
      </c>
    </row>
    <row r="3554" spans="3:3" x14ac:dyDescent="0.3">
      <c r="C3554" s="48">
        <f t="shared" si="75"/>
        <v>68.25</v>
      </c>
    </row>
    <row r="3555" spans="3:3" x14ac:dyDescent="0.3">
      <c r="C3555" s="48">
        <f t="shared" si="75"/>
        <v>66.541666666666671</v>
      </c>
    </row>
    <row r="3556" spans="3:3" x14ac:dyDescent="0.3">
      <c r="C3556" s="48">
        <f t="shared" si="75"/>
        <v>65.916666666666671</v>
      </c>
    </row>
    <row r="3557" spans="3:3" x14ac:dyDescent="0.3">
      <c r="C3557" s="48">
        <f t="shared" si="75"/>
        <v>66.791666666666671</v>
      </c>
    </row>
    <row r="3558" spans="3:3" x14ac:dyDescent="0.3">
      <c r="C3558" s="48">
        <f t="shared" si="75"/>
        <v>67</v>
      </c>
    </row>
    <row r="3559" spans="3:3" x14ac:dyDescent="0.3">
      <c r="C3559" s="48">
        <f t="shared" si="75"/>
        <v>66.708333333333329</v>
      </c>
    </row>
    <row r="3560" spans="3:3" x14ac:dyDescent="0.3">
      <c r="C3560" s="48">
        <f t="shared" si="75"/>
        <v>77.541666666666671</v>
      </c>
    </row>
    <row r="3561" spans="3:3" x14ac:dyDescent="0.3">
      <c r="C3561" s="48">
        <f t="shared" si="75"/>
        <v>78</v>
      </c>
    </row>
    <row r="3562" spans="3:3" x14ac:dyDescent="0.3">
      <c r="C3562" s="48">
        <f t="shared" si="75"/>
        <v>70.041666666666671</v>
      </c>
    </row>
    <row r="3563" spans="3:3" x14ac:dyDescent="0.3">
      <c r="C3563" s="48">
        <f t="shared" si="75"/>
        <v>67.916666666666671</v>
      </c>
    </row>
    <row r="3564" spans="3:3" x14ac:dyDescent="0.3">
      <c r="C3564" s="48">
        <f t="shared" si="75"/>
        <v>69.625</v>
      </c>
    </row>
    <row r="3565" spans="3:3" x14ac:dyDescent="0.3">
      <c r="C3565" s="48">
        <f t="shared" si="75"/>
        <v>71.291666666666671</v>
      </c>
    </row>
    <row r="3566" spans="3:3" x14ac:dyDescent="0.3">
      <c r="C3566" s="48">
        <f t="shared" si="75"/>
        <v>68.833333333333329</v>
      </c>
    </row>
    <row r="3567" spans="3:3" x14ac:dyDescent="0.3">
      <c r="C3567" s="48">
        <f t="shared" si="75"/>
        <v>69.041666666666671</v>
      </c>
    </row>
    <row r="3568" spans="3:3" x14ac:dyDescent="0.3">
      <c r="C3568" s="48">
        <f t="shared" ref="C3568:C3631" si="76">C3203</f>
        <v>67.25</v>
      </c>
    </row>
    <row r="3569" spans="3:3" x14ac:dyDescent="0.3">
      <c r="C3569" s="48">
        <f t="shared" si="76"/>
        <v>65.75</v>
      </c>
    </row>
    <row r="3570" spans="3:3" x14ac:dyDescent="0.3">
      <c r="C3570" s="48">
        <f t="shared" si="76"/>
        <v>63.583333333333336</v>
      </c>
    </row>
    <row r="3571" spans="3:3" x14ac:dyDescent="0.3">
      <c r="C3571" s="48">
        <f t="shared" si="76"/>
        <v>63.583333333333336</v>
      </c>
    </row>
    <row r="3572" spans="3:3" x14ac:dyDescent="0.3">
      <c r="C3572" s="48">
        <f t="shared" si="76"/>
        <v>65.958333333333329</v>
      </c>
    </row>
    <row r="3573" spans="3:3" x14ac:dyDescent="0.3">
      <c r="C3573" s="48">
        <f t="shared" si="76"/>
        <v>73.75</v>
      </c>
    </row>
    <row r="3574" spans="3:3" x14ac:dyDescent="0.3">
      <c r="C3574" s="48">
        <f t="shared" si="76"/>
        <v>74.5</v>
      </c>
    </row>
    <row r="3575" spans="3:3" x14ac:dyDescent="0.3">
      <c r="C3575" s="48">
        <f t="shared" si="76"/>
        <v>73.125</v>
      </c>
    </row>
    <row r="3576" spans="3:3" x14ac:dyDescent="0.3">
      <c r="C3576" s="48">
        <f t="shared" si="76"/>
        <v>75.916666666666671</v>
      </c>
    </row>
    <row r="3577" spans="3:3" x14ac:dyDescent="0.3">
      <c r="C3577" s="48">
        <f t="shared" si="76"/>
        <v>74.541666666666671</v>
      </c>
    </row>
    <row r="3578" spans="3:3" x14ac:dyDescent="0.3">
      <c r="C3578" s="48">
        <f t="shared" si="76"/>
        <v>68.083333333333329</v>
      </c>
    </row>
    <row r="3579" spans="3:3" x14ac:dyDescent="0.3">
      <c r="C3579" s="48">
        <f t="shared" si="76"/>
        <v>68.083333333333329</v>
      </c>
    </row>
    <row r="3580" spans="3:3" x14ac:dyDescent="0.3">
      <c r="C3580" s="48">
        <f t="shared" si="76"/>
        <v>66.291666666666671</v>
      </c>
    </row>
    <row r="3581" spans="3:3" x14ac:dyDescent="0.3">
      <c r="C3581" s="48">
        <f t="shared" si="76"/>
        <v>65.708333333333329</v>
      </c>
    </row>
    <row r="3582" spans="3:3" x14ac:dyDescent="0.3">
      <c r="C3582" s="48">
        <f t="shared" si="76"/>
        <v>64.125</v>
      </c>
    </row>
    <row r="3583" spans="3:3" x14ac:dyDescent="0.3">
      <c r="C3583" s="48">
        <f t="shared" si="76"/>
        <v>64.833333333333329</v>
      </c>
    </row>
    <row r="3584" spans="3:3" x14ac:dyDescent="0.3">
      <c r="C3584" s="48">
        <f t="shared" si="76"/>
        <v>69.041666666666671</v>
      </c>
    </row>
    <row r="3585" spans="3:3" x14ac:dyDescent="0.3">
      <c r="C3585" s="48">
        <f t="shared" si="76"/>
        <v>73.25</v>
      </c>
    </row>
    <row r="3586" spans="3:3" x14ac:dyDescent="0.3">
      <c r="C3586" s="48">
        <f t="shared" si="76"/>
        <v>71.5</v>
      </c>
    </row>
    <row r="3587" spans="3:3" x14ac:dyDescent="0.3">
      <c r="C3587" s="48">
        <f t="shared" si="76"/>
        <v>68.208333333333329</v>
      </c>
    </row>
    <row r="3588" spans="3:3" x14ac:dyDescent="0.3">
      <c r="C3588" s="48">
        <f t="shared" si="76"/>
        <v>63.166666666666664</v>
      </c>
    </row>
    <row r="3589" spans="3:3" x14ac:dyDescent="0.3">
      <c r="C3589" s="48">
        <f t="shared" si="76"/>
        <v>60.291666666666664</v>
      </c>
    </row>
    <row r="3590" spans="3:3" x14ac:dyDescent="0.3">
      <c r="C3590" s="48">
        <f t="shared" si="76"/>
        <v>62.5</v>
      </c>
    </row>
    <row r="3591" spans="3:3" x14ac:dyDescent="0.3">
      <c r="C3591" s="48">
        <f t="shared" si="76"/>
        <v>72.083333333333329</v>
      </c>
    </row>
    <row r="3592" spans="3:3" x14ac:dyDescent="0.3">
      <c r="C3592" s="48">
        <f t="shared" si="76"/>
        <v>63.375</v>
      </c>
    </row>
    <row r="3593" spans="3:3" x14ac:dyDescent="0.3">
      <c r="C3593" s="48">
        <f t="shared" si="76"/>
        <v>61.25</v>
      </c>
    </row>
    <row r="3594" spans="3:3" x14ac:dyDescent="0.3">
      <c r="C3594" s="48">
        <f t="shared" si="76"/>
        <v>57.583333333333336</v>
      </c>
    </row>
    <row r="3595" spans="3:3" x14ac:dyDescent="0.3">
      <c r="C3595" s="48">
        <f t="shared" si="76"/>
        <v>60.416666666666664</v>
      </c>
    </row>
    <row r="3596" spans="3:3" x14ac:dyDescent="0.3">
      <c r="C3596" s="48">
        <f t="shared" si="76"/>
        <v>61.875</v>
      </c>
    </row>
    <row r="3597" spans="3:3" x14ac:dyDescent="0.3">
      <c r="C3597" s="48">
        <f t="shared" si="76"/>
        <v>63.458333333333336</v>
      </c>
    </row>
    <row r="3598" spans="3:3" x14ac:dyDescent="0.3">
      <c r="C3598" s="48">
        <f t="shared" si="76"/>
        <v>61.708333333333336</v>
      </c>
    </row>
    <row r="3599" spans="3:3" x14ac:dyDescent="0.3">
      <c r="C3599" s="48">
        <f t="shared" si="76"/>
        <v>62.291666666666664</v>
      </c>
    </row>
    <row r="3600" spans="3:3" x14ac:dyDescent="0.3">
      <c r="C3600" s="48">
        <f t="shared" si="76"/>
        <v>62.166666666666664</v>
      </c>
    </row>
    <row r="3601" spans="3:3" x14ac:dyDescent="0.3">
      <c r="C3601" s="48">
        <f t="shared" si="76"/>
        <v>59.625</v>
      </c>
    </row>
    <row r="3602" spans="3:3" x14ac:dyDescent="0.3">
      <c r="C3602" s="48">
        <f t="shared" si="76"/>
        <v>59.083333333333336</v>
      </c>
    </row>
    <row r="3603" spans="3:3" x14ac:dyDescent="0.3">
      <c r="C3603" s="48">
        <f t="shared" si="76"/>
        <v>59.791666666666664</v>
      </c>
    </row>
    <row r="3604" spans="3:3" x14ac:dyDescent="0.3">
      <c r="C3604" s="48">
        <f t="shared" si="76"/>
        <v>60.166666666666664</v>
      </c>
    </row>
    <row r="3605" spans="3:3" x14ac:dyDescent="0.3">
      <c r="C3605" s="48">
        <f t="shared" si="76"/>
        <v>68.833333333333329</v>
      </c>
    </row>
    <row r="3606" spans="3:3" x14ac:dyDescent="0.3">
      <c r="C3606" s="48">
        <f t="shared" si="76"/>
        <v>66.75</v>
      </c>
    </row>
    <row r="3607" spans="3:3" x14ac:dyDescent="0.3">
      <c r="C3607" s="48">
        <f t="shared" si="76"/>
        <v>63.75</v>
      </c>
    </row>
    <row r="3608" spans="3:3" x14ac:dyDescent="0.3">
      <c r="C3608" s="48">
        <f t="shared" si="76"/>
        <v>68.458333333333329</v>
      </c>
    </row>
    <row r="3609" spans="3:3" x14ac:dyDescent="0.3">
      <c r="C3609" s="48">
        <f t="shared" si="76"/>
        <v>65.333333333333329</v>
      </c>
    </row>
    <row r="3610" spans="3:3" x14ac:dyDescent="0.3">
      <c r="C3610" s="48">
        <f t="shared" si="76"/>
        <v>68.875</v>
      </c>
    </row>
    <row r="3611" spans="3:3" x14ac:dyDescent="0.3">
      <c r="C3611" s="48">
        <f t="shared" si="76"/>
        <v>68.458333333333329</v>
      </c>
    </row>
    <row r="3612" spans="3:3" x14ac:dyDescent="0.3">
      <c r="C3612" s="48">
        <f t="shared" si="76"/>
        <v>66.625</v>
      </c>
    </row>
    <row r="3613" spans="3:3" x14ac:dyDescent="0.3">
      <c r="C3613" s="48">
        <f t="shared" si="76"/>
        <v>62.458333333333336</v>
      </c>
    </row>
    <row r="3614" spans="3:3" x14ac:dyDescent="0.3">
      <c r="C3614" s="48">
        <f t="shared" si="76"/>
        <v>60.875</v>
      </c>
    </row>
    <row r="3615" spans="3:3" x14ac:dyDescent="0.3">
      <c r="C3615" s="48">
        <f t="shared" si="76"/>
        <v>62.041666666666664</v>
      </c>
    </row>
    <row r="3616" spans="3:3" x14ac:dyDescent="0.3">
      <c r="C3616" s="48">
        <f t="shared" si="76"/>
        <v>61.5</v>
      </c>
    </row>
    <row r="3617" spans="3:3" x14ac:dyDescent="0.3">
      <c r="C3617" s="48">
        <f t="shared" si="76"/>
        <v>58.25</v>
      </c>
    </row>
    <row r="3618" spans="3:3" x14ac:dyDescent="0.3">
      <c r="C3618" s="48">
        <f t="shared" si="76"/>
        <v>57.333333333333336</v>
      </c>
    </row>
    <row r="3619" spans="3:3" x14ac:dyDescent="0.3">
      <c r="C3619" s="48">
        <f t="shared" si="76"/>
        <v>57.625</v>
      </c>
    </row>
    <row r="3620" spans="3:3" x14ac:dyDescent="0.3">
      <c r="C3620" s="48">
        <f t="shared" si="76"/>
        <v>60.666666666666664</v>
      </c>
    </row>
    <row r="3621" spans="3:3" x14ac:dyDescent="0.3">
      <c r="C3621" s="48">
        <f t="shared" si="76"/>
        <v>50.25</v>
      </c>
    </row>
    <row r="3622" spans="3:3" x14ac:dyDescent="0.3">
      <c r="C3622" s="48">
        <f t="shared" si="76"/>
        <v>50.291666666666664</v>
      </c>
    </row>
    <row r="3623" spans="3:3" x14ac:dyDescent="0.3">
      <c r="C3623" s="48">
        <f t="shared" si="76"/>
        <v>51.916666666666664</v>
      </c>
    </row>
    <row r="3624" spans="3:3" x14ac:dyDescent="0.3">
      <c r="C3624" s="48">
        <f t="shared" si="76"/>
        <v>50.375</v>
      </c>
    </row>
    <row r="3625" spans="3:3" x14ac:dyDescent="0.3">
      <c r="C3625" s="48">
        <f t="shared" si="76"/>
        <v>49.375</v>
      </c>
    </row>
    <row r="3626" spans="3:3" x14ac:dyDescent="0.3">
      <c r="C3626" s="48">
        <f t="shared" si="76"/>
        <v>49.791666666666664</v>
      </c>
    </row>
    <row r="3627" spans="3:3" x14ac:dyDescent="0.3">
      <c r="C3627" s="48">
        <f t="shared" si="76"/>
        <v>51.458333333333336</v>
      </c>
    </row>
    <row r="3628" spans="3:3" x14ac:dyDescent="0.3">
      <c r="C3628" s="48">
        <f t="shared" si="76"/>
        <v>55.25</v>
      </c>
    </row>
    <row r="3629" spans="3:3" x14ac:dyDescent="0.3">
      <c r="C3629" s="48">
        <f t="shared" si="76"/>
        <v>55.916666666666664</v>
      </c>
    </row>
    <row r="3630" spans="3:3" x14ac:dyDescent="0.3">
      <c r="C3630" s="48">
        <f t="shared" si="76"/>
        <v>62.583333333333336</v>
      </c>
    </row>
    <row r="3631" spans="3:3" x14ac:dyDescent="0.3">
      <c r="C3631" s="48">
        <f t="shared" si="76"/>
        <v>65.875</v>
      </c>
    </row>
    <row r="3632" spans="3:3" x14ac:dyDescent="0.3">
      <c r="C3632" s="48">
        <f t="shared" ref="C3632:C3695" si="77">C3267</f>
        <v>56.916666666666664</v>
      </c>
    </row>
    <row r="3633" spans="3:3" x14ac:dyDescent="0.3">
      <c r="C3633" s="48">
        <f t="shared" si="77"/>
        <v>57.041666666666664</v>
      </c>
    </row>
    <row r="3634" spans="3:3" x14ac:dyDescent="0.3">
      <c r="C3634" s="48">
        <f t="shared" si="77"/>
        <v>60.75</v>
      </c>
    </row>
    <row r="3635" spans="3:3" x14ac:dyDescent="0.3">
      <c r="C3635" s="48">
        <f t="shared" si="77"/>
        <v>59.583333333333336</v>
      </c>
    </row>
    <row r="3636" spans="3:3" x14ac:dyDescent="0.3">
      <c r="C3636" s="48">
        <f t="shared" si="77"/>
        <v>62.75</v>
      </c>
    </row>
    <row r="3637" spans="3:3" x14ac:dyDescent="0.3">
      <c r="C3637" s="48">
        <f t="shared" si="77"/>
        <v>60.875</v>
      </c>
    </row>
    <row r="3638" spans="3:3" x14ac:dyDescent="0.3">
      <c r="C3638" s="48">
        <f t="shared" si="77"/>
        <v>60.708333333333336</v>
      </c>
    </row>
    <row r="3639" spans="3:3" x14ac:dyDescent="0.3">
      <c r="C3639" s="48">
        <f t="shared" si="77"/>
        <v>64.375</v>
      </c>
    </row>
    <row r="3640" spans="3:3" x14ac:dyDescent="0.3">
      <c r="C3640" s="48">
        <f t="shared" si="77"/>
        <v>57.875</v>
      </c>
    </row>
    <row r="3641" spans="3:3" x14ac:dyDescent="0.3">
      <c r="C3641" s="48">
        <f t="shared" si="77"/>
        <v>56.291666666666664</v>
      </c>
    </row>
    <row r="3642" spans="3:3" x14ac:dyDescent="0.3">
      <c r="C3642" s="48">
        <f t="shared" si="77"/>
        <v>54.25</v>
      </c>
    </row>
    <row r="3643" spans="3:3" x14ac:dyDescent="0.3">
      <c r="C3643" s="48">
        <f t="shared" si="77"/>
        <v>53.791666666666664</v>
      </c>
    </row>
    <row r="3644" spans="3:3" x14ac:dyDescent="0.3">
      <c r="C3644" s="48">
        <f t="shared" si="77"/>
        <v>53.625</v>
      </c>
    </row>
    <row r="3645" spans="3:3" x14ac:dyDescent="0.3">
      <c r="C3645" s="48">
        <f t="shared" si="77"/>
        <v>52.916666666666664</v>
      </c>
    </row>
    <row r="3646" spans="3:3" x14ac:dyDescent="0.3">
      <c r="C3646" s="48">
        <f t="shared" si="77"/>
        <v>53.875</v>
      </c>
    </row>
    <row r="3647" spans="3:3" x14ac:dyDescent="0.3">
      <c r="C3647" s="48">
        <f t="shared" si="77"/>
        <v>57.875</v>
      </c>
    </row>
    <row r="3648" spans="3:3" x14ac:dyDescent="0.3">
      <c r="C3648" s="48">
        <f t="shared" si="77"/>
        <v>57.125</v>
      </c>
    </row>
    <row r="3649" spans="3:3" x14ac:dyDescent="0.3">
      <c r="C3649" s="48">
        <f t="shared" si="77"/>
        <v>55.791666666666664</v>
      </c>
    </row>
    <row r="3650" spans="3:3" x14ac:dyDescent="0.3">
      <c r="C3650" s="48">
        <f t="shared" si="77"/>
        <v>53.208333333333336</v>
      </c>
    </row>
    <row r="3651" spans="3:3" x14ac:dyDescent="0.3">
      <c r="C3651" s="48">
        <f t="shared" si="77"/>
        <v>53.208333333333336</v>
      </c>
    </row>
    <row r="3652" spans="3:3" x14ac:dyDescent="0.3">
      <c r="C3652" s="48">
        <f t="shared" si="77"/>
        <v>51.708333333333336</v>
      </c>
    </row>
    <row r="3653" spans="3:3" x14ac:dyDescent="0.3">
      <c r="C3653" s="48">
        <f t="shared" si="77"/>
        <v>55.166666666666664</v>
      </c>
    </row>
    <row r="3654" spans="3:3" x14ac:dyDescent="0.3">
      <c r="C3654" s="48">
        <f t="shared" si="77"/>
        <v>51.458333333333336</v>
      </c>
    </row>
    <row r="3655" spans="3:3" x14ac:dyDescent="0.3">
      <c r="C3655" s="48">
        <f t="shared" si="77"/>
        <v>50.083333333333336</v>
      </c>
    </row>
    <row r="3656" spans="3:3" x14ac:dyDescent="0.3">
      <c r="C3656" s="48">
        <f t="shared" si="77"/>
        <v>53.958333333333336</v>
      </c>
    </row>
    <row r="3657" spans="3:3" x14ac:dyDescent="0.3">
      <c r="C3657" s="48">
        <f t="shared" si="77"/>
        <v>54.833333333333336</v>
      </c>
    </row>
    <row r="3658" spans="3:3" x14ac:dyDescent="0.3">
      <c r="C3658" s="48">
        <f t="shared" si="77"/>
        <v>54.458333333333336</v>
      </c>
    </row>
    <row r="3659" spans="3:3" x14ac:dyDescent="0.3">
      <c r="C3659" s="48">
        <f t="shared" si="77"/>
        <v>53.708333333333336</v>
      </c>
    </row>
    <row r="3660" spans="3:3" x14ac:dyDescent="0.3">
      <c r="C3660" s="48">
        <f t="shared" si="77"/>
        <v>56.75</v>
      </c>
    </row>
    <row r="3661" spans="3:3" x14ac:dyDescent="0.3">
      <c r="C3661" s="48">
        <f t="shared" si="77"/>
        <v>59</v>
      </c>
    </row>
    <row r="3662" spans="3:3" x14ac:dyDescent="0.3">
      <c r="C3662" s="48">
        <f t="shared" si="77"/>
        <v>57.875</v>
      </c>
    </row>
    <row r="3663" spans="3:3" x14ac:dyDescent="0.3">
      <c r="C3663" s="48">
        <f t="shared" si="77"/>
        <v>55.875</v>
      </c>
    </row>
    <row r="3664" spans="3:3" x14ac:dyDescent="0.3">
      <c r="C3664" s="48">
        <f t="shared" si="77"/>
        <v>59.291666666666664</v>
      </c>
    </row>
    <row r="3665" spans="3:3" x14ac:dyDescent="0.3">
      <c r="C3665" s="48">
        <f t="shared" si="77"/>
        <v>64.791666666666671</v>
      </c>
    </row>
    <row r="3666" spans="3:3" x14ac:dyDescent="0.3">
      <c r="C3666" s="48">
        <f t="shared" si="77"/>
        <v>57.916666666666664</v>
      </c>
    </row>
    <row r="3667" spans="3:3" x14ac:dyDescent="0.3">
      <c r="C3667" s="48">
        <f t="shared" si="77"/>
        <v>56.708333333333336</v>
      </c>
    </row>
    <row r="3668" spans="3:3" x14ac:dyDescent="0.3">
      <c r="C3668" s="48">
        <f t="shared" si="77"/>
        <v>55.666666666666664</v>
      </c>
    </row>
    <row r="3669" spans="3:3" x14ac:dyDescent="0.3">
      <c r="C3669" s="48">
        <f t="shared" si="77"/>
        <v>55.458333333333336</v>
      </c>
    </row>
    <row r="3670" spans="3:3" x14ac:dyDescent="0.3">
      <c r="C3670" s="48">
        <f t="shared" si="77"/>
        <v>55</v>
      </c>
    </row>
    <row r="3671" spans="3:3" x14ac:dyDescent="0.3">
      <c r="C3671" s="48">
        <f t="shared" si="77"/>
        <v>53.916666666666664</v>
      </c>
    </row>
    <row r="3672" spans="3:3" x14ac:dyDescent="0.3">
      <c r="C3672" s="48">
        <f t="shared" si="77"/>
        <v>56.583333333333336</v>
      </c>
    </row>
    <row r="3673" spans="3:3" x14ac:dyDescent="0.3">
      <c r="C3673" s="48">
        <f t="shared" si="77"/>
        <v>61.75</v>
      </c>
    </row>
    <row r="3674" spans="3:3" x14ac:dyDescent="0.3">
      <c r="C3674" s="48">
        <f t="shared" si="77"/>
        <v>56.041666666666664</v>
      </c>
    </row>
    <row r="3675" spans="3:3" x14ac:dyDescent="0.3">
      <c r="C3675" s="48">
        <f t="shared" si="77"/>
        <v>52.791666666666664</v>
      </c>
    </row>
    <row r="3676" spans="3:3" x14ac:dyDescent="0.3">
      <c r="C3676" s="48">
        <f t="shared" si="77"/>
        <v>54.5</v>
      </c>
    </row>
    <row r="3677" spans="3:3" x14ac:dyDescent="0.3">
      <c r="C3677" s="48">
        <f t="shared" si="77"/>
        <v>53.25</v>
      </c>
    </row>
    <row r="3678" spans="3:3" x14ac:dyDescent="0.3">
      <c r="C3678" s="48">
        <f t="shared" si="77"/>
        <v>54.25</v>
      </c>
    </row>
    <row r="3679" spans="3:3" x14ac:dyDescent="0.3">
      <c r="C3679" s="48">
        <f t="shared" si="77"/>
        <v>56.333333333333336</v>
      </c>
    </row>
    <row r="3680" spans="3:3" x14ac:dyDescent="0.3">
      <c r="C3680" s="48">
        <f t="shared" si="77"/>
        <v>55.375</v>
      </c>
    </row>
    <row r="3681" spans="3:3" x14ac:dyDescent="0.3">
      <c r="C3681" s="48">
        <f t="shared" si="77"/>
        <v>53.166666666666664</v>
      </c>
    </row>
    <row r="3682" spans="3:3" x14ac:dyDescent="0.3">
      <c r="C3682" s="48">
        <f t="shared" si="77"/>
        <v>55.875</v>
      </c>
    </row>
    <row r="3683" spans="3:3" x14ac:dyDescent="0.3">
      <c r="C3683" s="48">
        <f t="shared" si="77"/>
        <v>51.458333333333336</v>
      </c>
    </row>
    <row r="3684" spans="3:3" x14ac:dyDescent="0.3">
      <c r="C3684" s="48">
        <f t="shared" si="77"/>
        <v>51.291666666666664</v>
      </c>
    </row>
    <row r="3685" spans="3:3" x14ac:dyDescent="0.3">
      <c r="C3685" s="48">
        <f t="shared" si="77"/>
        <v>52.083333333333336</v>
      </c>
    </row>
    <row r="3686" spans="3:3" x14ac:dyDescent="0.3">
      <c r="C3686" s="48">
        <f t="shared" si="77"/>
        <v>53.625</v>
      </c>
    </row>
    <row r="3687" spans="3:3" x14ac:dyDescent="0.3">
      <c r="C3687" s="48">
        <f t="shared" si="77"/>
        <v>50.583333333333336</v>
      </c>
    </row>
    <row r="3688" spans="3:3" x14ac:dyDescent="0.3">
      <c r="C3688" s="48">
        <f t="shared" si="77"/>
        <v>49.833333333333336</v>
      </c>
    </row>
    <row r="3689" spans="3:3" x14ac:dyDescent="0.3">
      <c r="C3689" s="48">
        <f t="shared" si="77"/>
        <v>53.541666666666664</v>
      </c>
    </row>
    <row r="3690" spans="3:3" x14ac:dyDescent="0.3">
      <c r="C3690" s="48">
        <f t="shared" si="77"/>
        <v>55.958333333333336</v>
      </c>
    </row>
    <row r="3691" spans="3:3" x14ac:dyDescent="0.3">
      <c r="C3691" s="48">
        <f t="shared" si="77"/>
        <v>62.083333333333336</v>
      </c>
    </row>
    <row r="3692" spans="3:3" x14ac:dyDescent="0.3">
      <c r="C3692" s="48">
        <f t="shared" si="77"/>
        <v>59.416666666666664</v>
      </c>
    </row>
    <row r="3693" spans="3:3" x14ac:dyDescent="0.3">
      <c r="C3693" s="48">
        <f t="shared" si="77"/>
        <v>57.833333333333336</v>
      </c>
    </row>
    <row r="3694" spans="3:3" x14ac:dyDescent="0.3">
      <c r="C3694" s="48">
        <f t="shared" si="77"/>
        <v>60</v>
      </c>
    </row>
    <row r="3695" spans="3:3" x14ac:dyDescent="0.3">
      <c r="C3695" s="48">
        <f t="shared" si="77"/>
        <v>52.958333333333336</v>
      </c>
    </row>
    <row r="3696" spans="3:3" x14ac:dyDescent="0.3">
      <c r="C3696" s="48">
        <f t="shared" ref="C3696:C3759" si="78">C3331</f>
        <v>52.375</v>
      </c>
    </row>
    <row r="3697" spans="3:3" x14ac:dyDescent="0.3">
      <c r="C3697" s="48">
        <f t="shared" si="78"/>
        <v>53.375</v>
      </c>
    </row>
    <row r="3698" spans="3:3" x14ac:dyDescent="0.3">
      <c r="C3698" s="48">
        <f t="shared" si="78"/>
        <v>53.375</v>
      </c>
    </row>
    <row r="3699" spans="3:3" x14ac:dyDescent="0.3">
      <c r="C3699" s="48">
        <f t="shared" si="78"/>
        <v>53.125</v>
      </c>
    </row>
    <row r="3700" spans="3:3" x14ac:dyDescent="0.3">
      <c r="C3700" s="48">
        <f t="shared" si="78"/>
        <v>53.625</v>
      </c>
    </row>
    <row r="3701" spans="3:3" x14ac:dyDescent="0.3">
      <c r="C3701" s="48">
        <f t="shared" si="78"/>
        <v>54.75</v>
      </c>
    </row>
    <row r="3702" spans="3:3" x14ac:dyDescent="0.3">
      <c r="C3702" s="48">
        <f t="shared" si="78"/>
        <v>54.75</v>
      </c>
    </row>
    <row r="3703" spans="3:3" x14ac:dyDescent="0.3">
      <c r="C3703" s="48">
        <f t="shared" si="78"/>
        <v>54.541666666666664</v>
      </c>
    </row>
    <row r="3704" spans="3:3" x14ac:dyDescent="0.3">
      <c r="C3704" s="48">
        <f t="shared" si="78"/>
        <v>53.291666666666664</v>
      </c>
    </row>
    <row r="3705" spans="3:3" x14ac:dyDescent="0.3">
      <c r="C3705" s="48">
        <f t="shared" si="78"/>
        <v>52</v>
      </c>
    </row>
    <row r="3706" spans="3:3" x14ac:dyDescent="0.3">
      <c r="C3706" s="48">
        <f t="shared" si="78"/>
        <v>54.333333333333336</v>
      </c>
    </row>
    <row r="3707" spans="3:3" x14ac:dyDescent="0.3">
      <c r="C3707" s="48">
        <f t="shared" si="78"/>
        <v>54.583333333333336</v>
      </c>
    </row>
    <row r="3708" spans="3:3" x14ac:dyDescent="0.3">
      <c r="C3708" s="48">
        <f t="shared" si="78"/>
        <v>61.625</v>
      </c>
    </row>
    <row r="3709" spans="3:3" x14ac:dyDescent="0.3">
      <c r="C3709" s="48">
        <f t="shared" si="78"/>
        <v>63.541666666666664</v>
      </c>
    </row>
    <row r="3710" spans="3:3" x14ac:dyDescent="0.3">
      <c r="C3710" s="48">
        <f t="shared" si="78"/>
        <v>57.583333333333336</v>
      </c>
    </row>
    <row r="3711" spans="3:3" x14ac:dyDescent="0.3">
      <c r="C3711" s="48">
        <f t="shared" si="78"/>
        <v>58.416666666666664</v>
      </c>
    </row>
    <row r="3712" spans="3:3" x14ac:dyDescent="0.3">
      <c r="C3712" s="48">
        <f t="shared" si="78"/>
        <v>59.166666666666664</v>
      </c>
    </row>
    <row r="3713" spans="3:3" x14ac:dyDescent="0.3">
      <c r="C3713" s="48">
        <f t="shared" si="78"/>
        <v>59.916666666666664</v>
      </c>
    </row>
    <row r="3714" spans="3:3" x14ac:dyDescent="0.3">
      <c r="C3714" s="48">
        <f t="shared" si="78"/>
        <v>62.625</v>
      </c>
    </row>
    <row r="3715" spans="3:3" x14ac:dyDescent="0.3">
      <c r="C3715" s="48">
        <f t="shared" si="78"/>
        <v>63.041666666666664</v>
      </c>
    </row>
    <row r="3716" spans="3:3" x14ac:dyDescent="0.3">
      <c r="C3716" s="48">
        <f t="shared" si="78"/>
        <v>66.083333333333329</v>
      </c>
    </row>
    <row r="3717" spans="3:3" x14ac:dyDescent="0.3">
      <c r="C3717" s="48">
        <f t="shared" si="78"/>
        <v>66.541666666666671</v>
      </c>
    </row>
    <row r="3718" spans="3:3" x14ac:dyDescent="0.3">
      <c r="C3718" s="48">
        <f t="shared" si="78"/>
        <v>69.541666666666671</v>
      </c>
    </row>
    <row r="3719" spans="3:3" x14ac:dyDescent="0.3">
      <c r="C3719" s="48">
        <f t="shared" si="78"/>
        <v>71.541666666666671</v>
      </c>
    </row>
    <row r="3720" spans="3:3" x14ac:dyDescent="0.3">
      <c r="C3720" s="48">
        <f t="shared" si="78"/>
        <v>66.5</v>
      </c>
    </row>
    <row r="3721" spans="3:3" x14ac:dyDescent="0.3">
      <c r="C3721" s="48">
        <f t="shared" si="78"/>
        <v>63.958333333333336</v>
      </c>
    </row>
    <row r="3722" spans="3:3" x14ac:dyDescent="0.3">
      <c r="C3722" s="48">
        <f t="shared" si="78"/>
        <v>66.875</v>
      </c>
    </row>
    <row r="3723" spans="3:3" x14ac:dyDescent="0.3">
      <c r="C3723" s="48">
        <f t="shared" si="78"/>
        <v>63.5</v>
      </c>
    </row>
    <row r="3724" spans="3:3" x14ac:dyDescent="0.3">
      <c r="C3724" s="48">
        <f t="shared" si="78"/>
        <v>62.791666666666664</v>
      </c>
    </row>
    <row r="3725" spans="3:3" x14ac:dyDescent="0.3">
      <c r="C3725" s="48">
        <f t="shared" si="78"/>
        <v>66.208333333333329</v>
      </c>
    </row>
    <row r="3726" spans="3:3" x14ac:dyDescent="0.3">
      <c r="C3726" s="48">
        <f t="shared" si="78"/>
        <v>72.458333333333329</v>
      </c>
    </row>
    <row r="3727" spans="3:3" x14ac:dyDescent="0.3">
      <c r="C3727" s="48">
        <f t="shared" si="78"/>
        <v>66.625</v>
      </c>
    </row>
    <row r="3728" spans="3:3" x14ac:dyDescent="0.3">
      <c r="C3728" s="48">
        <f t="shared" si="78"/>
        <v>63.916666666666664</v>
      </c>
    </row>
    <row r="3729" spans="3:3" x14ac:dyDescent="0.3">
      <c r="C3729" s="48">
        <f t="shared" si="78"/>
        <v>63.75</v>
      </c>
    </row>
    <row r="3730" spans="3:3" x14ac:dyDescent="0.3">
      <c r="C3730" s="48">
        <f t="shared" si="78"/>
        <v>62.291666666666664</v>
      </c>
    </row>
    <row r="3731" spans="3:3" x14ac:dyDescent="0.3">
      <c r="C3731" s="48">
        <f t="shared" si="78"/>
        <v>62.75</v>
      </c>
    </row>
    <row r="3732" spans="3:3" x14ac:dyDescent="0.3">
      <c r="C3732" s="48">
        <f t="shared" si="78"/>
        <v>61.083333333333336</v>
      </c>
    </row>
    <row r="3733" spans="3:3" x14ac:dyDescent="0.3">
      <c r="C3733" s="48">
        <f t="shared" si="78"/>
        <v>61.833333333333336</v>
      </c>
    </row>
    <row r="3734" spans="3:3" x14ac:dyDescent="0.3">
      <c r="C3734" s="48">
        <f t="shared" si="78"/>
        <v>62.375</v>
      </c>
    </row>
    <row r="3735" spans="3:3" x14ac:dyDescent="0.3">
      <c r="C3735" s="48">
        <f t="shared" si="78"/>
        <v>62.208333333333336</v>
      </c>
    </row>
    <row r="3736" spans="3:3" x14ac:dyDescent="0.3">
      <c r="C3736" s="48">
        <f t="shared" si="78"/>
        <v>62.375</v>
      </c>
    </row>
    <row r="3737" spans="3:3" x14ac:dyDescent="0.3">
      <c r="C3737" s="48">
        <f t="shared" si="78"/>
        <v>61.208333333333336</v>
      </c>
    </row>
    <row r="3738" spans="3:3" x14ac:dyDescent="0.3">
      <c r="C3738" s="48">
        <f t="shared" si="78"/>
        <v>61.916666666666664</v>
      </c>
    </row>
    <row r="3739" spans="3:3" x14ac:dyDescent="0.3">
      <c r="C3739" s="48">
        <f t="shared" si="78"/>
        <v>63.125</v>
      </c>
    </row>
    <row r="3740" spans="3:3" x14ac:dyDescent="0.3">
      <c r="C3740" s="48">
        <f t="shared" si="78"/>
        <v>62.541666666666664</v>
      </c>
    </row>
    <row r="3741" spans="3:3" x14ac:dyDescent="0.3">
      <c r="C3741" s="48">
        <f t="shared" si="78"/>
        <v>60</v>
      </c>
    </row>
    <row r="3742" spans="3:3" x14ac:dyDescent="0.3">
      <c r="C3742" s="48">
        <f t="shared" si="78"/>
        <v>68.291666666666671</v>
      </c>
    </row>
    <row r="3743" spans="3:3" x14ac:dyDescent="0.3">
      <c r="C3743" s="48">
        <f t="shared" si="78"/>
        <v>61.458333333333336</v>
      </c>
    </row>
    <row r="3744" spans="3:3" x14ac:dyDescent="0.3">
      <c r="C3744" s="48">
        <f t="shared" si="78"/>
        <v>60.25</v>
      </c>
    </row>
    <row r="3745" spans="3:3" x14ac:dyDescent="0.3">
      <c r="C3745" s="48">
        <f t="shared" si="78"/>
        <v>61.25</v>
      </c>
    </row>
    <row r="3746" spans="3:3" x14ac:dyDescent="0.3">
      <c r="C3746" s="48">
        <f t="shared" si="78"/>
        <v>61.291666666666664</v>
      </c>
    </row>
    <row r="3747" spans="3:3" x14ac:dyDescent="0.3">
      <c r="C3747" s="48">
        <f t="shared" si="78"/>
        <v>61.875</v>
      </c>
    </row>
    <row r="3748" spans="3:3" x14ac:dyDescent="0.3">
      <c r="C3748" s="48">
        <f t="shared" si="78"/>
        <v>57.791666666666664</v>
      </c>
    </row>
    <row r="3749" spans="3:3" x14ac:dyDescent="0.3">
      <c r="C3749" s="48">
        <f t="shared" si="78"/>
        <v>52.708333333333336</v>
      </c>
    </row>
    <row r="3750" spans="3:3" x14ac:dyDescent="0.3">
      <c r="C3750" s="48">
        <f t="shared" si="78"/>
        <v>53.25</v>
      </c>
    </row>
    <row r="3751" spans="3:3" x14ac:dyDescent="0.3">
      <c r="C3751" s="48">
        <f t="shared" si="78"/>
        <v>56.708333333333336</v>
      </c>
    </row>
    <row r="3752" spans="3:3" x14ac:dyDescent="0.3">
      <c r="C3752" s="48">
        <f t="shared" si="78"/>
        <v>60.166666666666664</v>
      </c>
    </row>
    <row r="3753" spans="3:3" x14ac:dyDescent="0.3">
      <c r="C3753" s="48">
        <f t="shared" si="78"/>
        <v>59.083333333333336</v>
      </c>
    </row>
    <row r="3754" spans="3:3" x14ac:dyDescent="0.3">
      <c r="C3754" s="48">
        <f t="shared" si="78"/>
        <v>57.958333333333336</v>
      </c>
    </row>
    <row r="3755" spans="3:3" x14ac:dyDescent="0.3">
      <c r="C3755" s="48">
        <f t="shared" si="78"/>
        <v>62.583333333333336</v>
      </c>
    </row>
    <row r="3756" spans="3:3" x14ac:dyDescent="0.3">
      <c r="C3756" s="48">
        <f t="shared" si="78"/>
        <v>70.125</v>
      </c>
    </row>
    <row r="3757" spans="3:3" x14ac:dyDescent="0.3">
      <c r="C3757" s="48">
        <f t="shared" si="78"/>
        <v>72.916666666666671</v>
      </c>
    </row>
    <row r="3758" spans="3:3" x14ac:dyDescent="0.3">
      <c r="C3758" s="48">
        <f t="shared" si="78"/>
        <v>65.708333333333329</v>
      </c>
    </row>
    <row r="3759" spans="3:3" x14ac:dyDescent="0.3">
      <c r="C3759" s="48">
        <f t="shared" si="78"/>
        <v>63.166666666666664</v>
      </c>
    </row>
    <row r="3760" spans="3:3" x14ac:dyDescent="0.3">
      <c r="C3760" s="48">
        <f t="shared" ref="C3760:C3823" si="79">C3395</f>
        <v>63.458333333333336</v>
      </c>
    </row>
    <row r="3761" spans="3:3" x14ac:dyDescent="0.3">
      <c r="C3761" s="48">
        <f t="shared" si="79"/>
        <v>60.875</v>
      </c>
    </row>
    <row r="3762" spans="3:3" x14ac:dyDescent="0.3">
      <c r="C3762" s="48">
        <f t="shared" si="79"/>
        <v>62.166666666666664</v>
      </c>
    </row>
    <row r="3763" spans="3:3" x14ac:dyDescent="0.3">
      <c r="C3763" s="48">
        <f t="shared" si="79"/>
        <v>61</v>
      </c>
    </row>
    <row r="3764" spans="3:3" x14ac:dyDescent="0.3">
      <c r="C3764" s="48">
        <f t="shared" si="79"/>
        <v>61.833333333333336</v>
      </c>
    </row>
    <row r="3765" spans="3:3" x14ac:dyDescent="0.3">
      <c r="C3765" s="48">
        <f t="shared" si="79"/>
        <v>59.916666666666664</v>
      </c>
    </row>
    <row r="3766" spans="3:3" x14ac:dyDescent="0.3">
      <c r="C3766" s="48">
        <f t="shared" si="79"/>
        <v>63.291666666666664</v>
      </c>
    </row>
    <row r="3767" spans="3:3" x14ac:dyDescent="0.3">
      <c r="C3767" s="48">
        <f t="shared" si="79"/>
        <v>65.416666666666671</v>
      </c>
    </row>
    <row r="3768" spans="3:3" x14ac:dyDescent="0.3">
      <c r="C3768" s="48">
        <f t="shared" si="79"/>
        <v>66.875</v>
      </c>
    </row>
    <row r="3769" spans="3:3" x14ac:dyDescent="0.3">
      <c r="C3769" s="48">
        <f t="shared" si="79"/>
        <v>67.208333333333329</v>
      </c>
    </row>
    <row r="3770" spans="3:3" x14ac:dyDescent="0.3">
      <c r="C3770" s="48">
        <f t="shared" si="79"/>
        <v>63.541666666666664</v>
      </c>
    </row>
    <row r="3771" spans="3:3" x14ac:dyDescent="0.3">
      <c r="C3771" s="48">
        <f t="shared" si="79"/>
        <v>67.958333333333329</v>
      </c>
    </row>
    <row r="3772" spans="3:3" x14ac:dyDescent="0.3">
      <c r="C3772" s="48">
        <f t="shared" si="79"/>
        <v>67.041666666666671</v>
      </c>
    </row>
    <row r="3773" spans="3:3" x14ac:dyDescent="0.3">
      <c r="C3773" s="48">
        <f t="shared" si="79"/>
        <v>67.166666666666671</v>
      </c>
    </row>
    <row r="3774" spans="3:3" x14ac:dyDescent="0.3">
      <c r="C3774" s="48">
        <f t="shared" si="79"/>
        <v>65.625</v>
      </c>
    </row>
    <row r="3775" spans="3:3" x14ac:dyDescent="0.3">
      <c r="C3775" s="48">
        <f t="shared" si="79"/>
        <v>62.875</v>
      </c>
    </row>
    <row r="3776" spans="3:3" x14ac:dyDescent="0.3">
      <c r="C3776" s="48">
        <f t="shared" si="79"/>
        <v>61.791666666666664</v>
      </c>
    </row>
    <row r="3777" spans="3:3" x14ac:dyDescent="0.3">
      <c r="C3777" s="48">
        <f t="shared" si="79"/>
        <v>58.541666666666664</v>
      </c>
    </row>
    <row r="3778" spans="3:3" x14ac:dyDescent="0.3">
      <c r="C3778" s="48">
        <f t="shared" si="79"/>
        <v>54.916666666666664</v>
      </c>
    </row>
    <row r="3779" spans="3:3" x14ac:dyDescent="0.3">
      <c r="C3779" s="48">
        <f t="shared" si="79"/>
        <v>60.333333333333336</v>
      </c>
    </row>
    <row r="3780" spans="3:3" x14ac:dyDescent="0.3">
      <c r="C3780" s="48">
        <f t="shared" si="79"/>
        <v>61.666666666666664</v>
      </c>
    </row>
    <row r="3781" spans="3:3" x14ac:dyDescent="0.3">
      <c r="C3781" s="48">
        <f t="shared" si="79"/>
        <v>63.25</v>
      </c>
    </row>
    <row r="3782" spans="3:3" x14ac:dyDescent="0.3">
      <c r="C3782" s="48">
        <f t="shared" si="79"/>
        <v>62.625</v>
      </c>
    </row>
    <row r="3783" spans="3:3" x14ac:dyDescent="0.3">
      <c r="C3783" s="48">
        <f t="shared" si="79"/>
        <v>61.791666666666664</v>
      </c>
    </row>
    <row r="3784" spans="3:3" x14ac:dyDescent="0.3">
      <c r="C3784" s="48">
        <f t="shared" si="79"/>
        <v>62.5</v>
      </c>
    </row>
    <row r="3785" spans="3:3" x14ac:dyDescent="0.3">
      <c r="C3785" s="48">
        <f t="shared" si="79"/>
        <v>61.041666666666664</v>
      </c>
    </row>
    <row r="3786" spans="3:3" x14ac:dyDescent="0.3">
      <c r="C3786" s="48">
        <f t="shared" si="79"/>
        <v>58.875</v>
      </c>
    </row>
    <row r="3787" spans="3:3" x14ac:dyDescent="0.3">
      <c r="C3787" s="48">
        <f t="shared" si="79"/>
        <v>59.625</v>
      </c>
    </row>
    <row r="3788" spans="3:3" x14ac:dyDescent="0.3">
      <c r="C3788" s="48">
        <f t="shared" si="79"/>
        <v>60.708333333333336</v>
      </c>
    </row>
    <row r="3789" spans="3:3" x14ac:dyDescent="0.3">
      <c r="C3789" s="48">
        <f t="shared" si="79"/>
        <v>64.375</v>
      </c>
    </row>
    <row r="3790" spans="3:3" x14ac:dyDescent="0.3">
      <c r="C3790" s="48">
        <f t="shared" si="79"/>
        <v>69.083333333333329</v>
      </c>
    </row>
    <row r="3791" spans="3:3" x14ac:dyDescent="0.3">
      <c r="C3791" s="48">
        <f t="shared" si="79"/>
        <v>72.166666666666671</v>
      </c>
    </row>
    <row r="3792" spans="3:3" x14ac:dyDescent="0.3">
      <c r="C3792" s="48">
        <f t="shared" si="79"/>
        <v>65.791666666666671</v>
      </c>
    </row>
    <row r="3793" spans="3:3" x14ac:dyDescent="0.3">
      <c r="C3793" s="48">
        <f t="shared" si="79"/>
        <v>56.625</v>
      </c>
    </row>
    <row r="3794" spans="3:3" x14ac:dyDescent="0.3">
      <c r="C3794" s="48">
        <f t="shared" si="79"/>
        <v>63.166666666666664</v>
      </c>
    </row>
    <row r="3795" spans="3:3" x14ac:dyDescent="0.3">
      <c r="C3795" s="48">
        <f t="shared" si="79"/>
        <v>61.833333333333336</v>
      </c>
    </row>
    <row r="3796" spans="3:3" x14ac:dyDescent="0.3">
      <c r="C3796" s="48">
        <f t="shared" si="79"/>
        <v>62.666666666666664</v>
      </c>
    </row>
    <row r="3797" spans="3:3" x14ac:dyDescent="0.3">
      <c r="C3797" s="48">
        <f t="shared" si="79"/>
        <v>63.958333333333336</v>
      </c>
    </row>
    <row r="3798" spans="3:3" x14ac:dyDescent="0.3">
      <c r="C3798" s="48">
        <f t="shared" si="79"/>
        <v>62.666666666666664</v>
      </c>
    </row>
    <row r="3799" spans="3:3" x14ac:dyDescent="0.3">
      <c r="C3799" s="48">
        <f t="shared" si="79"/>
        <v>64.166666666666671</v>
      </c>
    </row>
    <row r="3800" spans="3:3" x14ac:dyDescent="0.3">
      <c r="C3800" s="48">
        <f t="shared" si="79"/>
        <v>63.208333333333336</v>
      </c>
    </row>
    <row r="3801" spans="3:3" x14ac:dyDescent="0.3">
      <c r="C3801" s="48">
        <f t="shared" si="79"/>
        <v>62.541666666666664</v>
      </c>
    </row>
    <row r="3802" spans="3:3" x14ac:dyDescent="0.3">
      <c r="C3802" s="48">
        <f t="shared" si="79"/>
        <v>62.125</v>
      </c>
    </row>
    <row r="3803" spans="3:3" x14ac:dyDescent="0.3">
      <c r="C3803" s="48">
        <f t="shared" si="79"/>
        <v>70</v>
      </c>
    </row>
    <row r="3804" spans="3:3" x14ac:dyDescent="0.3">
      <c r="C3804" s="48">
        <f t="shared" si="79"/>
        <v>68.041666666666671</v>
      </c>
    </row>
    <row r="3805" spans="3:3" x14ac:dyDescent="0.3">
      <c r="C3805" s="48">
        <f t="shared" si="79"/>
        <v>69.041666666666671</v>
      </c>
    </row>
    <row r="3806" spans="3:3" x14ac:dyDescent="0.3">
      <c r="C3806" s="48">
        <f t="shared" si="79"/>
        <v>68.083333333333329</v>
      </c>
    </row>
    <row r="3807" spans="3:3" x14ac:dyDescent="0.3">
      <c r="C3807" s="48">
        <f t="shared" si="79"/>
        <v>65.791666666666671</v>
      </c>
    </row>
    <row r="3808" spans="3:3" x14ac:dyDescent="0.3">
      <c r="C3808" s="48">
        <f t="shared" si="79"/>
        <v>64.708333333333329</v>
      </c>
    </row>
    <row r="3809" spans="3:3" x14ac:dyDescent="0.3">
      <c r="C3809" s="48">
        <f t="shared" si="79"/>
        <v>65.958333333333329</v>
      </c>
    </row>
    <row r="3810" spans="3:3" x14ac:dyDescent="0.3">
      <c r="C3810" s="48">
        <f t="shared" si="79"/>
        <v>66.625</v>
      </c>
    </row>
    <row r="3811" spans="3:3" x14ac:dyDescent="0.3">
      <c r="C3811" s="48">
        <f t="shared" si="79"/>
        <v>66.958333333333329</v>
      </c>
    </row>
    <row r="3812" spans="3:3" x14ac:dyDescent="0.3">
      <c r="C3812" s="48">
        <f t="shared" si="79"/>
        <v>68.5</v>
      </c>
    </row>
    <row r="3813" spans="3:3" x14ac:dyDescent="0.3">
      <c r="C3813" s="48">
        <f t="shared" si="79"/>
        <v>69.291666666666671</v>
      </c>
    </row>
    <row r="3814" spans="3:3" x14ac:dyDescent="0.3">
      <c r="C3814" s="48">
        <f t="shared" si="79"/>
        <v>66.625</v>
      </c>
    </row>
    <row r="3815" spans="3:3" x14ac:dyDescent="0.3">
      <c r="C3815" s="48">
        <f t="shared" si="79"/>
        <v>67.625</v>
      </c>
    </row>
    <row r="3816" spans="3:3" x14ac:dyDescent="0.3">
      <c r="C3816" s="48">
        <f t="shared" si="79"/>
        <v>68.125</v>
      </c>
    </row>
    <row r="3817" spans="3:3" x14ac:dyDescent="0.3">
      <c r="C3817" s="48">
        <f t="shared" si="79"/>
        <v>67.291666666666671</v>
      </c>
    </row>
    <row r="3818" spans="3:3" x14ac:dyDescent="0.3">
      <c r="C3818" s="48">
        <f t="shared" si="79"/>
        <v>67.875</v>
      </c>
    </row>
    <row r="3819" spans="3:3" x14ac:dyDescent="0.3">
      <c r="C3819" s="48">
        <f t="shared" si="79"/>
        <v>69.708333333333329</v>
      </c>
    </row>
    <row r="3820" spans="3:3" x14ac:dyDescent="0.3">
      <c r="C3820" s="48">
        <f t="shared" si="79"/>
        <v>70.75</v>
      </c>
    </row>
    <row r="3821" spans="3:3" x14ac:dyDescent="0.3">
      <c r="C3821" s="48">
        <f t="shared" si="79"/>
        <v>71.708333333333329</v>
      </c>
    </row>
    <row r="3822" spans="3:3" x14ac:dyDescent="0.3">
      <c r="C3822" s="48">
        <f t="shared" si="79"/>
        <v>73.125</v>
      </c>
    </row>
    <row r="3823" spans="3:3" x14ac:dyDescent="0.3">
      <c r="C3823" s="48">
        <f t="shared" si="79"/>
        <v>71.416666666666671</v>
      </c>
    </row>
    <row r="3824" spans="3:3" x14ac:dyDescent="0.3">
      <c r="C3824" s="48">
        <f t="shared" ref="C3824:C3887" si="80">C3459</f>
        <v>70.083333333333329</v>
      </c>
    </row>
    <row r="3825" spans="3:3" x14ac:dyDescent="0.3">
      <c r="C3825" s="48">
        <f t="shared" si="80"/>
        <v>67.958333333333329</v>
      </c>
    </row>
    <row r="3826" spans="3:3" x14ac:dyDescent="0.3">
      <c r="C3826" s="48">
        <f t="shared" si="80"/>
        <v>69.791666666666671</v>
      </c>
    </row>
    <row r="3827" spans="3:3" x14ac:dyDescent="0.3">
      <c r="C3827" s="48">
        <f t="shared" si="80"/>
        <v>68.875</v>
      </c>
    </row>
    <row r="3828" spans="3:3" x14ac:dyDescent="0.3">
      <c r="C3828" s="48">
        <f t="shared" si="80"/>
        <v>71.666666666666671</v>
      </c>
    </row>
    <row r="3829" spans="3:3" x14ac:dyDescent="0.3">
      <c r="C3829" s="48">
        <f t="shared" si="80"/>
        <v>72.375</v>
      </c>
    </row>
    <row r="3830" spans="3:3" x14ac:dyDescent="0.3">
      <c r="C3830" s="48">
        <f t="shared" si="80"/>
        <v>72.083333333333329</v>
      </c>
    </row>
    <row r="3831" spans="3:3" x14ac:dyDescent="0.3">
      <c r="C3831" s="48">
        <f t="shared" si="80"/>
        <v>72.375</v>
      </c>
    </row>
    <row r="3832" spans="3:3" x14ac:dyDescent="0.3">
      <c r="C3832" s="48">
        <f t="shared" si="80"/>
        <v>76.166666666666671</v>
      </c>
    </row>
    <row r="3833" spans="3:3" x14ac:dyDescent="0.3">
      <c r="C3833" s="48">
        <f t="shared" si="80"/>
        <v>74.208333333333329</v>
      </c>
    </row>
    <row r="3834" spans="3:3" x14ac:dyDescent="0.3">
      <c r="C3834" s="48">
        <f t="shared" si="80"/>
        <v>70.041666666666671</v>
      </c>
    </row>
    <row r="3835" spans="3:3" x14ac:dyDescent="0.3">
      <c r="C3835" s="48">
        <f t="shared" si="80"/>
        <v>69.25</v>
      </c>
    </row>
    <row r="3836" spans="3:3" x14ac:dyDescent="0.3">
      <c r="C3836" s="48">
        <f t="shared" si="80"/>
        <v>70.541666666666671</v>
      </c>
    </row>
    <row r="3837" spans="3:3" x14ac:dyDescent="0.3">
      <c r="C3837" s="48">
        <f t="shared" si="80"/>
        <v>73.5</v>
      </c>
    </row>
    <row r="3838" spans="3:3" x14ac:dyDescent="0.3">
      <c r="C3838" s="48">
        <f t="shared" si="80"/>
        <v>75.791666666666671</v>
      </c>
    </row>
    <row r="3839" spans="3:3" x14ac:dyDescent="0.3">
      <c r="C3839" s="48">
        <f t="shared" si="80"/>
        <v>74.125</v>
      </c>
    </row>
    <row r="3840" spans="3:3" x14ac:dyDescent="0.3">
      <c r="C3840" s="48">
        <f t="shared" si="80"/>
        <v>72.25</v>
      </c>
    </row>
    <row r="3841" spans="3:3" x14ac:dyDescent="0.3">
      <c r="C3841" s="48">
        <f t="shared" si="80"/>
        <v>69.666666666666671</v>
      </c>
    </row>
    <row r="3842" spans="3:3" x14ac:dyDescent="0.3">
      <c r="C3842" s="48">
        <f t="shared" si="80"/>
        <v>70.083333333333329</v>
      </c>
    </row>
    <row r="3843" spans="3:3" x14ac:dyDescent="0.3">
      <c r="C3843" s="48">
        <f t="shared" si="80"/>
        <v>70.041666666666671</v>
      </c>
    </row>
    <row r="3844" spans="3:3" x14ac:dyDescent="0.3">
      <c r="C3844" s="48">
        <f t="shared" si="80"/>
        <v>69.25</v>
      </c>
    </row>
    <row r="3845" spans="3:3" x14ac:dyDescent="0.3">
      <c r="C3845" s="48">
        <f t="shared" si="80"/>
        <v>69.25</v>
      </c>
    </row>
    <row r="3846" spans="3:3" x14ac:dyDescent="0.3">
      <c r="C3846" s="48">
        <f t="shared" si="80"/>
        <v>66.875</v>
      </c>
    </row>
    <row r="3847" spans="3:3" x14ac:dyDescent="0.3">
      <c r="C3847" s="48">
        <f t="shared" si="80"/>
        <v>67.625</v>
      </c>
    </row>
    <row r="3848" spans="3:3" x14ac:dyDescent="0.3">
      <c r="C3848" s="48">
        <f t="shared" si="80"/>
        <v>68.25</v>
      </c>
    </row>
    <row r="3849" spans="3:3" x14ac:dyDescent="0.3">
      <c r="C3849" s="48">
        <f t="shared" si="80"/>
        <v>69.291666666666671</v>
      </c>
    </row>
    <row r="3850" spans="3:3" x14ac:dyDescent="0.3">
      <c r="C3850" s="48">
        <f t="shared" si="80"/>
        <v>71.958333333333329</v>
      </c>
    </row>
    <row r="3851" spans="3:3" x14ac:dyDescent="0.3">
      <c r="C3851" s="48">
        <f t="shared" si="80"/>
        <v>71.541666666666671</v>
      </c>
    </row>
    <row r="3852" spans="3:3" x14ac:dyDescent="0.3">
      <c r="C3852" s="48">
        <f t="shared" si="80"/>
        <v>68.5</v>
      </c>
    </row>
    <row r="3853" spans="3:3" x14ac:dyDescent="0.3">
      <c r="C3853" s="48">
        <f t="shared" si="80"/>
        <v>67.416666666666671</v>
      </c>
    </row>
    <row r="3854" spans="3:3" x14ac:dyDescent="0.3">
      <c r="C3854" s="48">
        <f t="shared" si="80"/>
        <v>68.166666666666671</v>
      </c>
    </row>
    <row r="3855" spans="3:3" x14ac:dyDescent="0.3">
      <c r="C3855" s="48">
        <f t="shared" si="80"/>
        <v>68.541666666666671</v>
      </c>
    </row>
    <row r="3856" spans="3:3" x14ac:dyDescent="0.3">
      <c r="C3856" s="48">
        <f t="shared" si="80"/>
        <v>67.416666666666671</v>
      </c>
    </row>
    <row r="3857" spans="3:3" x14ac:dyDescent="0.3">
      <c r="C3857" s="48">
        <f t="shared" si="80"/>
        <v>71.541666666666671</v>
      </c>
    </row>
    <row r="3858" spans="3:3" x14ac:dyDescent="0.3">
      <c r="C3858" s="48">
        <f t="shared" si="80"/>
        <v>72.333333333333329</v>
      </c>
    </row>
    <row r="3859" spans="3:3" x14ac:dyDescent="0.3">
      <c r="C3859" s="48">
        <f t="shared" si="80"/>
        <v>71</v>
      </c>
    </row>
    <row r="3860" spans="3:3" x14ac:dyDescent="0.3">
      <c r="C3860" s="48">
        <f t="shared" si="80"/>
        <v>71.666666666666671</v>
      </c>
    </row>
    <row r="3861" spans="3:3" x14ac:dyDescent="0.3">
      <c r="C3861" s="48">
        <f t="shared" si="80"/>
        <v>68.958333333333329</v>
      </c>
    </row>
    <row r="3862" spans="3:3" x14ac:dyDescent="0.3">
      <c r="C3862" s="48">
        <f t="shared" si="80"/>
        <v>67.5</v>
      </c>
    </row>
    <row r="3863" spans="3:3" x14ac:dyDescent="0.3">
      <c r="C3863" s="48">
        <f t="shared" si="80"/>
        <v>69.791666666666671</v>
      </c>
    </row>
    <row r="3864" spans="3:3" x14ac:dyDescent="0.3">
      <c r="C3864" s="48">
        <f t="shared" si="80"/>
        <v>69.916666666666671</v>
      </c>
    </row>
    <row r="3865" spans="3:3" x14ac:dyDescent="0.3">
      <c r="C3865" s="48">
        <f t="shared" si="80"/>
        <v>71.125</v>
      </c>
    </row>
    <row r="3866" spans="3:3" x14ac:dyDescent="0.3">
      <c r="C3866" s="48">
        <f t="shared" si="80"/>
        <v>71.333333333333329</v>
      </c>
    </row>
    <row r="3867" spans="3:3" x14ac:dyDescent="0.3">
      <c r="C3867" s="48">
        <f t="shared" si="80"/>
        <v>71.125</v>
      </c>
    </row>
    <row r="3868" spans="3:3" x14ac:dyDescent="0.3">
      <c r="C3868" s="48">
        <f t="shared" si="80"/>
        <v>72.125</v>
      </c>
    </row>
    <row r="3869" spans="3:3" x14ac:dyDescent="0.3">
      <c r="C3869" s="48">
        <f t="shared" si="80"/>
        <v>72.833333333333329</v>
      </c>
    </row>
    <row r="3870" spans="3:3" x14ac:dyDescent="0.3">
      <c r="C3870" s="48">
        <f t="shared" si="80"/>
        <v>73.333333333333329</v>
      </c>
    </row>
    <row r="3871" spans="3:3" x14ac:dyDescent="0.3">
      <c r="C3871" s="48">
        <f t="shared" si="80"/>
        <v>72.333333333333329</v>
      </c>
    </row>
    <row r="3872" spans="3:3" x14ac:dyDescent="0.3">
      <c r="C3872" s="48">
        <f t="shared" si="80"/>
        <v>71.125</v>
      </c>
    </row>
    <row r="3873" spans="3:3" x14ac:dyDescent="0.3">
      <c r="C3873" s="48">
        <f t="shared" si="80"/>
        <v>70.416666666666671</v>
      </c>
    </row>
    <row r="3874" spans="3:3" x14ac:dyDescent="0.3">
      <c r="C3874" s="48">
        <f t="shared" si="80"/>
        <v>69.75</v>
      </c>
    </row>
    <row r="3875" spans="3:3" x14ac:dyDescent="0.3">
      <c r="C3875" s="48">
        <f t="shared" si="80"/>
        <v>69.416666666666671</v>
      </c>
    </row>
    <row r="3876" spans="3:3" x14ac:dyDescent="0.3">
      <c r="C3876" s="48">
        <f t="shared" si="80"/>
        <v>70.75</v>
      </c>
    </row>
    <row r="3877" spans="3:3" x14ac:dyDescent="0.3">
      <c r="C3877" s="48">
        <f t="shared" si="80"/>
        <v>71.958333333333329</v>
      </c>
    </row>
    <row r="3878" spans="3:3" x14ac:dyDescent="0.3">
      <c r="C3878" s="48">
        <f t="shared" si="80"/>
        <v>71.125</v>
      </c>
    </row>
    <row r="3879" spans="3:3" x14ac:dyDescent="0.3">
      <c r="C3879" s="48">
        <f t="shared" si="80"/>
        <v>71.458333333333329</v>
      </c>
    </row>
    <row r="3880" spans="3:3" x14ac:dyDescent="0.3">
      <c r="C3880" s="48">
        <f t="shared" si="80"/>
        <v>70.833333333333329</v>
      </c>
    </row>
    <row r="3881" spans="3:3" x14ac:dyDescent="0.3">
      <c r="C3881" s="48">
        <f t="shared" si="80"/>
        <v>69.5</v>
      </c>
    </row>
    <row r="3882" spans="3:3" x14ac:dyDescent="0.3">
      <c r="C3882" s="48">
        <f t="shared" si="80"/>
        <v>68.666666666666671</v>
      </c>
    </row>
    <row r="3883" spans="3:3" x14ac:dyDescent="0.3">
      <c r="C3883" s="48">
        <f t="shared" si="80"/>
        <v>68.833333333333329</v>
      </c>
    </row>
    <row r="3884" spans="3:3" x14ac:dyDescent="0.3">
      <c r="C3884" s="48">
        <f t="shared" si="80"/>
        <v>71.083333333333329</v>
      </c>
    </row>
    <row r="3885" spans="3:3" x14ac:dyDescent="0.3">
      <c r="C3885" s="48">
        <f t="shared" si="80"/>
        <v>71.583333333333329</v>
      </c>
    </row>
    <row r="3886" spans="3:3" x14ac:dyDescent="0.3">
      <c r="C3886" s="48">
        <f t="shared" si="80"/>
        <v>69.458333333333329</v>
      </c>
    </row>
    <row r="3887" spans="3:3" x14ac:dyDescent="0.3">
      <c r="C3887" s="48">
        <f t="shared" si="80"/>
        <v>68.958333333333329</v>
      </c>
    </row>
    <row r="3888" spans="3:3" x14ac:dyDescent="0.3">
      <c r="C3888" s="48">
        <f t="shared" ref="C3888:C3951" si="81">C3523</f>
        <v>71.875</v>
      </c>
    </row>
    <row r="3889" spans="3:3" x14ac:dyDescent="0.3">
      <c r="C3889" s="48">
        <f t="shared" si="81"/>
        <v>71.916666666666671</v>
      </c>
    </row>
    <row r="3890" spans="3:3" x14ac:dyDescent="0.3">
      <c r="C3890" s="48">
        <f t="shared" si="81"/>
        <v>70.958333333333329</v>
      </c>
    </row>
    <row r="3891" spans="3:3" x14ac:dyDescent="0.3">
      <c r="C3891" s="48">
        <f t="shared" si="81"/>
        <v>68.25</v>
      </c>
    </row>
    <row r="3892" spans="3:3" x14ac:dyDescent="0.3">
      <c r="C3892" s="48">
        <f t="shared" si="81"/>
        <v>70.458333333333329</v>
      </c>
    </row>
    <row r="3893" spans="3:3" x14ac:dyDescent="0.3">
      <c r="C3893" s="48">
        <f t="shared" si="81"/>
        <v>71.291666666666671</v>
      </c>
    </row>
    <row r="3894" spans="3:3" x14ac:dyDescent="0.3">
      <c r="C3894" s="48">
        <f t="shared" si="81"/>
        <v>70.375</v>
      </c>
    </row>
    <row r="3895" spans="3:3" x14ac:dyDescent="0.3">
      <c r="C3895" s="48">
        <f t="shared" si="81"/>
        <v>71.708333333333329</v>
      </c>
    </row>
    <row r="3896" spans="3:3" x14ac:dyDescent="0.3">
      <c r="C3896" s="48">
        <f t="shared" si="81"/>
        <v>75.75</v>
      </c>
    </row>
    <row r="3897" spans="3:3" x14ac:dyDescent="0.3">
      <c r="C3897" s="48">
        <f t="shared" si="81"/>
        <v>76.5</v>
      </c>
    </row>
    <row r="3898" spans="3:3" x14ac:dyDescent="0.3">
      <c r="C3898" s="48">
        <f t="shared" si="81"/>
        <v>76</v>
      </c>
    </row>
    <row r="3899" spans="3:3" x14ac:dyDescent="0.3">
      <c r="C3899" s="48">
        <f t="shared" si="81"/>
        <v>74.416666666666671</v>
      </c>
    </row>
    <row r="3900" spans="3:3" x14ac:dyDescent="0.3">
      <c r="C3900" s="48">
        <f t="shared" si="81"/>
        <v>73.208333333333329</v>
      </c>
    </row>
    <row r="3901" spans="3:3" x14ac:dyDescent="0.3">
      <c r="C3901" s="48">
        <f t="shared" si="81"/>
        <v>71.333333333333329</v>
      </c>
    </row>
    <row r="3902" spans="3:3" x14ac:dyDescent="0.3">
      <c r="C3902" s="48">
        <f t="shared" si="81"/>
        <v>69.166666666666671</v>
      </c>
    </row>
    <row r="3903" spans="3:3" x14ac:dyDescent="0.3">
      <c r="C3903" s="48">
        <f t="shared" si="81"/>
        <v>68.833333333333329</v>
      </c>
    </row>
    <row r="3904" spans="3:3" x14ac:dyDescent="0.3">
      <c r="C3904" s="48">
        <f t="shared" si="81"/>
        <v>68.666666666666671</v>
      </c>
    </row>
    <row r="3905" spans="3:3" x14ac:dyDescent="0.3">
      <c r="C3905" s="48">
        <f t="shared" si="81"/>
        <v>68.208333333333329</v>
      </c>
    </row>
    <row r="3906" spans="3:3" x14ac:dyDescent="0.3">
      <c r="C3906" s="48">
        <f t="shared" si="81"/>
        <v>67.791666666666671</v>
      </c>
    </row>
    <row r="3907" spans="3:3" x14ac:dyDescent="0.3">
      <c r="C3907" s="48">
        <f t="shared" si="81"/>
        <v>69.375</v>
      </c>
    </row>
    <row r="3908" spans="3:3" x14ac:dyDescent="0.3">
      <c r="C3908" s="48">
        <f t="shared" si="81"/>
        <v>67.208333333333329</v>
      </c>
    </row>
    <row r="3909" spans="3:3" x14ac:dyDescent="0.3">
      <c r="C3909" s="48">
        <f t="shared" si="81"/>
        <v>66.75</v>
      </c>
    </row>
    <row r="3910" spans="3:3" x14ac:dyDescent="0.3">
      <c r="C3910" s="48">
        <f t="shared" si="81"/>
        <v>66.833333333333329</v>
      </c>
    </row>
    <row r="3911" spans="3:3" x14ac:dyDescent="0.3">
      <c r="C3911" s="48">
        <f t="shared" si="81"/>
        <v>71.625</v>
      </c>
    </row>
    <row r="3912" spans="3:3" x14ac:dyDescent="0.3">
      <c r="C3912" s="48">
        <f t="shared" si="81"/>
        <v>73.125</v>
      </c>
    </row>
    <row r="3913" spans="3:3" x14ac:dyDescent="0.3">
      <c r="C3913" s="48">
        <f t="shared" si="81"/>
        <v>69.041666666666671</v>
      </c>
    </row>
    <row r="3914" spans="3:3" x14ac:dyDescent="0.3">
      <c r="C3914" s="48">
        <f t="shared" si="81"/>
        <v>67.083333333333329</v>
      </c>
    </row>
    <row r="3915" spans="3:3" x14ac:dyDescent="0.3">
      <c r="C3915" s="48">
        <f t="shared" si="81"/>
        <v>66.083333333333329</v>
      </c>
    </row>
    <row r="3916" spans="3:3" x14ac:dyDescent="0.3">
      <c r="C3916" s="48">
        <f t="shared" si="81"/>
        <v>67.625</v>
      </c>
    </row>
    <row r="3917" spans="3:3" x14ac:dyDescent="0.3">
      <c r="C3917" s="48">
        <f t="shared" si="81"/>
        <v>69.5</v>
      </c>
    </row>
    <row r="3918" spans="3:3" x14ac:dyDescent="0.3">
      <c r="C3918" s="48">
        <f t="shared" si="81"/>
        <v>67.666666666666671</v>
      </c>
    </row>
    <row r="3919" spans="3:3" x14ac:dyDescent="0.3">
      <c r="C3919" s="48">
        <f t="shared" si="81"/>
        <v>68.25</v>
      </c>
    </row>
    <row r="3920" spans="3:3" x14ac:dyDescent="0.3">
      <c r="C3920" s="48">
        <f t="shared" si="81"/>
        <v>66.541666666666671</v>
      </c>
    </row>
    <row r="3921" spans="3:3" x14ac:dyDescent="0.3">
      <c r="C3921" s="48">
        <f t="shared" si="81"/>
        <v>65.916666666666671</v>
      </c>
    </row>
    <row r="3922" spans="3:3" x14ac:dyDescent="0.3">
      <c r="C3922" s="48">
        <f t="shared" si="81"/>
        <v>66.791666666666671</v>
      </c>
    </row>
    <row r="3923" spans="3:3" x14ac:dyDescent="0.3">
      <c r="C3923" s="48">
        <f t="shared" si="81"/>
        <v>67</v>
      </c>
    </row>
    <row r="3924" spans="3:3" x14ac:dyDescent="0.3">
      <c r="C3924" s="48">
        <f t="shared" si="81"/>
        <v>66.708333333333329</v>
      </c>
    </row>
    <row r="3925" spans="3:3" x14ac:dyDescent="0.3">
      <c r="C3925" s="48">
        <f t="shared" si="81"/>
        <v>77.541666666666671</v>
      </c>
    </row>
    <row r="3926" spans="3:3" x14ac:dyDescent="0.3">
      <c r="C3926" s="48">
        <f t="shared" si="81"/>
        <v>78</v>
      </c>
    </row>
    <row r="3927" spans="3:3" x14ac:dyDescent="0.3">
      <c r="C3927" s="48">
        <f t="shared" si="81"/>
        <v>70.041666666666671</v>
      </c>
    </row>
    <row r="3928" spans="3:3" x14ac:dyDescent="0.3">
      <c r="C3928" s="48">
        <f t="shared" si="81"/>
        <v>67.916666666666671</v>
      </c>
    </row>
    <row r="3929" spans="3:3" x14ac:dyDescent="0.3">
      <c r="C3929" s="48">
        <f t="shared" si="81"/>
        <v>69.625</v>
      </c>
    </row>
    <row r="3930" spans="3:3" x14ac:dyDescent="0.3">
      <c r="C3930" s="48">
        <f t="shared" si="81"/>
        <v>71.291666666666671</v>
      </c>
    </row>
    <row r="3931" spans="3:3" x14ac:dyDescent="0.3">
      <c r="C3931" s="48">
        <f t="shared" si="81"/>
        <v>68.833333333333329</v>
      </c>
    </row>
    <row r="3932" spans="3:3" x14ac:dyDescent="0.3">
      <c r="C3932" s="48">
        <f t="shared" si="81"/>
        <v>69.041666666666671</v>
      </c>
    </row>
    <row r="3933" spans="3:3" x14ac:dyDescent="0.3">
      <c r="C3933" s="48">
        <f t="shared" si="81"/>
        <v>67.25</v>
      </c>
    </row>
    <row r="3934" spans="3:3" x14ac:dyDescent="0.3">
      <c r="C3934" s="48">
        <f t="shared" si="81"/>
        <v>65.75</v>
      </c>
    </row>
    <row r="3935" spans="3:3" x14ac:dyDescent="0.3">
      <c r="C3935" s="48">
        <f t="shared" si="81"/>
        <v>63.583333333333336</v>
      </c>
    </row>
    <row r="3936" spans="3:3" x14ac:dyDescent="0.3">
      <c r="C3936" s="48">
        <f t="shared" si="81"/>
        <v>63.583333333333336</v>
      </c>
    </row>
    <row r="3937" spans="3:3" x14ac:dyDescent="0.3">
      <c r="C3937" s="48">
        <f t="shared" si="81"/>
        <v>65.958333333333329</v>
      </c>
    </row>
    <row r="3938" spans="3:3" x14ac:dyDescent="0.3">
      <c r="C3938" s="48">
        <f t="shared" si="81"/>
        <v>73.75</v>
      </c>
    </row>
    <row r="3939" spans="3:3" x14ac:dyDescent="0.3">
      <c r="C3939" s="48">
        <f t="shared" si="81"/>
        <v>74.5</v>
      </c>
    </row>
    <row r="3940" spans="3:3" x14ac:dyDescent="0.3">
      <c r="C3940" s="48">
        <f t="shared" si="81"/>
        <v>73.125</v>
      </c>
    </row>
    <row r="3941" spans="3:3" x14ac:dyDescent="0.3">
      <c r="C3941" s="48">
        <f t="shared" si="81"/>
        <v>75.916666666666671</v>
      </c>
    </row>
    <row r="3942" spans="3:3" x14ac:dyDescent="0.3">
      <c r="C3942" s="48">
        <f t="shared" si="81"/>
        <v>74.541666666666671</v>
      </c>
    </row>
    <row r="3943" spans="3:3" x14ac:dyDescent="0.3">
      <c r="C3943" s="48">
        <f t="shared" si="81"/>
        <v>68.083333333333329</v>
      </c>
    </row>
    <row r="3944" spans="3:3" x14ac:dyDescent="0.3">
      <c r="C3944" s="48">
        <f t="shared" si="81"/>
        <v>68.083333333333329</v>
      </c>
    </row>
    <row r="3945" spans="3:3" x14ac:dyDescent="0.3">
      <c r="C3945" s="48">
        <f t="shared" si="81"/>
        <v>66.291666666666671</v>
      </c>
    </row>
    <row r="3946" spans="3:3" x14ac:dyDescent="0.3">
      <c r="C3946" s="48">
        <f t="shared" si="81"/>
        <v>65.708333333333329</v>
      </c>
    </row>
    <row r="3947" spans="3:3" x14ac:dyDescent="0.3">
      <c r="C3947" s="48">
        <f t="shared" si="81"/>
        <v>64.125</v>
      </c>
    </row>
    <row r="3948" spans="3:3" x14ac:dyDescent="0.3">
      <c r="C3948" s="48">
        <f t="shared" si="81"/>
        <v>64.833333333333329</v>
      </c>
    </row>
    <row r="3949" spans="3:3" x14ac:dyDescent="0.3">
      <c r="C3949" s="48">
        <f t="shared" si="81"/>
        <v>69.041666666666671</v>
      </c>
    </row>
    <row r="3950" spans="3:3" x14ac:dyDescent="0.3">
      <c r="C3950" s="48">
        <f t="shared" si="81"/>
        <v>73.25</v>
      </c>
    </row>
    <row r="3951" spans="3:3" x14ac:dyDescent="0.3">
      <c r="C3951" s="48">
        <f t="shared" si="81"/>
        <v>71.5</v>
      </c>
    </row>
    <row r="3952" spans="3:3" x14ac:dyDescent="0.3">
      <c r="C3952" s="48">
        <f t="shared" ref="C3952:C4015" si="82">C3587</f>
        <v>68.208333333333329</v>
      </c>
    </row>
    <row r="3953" spans="3:3" x14ac:dyDescent="0.3">
      <c r="C3953" s="48">
        <f t="shared" si="82"/>
        <v>63.166666666666664</v>
      </c>
    </row>
    <row r="3954" spans="3:3" x14ac:dyDescent="0.3">
      <c r="C3954" s="48">
        <f t="shared" si="82"/>
        <v>60.291666666666664</v>
      </c>
    </row>
    <row r="3955" spans="3:3" x14ac:dyDescent="0.3">
      <c r="C3955" s="48">
        <f t="shared" si="82"/>
        <v>62.5</v>
      </c>
    </row>
    <row r="3956" spans="3:3" x14ac:dyDescent="0.3">
      <c r="C3956" s="48">
        <f t="shared" si="82"/>
        <v>72.083333333333329</v>
      </c>
    </row>
    <row r="3957" spans="3:3" x14ac:dyDescent="0.3">
      <c r="C3957" s="48">
        <f t="shared" si="82"/>
        <v>63.375</v>
      </c>
    </row>
    <row r="3958" spans="3:3" x14ac:dyDescent="0.3">
      <c r="C3958" s="48">
        <f t="shared" si="82"/>
        <v>61.25</v>
      </c>
    </row>
    <row r="3959" spans="3:3" x14ac:dyDescent="0.3">
      <c r="C3959" s="48">
        <f t="shared" si="82"/>
        <v>57.583333333333336</v>
      </c>
    </row>
    <row r="3960" spans="3:3" x14ac:dyDescent="0.3">
      <c r="C3960" s="48">
        <f t="shared" si="82"/>
        <v>60.416666666666664</v>
      </c>
    </row>
    <row r="3961" spans="3:3" x14ac:dyDescent="0.3">
      <c r="C3961" s="48">
        <f t="shared" si="82"/>
        <v>61.875</v>
      </c>
    </row>
    <row r="3962" spans="3:3" x14ac:dyDescent="0.3">
      <c r="C3962" s="48">
        <f t="shared" si="82"/>
        <v>63.458333333333336</v>
      </c>
    </row>
    <row r="3963" spans="3:3" x14ac:dyDescent="0.3">
      <c r="C3963" s="48">
        <f t="shared" si="82"/>
        <v>61.708333333333336</v>
      </c>
    </row>
    <row r="3964" spans="3:3" x14ac:dyDescent="0.3">
      <c r="C3964" s="48">
        <f t="shared" si="82"/>
        <v>62.291666666666664</v>
      </c>
    </row>
    <row r="3965" spans="3:3" x14ac:dyDescent="0.3">
      <c r="C3965" s="48">
        <f t="shared" si="82"/>
        <v>62.166666666666664</v>
      </c>
    </row>
    <row r="3966" spans="3:3" x14ac:dyDescent="0.3">
      <c r="C3966" s="48">
        <f t="shared" si="82"/>
        <v>59.625</v>
      </c>
    </row>
    <row r="3967" spans="3:3" x14ac:dyDescent="0.3">
      <c r="C3967" s="48">
        <f t="shared" si="82"/>
        <v>59.083333333333336</v>
      </c>
    </row>
    <row r="3968" spans="3:3" x14ac:dyDescent="0.3">
      <c r="C3968" s="48">
        <f t="shared" si="82"/>
        <v>59.791666666666664</v>
      </c>
    </row>
    <row r="3969" spans="3:3" x14ac:dyDescent="0.3">
      <c r="C3969" s="48">
        <f t="shared" si="82"/>
        <v>60.166666666666664</v>
      </c>
    </row>
    <row r="3970" spans="3:3" x14ac:dyDescent="0.3">
      <c r="C3970" s="48">
        <f t="shared" si="82"/>
        <v>68.833333333333329</v>
      </c>
    </row>
    <row r="3971" spans="3:3" x14ac:dyDescent="0.3">
      <c r="C3971" s="48">
        <f t="shared" si="82"/>
        <v>66.75</v>
      </c>
    </row>
    <row r="3972" spans="3:3" x14ac:dyDescent="0.3">
      <c r="C3972" s="48">
        <f t="shared" si="82"/>
        <v>63.75</v>
      </c>
    </row>
    <row r="3973" spans="3:3" x14ac:dyDescent="0.3">
      <c r="C3973" s="48">
        <f t="shared" si="82"/>
        <v>68.458333333333329</v>
      </c>
    </row>
    <row r="3974" spans="3:3" x14ac:dyDescent="0.3">
      <c r="C3974" s="48">
        <f t="shared" si="82"/>
        <v>65.333333333333329</v>
      </c>
    </row>
    <row r="3975" spans="3:3" x14ac:dyDescent="0.3">
      <c r="C3975" s="48">
        <f t="shared" si="82"/>
        <v>68.875</v>
      </c>
    </row>
    <row r="3976" spans="3:3" x14ac:dyDescent="0.3">
      <c r="C3976" s="48">
        <f t="shared" si="82"/>
        <v>68.458333333333329</v>
      </c>
    </row>
    <row r="3977" spans="3:3" x14ac:dyDescent="0.3">
      <c r="C3977" s="48">
        <f t="shared" si="82"/>
        <v>66.625</v>
      </c>
    </row>
    <row r="3978" spans="3:3" x14ac:dyDescent="0.3">
      <c r="C3978" s="48">
        <f t="shared" si="82"/>
        <v>62.458333333333336</v>
      </c>
    </row>
    <row r="3979" spans="3:3" x14ac:dyDescent="0.3">
      <c r="C3979" s="48">
        <f t="shared" si="82"/>
        <v>60.875</v>
      </c>
    </row>
    <row r="3980" spans="3:3" x14ac:dyDescent="0.3">
      <c r="C3980" s="48">
        <f t="shared" si="82"/>
        <v>62.041666666666664</v>
      </c>
    </row>
    <row r="3981" spans="3:3" x14ac:dyDescent="0.3">
      <c r="C3981" s="48">
        <f t="shared" si="82"/>
        <v>61.5</v>
      </c>
    </row>
    <row r="3982" spans="3:3" x14ac:dyDescent="0.3">
      <c r="C3982" s="48">
        <f t="shared" si="82"/>
        <v>58.25</v>
      </c>
    </row>
    <row r="3983" spans="3:3" x14ac:dyDescent="0.3">
      <c r="C3983" s="48">
        <f t="shared" si="82"/>
        <v>57.333333333333336</v>
      </c>
    </row>
    <row r="3984" spans="3:3" x14ac:dyDescent="0.3">
      <c r="C3984" s="48">
        <f t="shared" si="82"/>
        <v>57.625</v>
      </c>
    </row>
    <row r="3985" spans="3:3" x14ac:dyDescent="0.3">
      <c r="C3985" s="48">
        <f t="shared" si="82"/>
        <v>60.666666666666664</v>
      </c>
    </row>
    <row r="3986" spans="3:3" x14ac:dyDescent="0.3">
      <c r="C3986" s="48">
        <f t="shared" si="82"/>
        <v>50.25</v>
      </c>
    </row>
    <row r="3987" spans="3:3" x14ac:dyDescent="0.3">
      <c r="C3987" s="48">
        <f t="shared" si="82"/>
        <v>50.291666666666664</v>
      </c>
    </row>
    <row r="3988" spans="3:3" x14ac:dyDescent="0.3">
      <c r="C3988" s="48">
        <f t="shared" si="82"/>
        <v>51.916666666666664</v>
      </c>
    </row>
    <row r="3989" spans="3:3" x14ac:dyDescent="0.3">
      <c r="C3989" s="48">
        <f t="shared" si="82"/>
        <v>50.375</v>
      </c>
    </row>
    <row r="3990" spans="3:3" x14ac:dyDescent="0.3">
      <c r="C3990" s="48">
        <f t="shared" si="82"/>
        <v>49.375</v>
      </c>
    </row>
    <row r="3991" spans="3:3" x14ac:dyDescent="0.3">
      <c r="C3991" s="48">
        <f t="shared" si="82"/>
        <v>49.791666666666664</v>
      </c>
    </row>
    <row r="3992" spans="3:3" x14ac:dyDescent="0.3">
      <c r="C3992" s="48">
        <f t="shared" si="82"/>
        <v>51.458333333333336</v>
      </c>
    </row>
    <row r="3993" spans="3:3" x14ac:dyDescent="0.3">
      <c r="C3993" s="48">
        <f t="shared" si="82"/>
        <v>55.25</v>
      </c>
    </row>
    <row r="3994" spans="3:3" x14ac:dyDescent="0.3">
      <c r="C3994" s="48">
        <f t="shared" si="82"/>
        <v>55.916666666666664</v>
      </c>
    </row>
    <row r="3995" spans="3:3" x14ac:dyDescent="0.3">
      <c r="C3995" s="48">
        <f t="shared" si="82"/>
        <v>62.583333333333336</v>
      </c>
    </row>
    <row r="3996" spans="3:3" x14ac:dyDescent="0.3">
      <c r="C3996" s="48">
        <f t="shared" si="82"/>
        <v>65.875</v>
      </c>
    </row>
    <row r="3997" spans="3:3" x14ac:dyDescent="0.3">
      <c r="C3997" s="48">
        <f t="shared" si="82"/>
        <v>56.916666666666664</v>
      </c>
    </row>
    <row r="3998" spans="3:3" x14ac:dyDescent="0.3">
      <c r="C3998" s="48">
        <f t="shared" si="82"/>
        <v>57.041666666666664</v>
      </c>
    </row>
    <row r="3999" spans="3:3" x14ac:dyDescent="0.3">
      <c r="C3999" s="48">
        <f t="shared" si="82"/>
        <v>60.75</v>
      </c>
    </row>
    <row r="4000" spans="3:3" x14ac:dyDescent="0.3">
      <c r="C4000" s="48">
        <f t="shared" si="82"/>
        <v>59.583333333333336</v>
      </c>
    </row>
    <row r="4001" spans="3:3" x14ac:dyDescent="0.3">
      <c r="C4001" s="48">
        <f t="shared" si="82"/>
        <v>62.75</v>
      </c>
    </row>
    <row r="4002" spans="3:3" x14ac:dyDescent="0.3">
      <c r="C4002" s="48">
        <f t="shared" si="82"/>
        <v>60.875</v>
      </c>
    </row>
    <row r="4003" spans="3:3" x14ac:dyDescent="0.3">
      <c r="C4003" s="48">
        <f t="shared" si="82"/>
        <v>60.708333333333336</v>
      </c>
    </row>
    <row r="4004" spans="3:3" x14ac:dyDescent="0.3">
      <c r="C4004" s="48">
        <f t="shared" si="82"/>
        <v>64.375</v>
      </c>
    </row>
    <row r="4005" spans="3:3" x14ac:dyDescent="0.3">
      <c r="C4005" s="48">
        <f t="shared" si="82"/>
        <v>57.875</v>
      </c>
    </row>
    <row r="4006" spans="3:3" x14ac:dyDescent="0.3">
      <c r="C4006" s="48">
        <f t="shared" si="82"/>
        <v>56.291666666666664</v>
      </c>
    </row>
    <row r="4007" spans="3:3" x14ac:dyDescent="0.3">
      <c r="C4007" s="48">
        <f t="shared" si="82"/>
        <v>54.25</v>
      </c>
    </row>
    <row r="4008" spans="3:3" x14ac:dyDescent="0.3">
      <c r="C4008" s="48">
        <f t="shared" si="82"/>
        <v>53.791666666666664</v>
      </c>
    </row>
    <row r="4009" spans="3:3" x14ac:dyDescent="0.3">
      <c r="C4009" s="48">
        <f t="shared" si="82"/>
        <v>53.625</v>
      </c>
    </row>
    <row r="4010" spans="3:3" x14ac:dyDescent="0.3">
      <c r="C4010" s="48">
        <f t="shared" si="82"/>
        <v>52.916666666666664</v>
      </c>
    </row>
    <row r="4011" spans="3:3" x14ac:dyDescent="0.3">
      <c r="C4011" s="48">
        <f t="shared" si="82"/>
        <v>53.875</v>
      </c>
    </row>
    <row r="4012" spans="3:3" x14ac:dyDescent="0.3">
      <c r="C4012" s="48">
        <f t="shared" si="82"/>
        <v>57.875</v>
      </c>
    </row>
    <row r="4013" spans="3:3" x14ac:dyDescent="0.3">
      <c r="C4013" s="48">
        <f t="shared" si="82"/>
        <v>57.125</v>
      </c>
    </row>
    <row r="4014" spans="3:3" x14ac:dyDescent="0.3">
      <c r="C4014" s="48">
        <f t="shared" si="82"/>
        <v>55.791666666666664</v>
      </c>
    </row>
    <row r="4015" spans="3:3" x14ac:dyDescent="0.3">
      <c r="C4015" s="48">
        <f t="shared" si="82"/>
        <v>53.208333333333336</v>
      </c>
    </row>
    <row r="4016" spans="3:3" x14ac:dyDescent="0.3">
      <c r="C4016" s="48">
        <f t="shared" ref="C4016:C4079" si="83">C3651</f>
        <v>53.208333333333336</v>
      </c>
    </row>
    <row r="4017" spans="3:3" x14ac:dyDescent="0.3">
      <c r="C4017" s="48">
        <f t="shared" si="83"/>
        <v>51.708333333333336</v>
      </c>
    </row>
    <row r="4018" spans="3:3" x14ac:dyDescent="0.3">
      <c r="C4018" s="48">
        <f t="shared" si="83"/>
        <v>55.166666666666664</v>
      </c>
    </row>
    <row r="4019" spans="3:3" x14ac:dyDescent="0.3">
      <c r="C4019" s="48">
        <f t="shared" si="83"/>
        <v>51.458333333333336</v>
      </c>
    </row>
    <row r="4020" spans="3:3" x14ac:dyDescent="0.3">
      <c r="C4020" s="48">
        <f t="shared" si="83"/>
        <v>50.083333333333336</v>
      </c>
    </row>
    <row r="4021" spans="3:3" x14ac:dyDescent="0.3">
      <c r="C4021" s="48">
        <f t="shared" si="83"/>
        <v>53.958333333333336</v>
      </c>
    </row>
    <row r="4022" spans="3:3" x14ac:dyDescent="0.3">
      <c r="C4022" s="48">
        <f t="shared" si="83"/>
        <v>54.833333333333336</v>
      </c>
    </row>
    <row r="4023" spans="3:3" x14ac:dyDescent="0.3">
      <c r="C4023" s="48">
        <f t="shared" si="83"/>
        <v>54.458333333333336</v>
      </c>
    </row>
    <row r="4024" spans="3:3" x14ac:dyDescent="0.3">
      <c r="C4024" s="48">
        <f t="shared" si="83"/>
        <v>53.708333333333336</v>
      </c>
    </row>
    <row r="4025" spans="3:3" x14ac:dyDescent="0.3">
      <c r="C4025" s="48">
        <f t="shared" si="83"/>
        <v>56.75</v>
      </c>
    </row>
    <row r="4026" spans="3:3" x14ac:dyDescent="0.3">
      <c r="C4026" s="48">
        <f t="shared" si="83"/>
        <v>59</v>
      </c>
    </row>
    <row r="4027" spans="3:3" x14ac:dyDescent="0.3">
      <c r="C4027" s="48">
        <f t="shared" si="83"/>
        <v>57.875</v>
      </c>
    </row>
    <row r="4028" spans="3:3" x14ac:dyDescent="0.3">
      <c r="C4028" s="48">
        <f t="shared" si="83"/>
        <v>55.875</v>
      </c>
    </row>
    <row r="4029" spans="3:3" x14ac:dyDescent="0.3">
      <c r="C4029" s="48">
        <f t="shared" si="83"/>
        <v>59.291666666666664</v>
      </c>
    </row>
    <row r="4030" spans="3:3" x14ac:dyDescent="0.3">
      <c r="C4030" s="48">
        <f t="shared" si="83"/>
        <v>64.791666666666671</v>
      </c>
    </row>
    <row r="4031" spans="3:3" x14ac:dyDescent="0.3">
      <c r="C4031" s="48">
        <f t="shared" si="83"/>
        <v>57.916666666666664</v>
      </c>
    </row>
    <row r="4032" spans="3:3" x14ac:dyDescent="0.3">
      <c r="C4032" s="48">
        <f t="shared" si="83"/>
        <v>56.708333333333336</v>
      </c>
    </row>
    <row r="4033" spans="3:3" x14ac:dyDescent="0.3">
      <c r="C4033" s="48">
        <f t="shared" si="83"/>
        <v>55.666666666666664</v>
      </c>
    </row>
    <row r="4034" spans="3:3" x14ac:dyDescent="0.3">
      <c r="C4034" s="48">
        <f t="shared" si="83"/>
        <v>55.458333333333336</v>
      </c>
    </row>
    <row r="4035" spans="3:3" x14ac:dyDescent="0.3">
      <c r="C4035" s="48">
        <f t="shared" si="83"/>
        <v>55</v>
      </c>
    </row>
    <row r="4036" spans="3:3" x14ac:dyDescent="0.3">
      <c r="C4036" s="48">
        <f t="shared" si="83"/>
        <v>53.916666666666664</v>
      </c>
    </row>
    <row r="4037" spans="3:3" x14ac:dyDescent="0.3">
      <c r="C4037" s="48">
        <f t="shared" si="83"/>
        <v>56.583333333333336</v>
      </c>
    </row>
    <row r="4038" spans="3:3" x14ac:dyDescent="0.3">
      <c r="C4038" s="48">
        <f t="shared" si="83"/>
        <v>61.75</v>
      </c>
    </row>
    <row r="4039" spans="3:3" x14ac:dyDescent="0.3">
      <c r="C4039" s="48">
        <f t="shared" si="83"/>
        <v>56.041666666666664</v>
      </c>
    </row>
    <row r="4040" spans="3:3" x14ac:dyDescent="0.3">
      <c r="C4040" s="48">
        <f t="shared" si="83"/>
        <v>52.791666666666664</v>
      </c>
    </row>
    <row r="4041" spans="3:3" x14ac:dyDescent="0.3">
      <c r="C4041" s="48">
        <f t="shared" si="83"/>
        <v>54.5</v>
      </c>
    </row>
    <row r="4042" spans="3:3" x14ac:dyDescent="0.3">
      <c r="C4042" s="48">
        <f t="shared" si="83"/>
        <v>53.25</v>
      </c>
    </row>
    <row r="4043" spans="3:3" x14ac:dyDescent="0.3">
      <c r="C4043" s="48">
        <f t="shared" si="83"/>
        <v>54.25</v>
      </c>
    </row>
    <row r="4044" spans="3:3" x14ac:dyDescent="0.3">
      <c r="C4044" s="48">
        <f t="shared" si="83"/>
        <v>56.333333333333336</v>
      </c>
    </row>
    <row r="4045" spans="3:3" x14ac:dyDescent="0.3">
      <c r="C4045" s="48">
        <f t="shared" si="83"/>
        <v>55.375</v>
      </c>
    </row>
    <row r="4046" spans="3:3" x14ac:dyDescent="0.3">
      <c r="C4046" s="48">
        <f t="shared" si="83"/>
        <v>53.166666666666664</v>
      </c>
    </row>
    <row r="4047" spans="3:3" x14ac:dyDescent="0.3">
      <c r="C4047" s="48">
        <f t="shared" si="83"/>
        <v>55.875</v>
      </c>
    </row>
    <row r="4048" spans="3:3" x14ac:dyDescent="0.3">
      <c r="C4048" s="48">
        <f t="shared" si="83"/>
        <v>51.458333333333336</v>
      </c>
    </row>
    <row r="4049" spans="3:3" x14ac:dyDescent="0.3">
      <c r="C4049" s="48">
        <f t="shared" si="83"/>
        <v>51.291666666666664</v>
      </c>
    </row>
    <row r="4050" spans="3:3" x14ac:dyDescent="0.3">
      <c r="C4050" s="48">
        <f t="shared" si="83"/>
        <v>52.083333333333336</v>
      </c>
    </row>
    <row r="4051" spans="3:3" x14ac:dyDescent="0.3">
      <c r="C4051" s="48">
        <f t="shared" si="83"/>
        <v>53.625</v>
      </c>
    </row>
    <row r="4052" spans="3:3" x14ac:dyDescent="0.3">
      <c r="C4052" s="48">
        <f t="shared" si="83"/>
        <v>50.583333333333336</v>
      </c>
    </row>
    <row r="4053" spans="3:3" x14ac:dyDescent="0.3">
      <c r="C4053" s="48">
        <f t="shared" si="83"/>
        <v>49.833333333333336</v>
      </c>
    </row>
    <row r="4054" spans="3:3" x14ac:dyDescent="0.3">
      <c r="C4054" s="48">
        <f t="shared" si="83"/>
        <v>53.541666666666664</v>
      </c>
    </row>
    <row r="4055" spans="3:3" x14ac:dyDescent="0.3">
      <c r="C4055" s="48">
        <f t="shared" si="83"/>
        <v>55.958333333333336</v>
      </c>
    </row>
    <row r="4056" spans="3:3" x14ac:dyDescent="0.3">
      <c r="C4056" s="48">
        <f t="shared" si="83"/>
        <v>62.083333333333336</v>
      </c>
    </row>
    <row r="4057" spans="3:3" x14ac:dyDescent="0.3">
      <c r="C4057" s="48">
        <f t="shared" si="83"/>
        <v>59.416666666666664</v>
      </c>
    </row>
    <row r="4058" spans="3:3" x14ac:dyDescent="0.3">
      <c r="C4058" s="48">
        <f t="shared" si="83"/>
        <v>57.833333333333336</v>
      </c>
    </row>
    <row r="4059" spans="3:3" x14ac:dyDescent="0.3">
      <c r="C4059" s="48">
        <f t="shared" si="83"/>
        <v>60</v>
      </c>
    </row>
    <row r="4060" spans="3:3" x14ac:dyDescent="0.3">
      <c r="C4060" s="48">
        <f t="shared" si="83"/>
        <v>52.958333333333336</v>
      </c>
    </row>
    <row r="4061" spans="3:3" x14ac:dyDescent="0.3">
      <c r="C4061" s="48">
        <f t="shared" si="83"/>
        <v>52.375</v>
      </c>
    </row>
    <row r="4062" spans="3:3" x14ac:dyDescent="0.3">
      <c r="C4062" s="48">
        <f t="shared" si="83"/>
        <v>53.375</v>
      </c>
    </row>
    <row r="4063" spans="3:3" x14ac:dyDescent="0.3">
      <c r="C4063" s="48">
        <f t="shared" si="83"/>
        <v>53.375</v>
      </c>
    </row>
    <row r="4064" spans="3:3" x14ac:dyDescent="0.3">
      <c r="C4064" s="48">
        <f t="shared" si="83"/>
        <v>53.125</v>
      </c>
    </row>
    <row r="4065" spans="3:3" x14ac:dyDescent="0.3">
      <c r="C4065" s="48">
        <f t="shared" si="83"/>
        <v>53.625</v>
      </c>
    </row>
    <row r="4066" spans="3:3" x14ac:dyDescent="0.3">
      <c r="C4066" s="48">
        <f t="shared" si="83"/>
        <v>54.75</v>
      </c>
    </row>
    <row r="4067" spans="3:3" x14ac:dyDescent="0.3">
      <c r="C4067" s="48">
        <f t="shared" si="83"/>
        <v>54.75</v>
      </c>
    </row>
    <row r="4068" spans="3:3" x14ac:dyDescent="0.3">
      <c r="C4068" s="48">
        <f t="shared" si="83"/>
        <v>54.541666666666664</v>
      </c>
    </row>
    <row r="4069" spans="3:3" x14ac:dyDescent="0.3">
      <c r="C4069" s="48">
        <f t="shared" si="83"/>
        <v>53.291666666666664</v>
      </c>
    </row>
    <row r="4070" spans="3:3" x14ac:dyDescent="0.3">
      <c r="C4070" s="48">
        <f t="shared" si="83"/>
        <v>52</v>
      </c>
    </row>
    <row r="4071" spans="3:3" x14ac:dyDescent="0.3">
      <c r="C4071" s="48">
        <f t="shared" si="83"/>
        <v>54.333333333333336</v>
      </c>
    </row>
    <row r="4072" spans="3:3" x14ac:dyDescent="0.3">
      <c r="C4072" s="48">
        <f t="shared" si="83"/>
        <v>54.583333333333336</v>
      </c>
    </row>
    <row r="4073" spans="3:3" x14ac:dyDescent="0.3">
      <c r="C4073" s="48">
        <f t="shared" si="83"/>
        <v>61.625</v>
      </c>
    </row>
    <row r="4074" spans="3:3" x14ac:dyDescent="0.3">
      <c r="C4074" s="48">
        <f t="shared" si="83"/>
        <v>63.541666666666664</v>
      </c>
    </row>
    <row r="4075" spans="3:3" x14ac:dyDescent="0.3">
      <c r="C4075" s="48">
        <f t="shared" si="83"/>
        <v>57.583333333333336</v>
      </c>
    </row>
    <row r="4076" spans="3:3" x14ac:dyDescent="0.3">
      <c r="C4076" s="48">
        <f t="shared" si="83"/>
        <v>58.416666666666664</v>
      </c>
    </row>
    <row r="4077" spans="3:3" x14ac:dyDescent="0.3">
      <c r="C4077" s="48">
        <f t="shared" si="83"/>
        <v>59.166666666666664</v>
      </c>
    </row>
    <row r="4078" spans="3:3" x14ac:dyDescent="0.3">
      <c r="C4078" s="48">
        <f t="shared" si="83"/>
        <v>59.916666666666664</v>
      </c>
    </row>
    <row r="4079" spans="3:3" x14ac:dyDescent="0.3">
      <c r="C4079" s="48">
        <f t="shared" si="83"/>
        <v>62.625</v>
      </c>
    </row>
    <row r="4080" spans="3:3" x14ac:dyDescent="0.3">
      <c r="C4080" s="48">
        <f t="shared" ref="C4080:C4143" si="84">C3715</f>
        <v>63.041666666666664</v>
      </c>
    </row>
    <row r="4081" spans="3:3" x14ac:dyDescent="0.3">
      <c r="C4081" s="48">
        <f t="shared" si="84"/>
        <v>66.083333333333329</v>
      </c>
    </row>
    <row r="4082" spans="3:3" x14ac:dyDescent="0.3">
      <c r="C4082" s="48">
        <f t="shared" si="84"/>
        <v>66.541666666666671</v>
      </c>
    </row>
    <row r="4083" spans="3:3" x14ac:dyDescent="0.3">
      <c r="C4083" s="48">
        <f t="shared" si="84"/>
        <v>69.541666666666671</v>
      </c>
    </row>
    <row r="4084" spans="3:3" x14ac:dyDescent="0.3">
      <c r="C4084" s="48">
        <f t="shared" si="84"/>
        <v>71.541666666666671</v>
      </c>
    </row>
    <row r="4085" spans="3:3" x14ac:dyDescent="0.3">
      <c r="C4085" s="48">
        <f t="shared" si="84"/>
        <v>66.5</v>
      </c>
    </row>
    <row r="4086" spans="3:3" x14ac:dyDescent="0.3">
      <c r="C4086" s="48">
        <f t="shared" si="84"/>
        <v>63.958333333333336</v>
      </c>
    </row>
    <row r="4087" spans="3:3" x14ac:dyDescent="0.3">
      <c r="C4087" s="48">
        <f t="shared" si="84"/>
        <v>66.875</v>
      </c>
    </row>
    <row r="4088" spans="3:3" x14ac:dyDescent="0.3">
      <c r="C4088" s="48">
        <f t="shared" si="84"/>
        <v>63.5</v>
      </c>
    </row>
    <row r="4089" spans="3:3" x14ac:dyDescent="0.3">
      <c r="C4089" s="48">
        <f t="shared" si="84"/>
        <v>62.791666666666664</v>
      </c>
    </row>
    <row r="4090" spans="3:3" x14ac:dyDescent="0.3">
      <c r="C4090" s="48">
        <f t="shared" si="84"/>
        <v>66.208333333333329</v>
      </c>
    </row>
    <row r="4091" spans="3:3" x14ac:dyDescent="0.3">
      <c r="C4091" s="48">
        <f t="shared" si="84"/>
        <v>72.458333333333329</v>
      </c>
    </row>
    <row r="4092" spans="3:3" x14ac:dyDescent="0.3">
      <c r="C4092" s="48">
        <f t="shared" si="84"/>
        <v>66.625</v>
      </c>
    </row>
    <row r="4093" spans="3:3" x14ac:dyDescent="0.3">
      <c r="C4093" s="48">
        <f t="shared" si="84"/>
        <v>63.916666666666664</v>
      </c>
    </row>
    <row r="4094" spans="3:3" x14ac:dyDescent="0.3">
      <c r="C4094" s="48">
        <f t="shared" si="84"/>
        <v>63.75</v>
      </c>
    </row>
    <row r="4095" spans="3:3" x14ac:dyDescent="0.3">
      <c r="C4095" s="48">
        <f t="shared" si="84"/>
        <v>62.291666666666664</v>
      </c>
    </row>
    <row r="4096" spans="3:3" x14ac:dyDescent="0.3">
      <c r="C4096" s="48">
        <f t="shared" si="84"/>
        <v>62.75</v>
      </c>
    </row>
    <row r="4097" spans="3:3" x14ac:dyDescent="0.3">
      <c r="C4097" s="48">
        <f t="shared" si="84"/>
        <v>61.083333333333336</v>
      </c>
    </row>
    <row r="4098" spans="3:3" x14ac:dyDescent="0.3">
      <c r="C4098" s="48">
        <f t="shared" si="84"/>
        <v>61.833333333333336</v>
      </c>
    </row>
    <row r="4099" spans="3:3" x14ac:dyDescent="0.3">
      <c r="C4099" s="48">
        <f t="shared" si="84"/>
        <v>62.375</v>
      </c>
    </row>
    <row r="4100" spans="3:3" x14ac:dyDescent="0.3">
      <c r="C4100" s="48">
        <f t="shared" si="84"/>
        <v>62.208333333333336</v>
      </c>
    </row>
    <row r="4101" spans="3:3" x14ac:dyDescent="0.3">
      <c r="C4101" s="48">
        <f t="shared" si="84"/>
        <v>62.375</v>
      </c>
    </row>
    <row r="4102" spans="3:3" x14ac:dyDescent="0.3">
      <c r="C4102" s="48">
        <f t="shared" si="84"/>
        <v>61.208333333333336</v>
      </c>
    </row>
    <row r="4103" spans="3:3" x14ac:dyDescent="0.3">
      <c r="C4103" s="48">
        <f t="shared" si="84"/>
        <v>61.916666666666664</v>
      </c>
    </row>
    <row r="4104" spans="3:3" x14ac:dyDescent="0.3">
      <c r="C4104" s="48">
        <f t="shared" si="84"/>
        <v>63.125</v>
      </c>
    </row>
    <row r="4105" spans="3:3" x14ac:dyDescent="0.3">
      <c r="C4105" s="48">
        <f t="shared" si="84"/>
        <v>62.541666666666664</v>
      </c>
    </row>
    <row r="4106" spans="3:3" x14ac:dyDescent="0.3">
      <c r="C4106" s="48">
        <f t="shared" si="84"/>
        <v>60</v>
      </c>
    </row>
    <row r="4107" spans="3:3" x14ac:dyDescent="0.3">
      <c r="C4107" s="48">
        <f t="shared" si="84"/>
        <v>68.291666666666671</v>
      </c>
    </row>
    <row r="4108" spans="3:3" x14ac:dyDescent="0.3">
      <c r="C4108" s="48">
        <f t="shared" si="84"/>
        <v>61.458333333333336</v>
      </c>
    </row>
    <row r="4109" spans="3:3" x14ac:dyDescent="0.3">
      <c r="C4109" s="48">
        <f t="shared" si="84"/>
        <v>60.25</v>
      </c>
    </row>
    <row r="4110" spans="3:3" x14ac:dyDescent="0.3">
      <c r="C4110" s="48">
        <f t="shared" si="84"/>
        <v>61.25</v>
      </c>
    </row>
    <row r="4111" spans="3:3" x14ac:dyDescent="0.3">
      <c r="C4111" s="48">
        <f t="shared" si="84"/>
        <v>61.291666666666664</v>
      </c>
    </row>
    <row r="4112" spans="3:3" x14ac:dyDescent="0.3">
      <c r="C4112" s="48">
        <f t="shared" si="84"/>
        <v>61.875</v>
      </c>
    </row>
    <row r="4113" spans="3:3" x14ac:dyDescent="0.3">
      <c r="C4113" s="48">
        <f t="shared" si="84"/>
        <v>57.791666666666664</v>
      </c>
    </row>
    <row r="4114" spans="3:3" x14ac:dyDescent="0.3">
      <c r="C4114" s="48">
        <f t="shared" si="84"/>
        <v>52.708333333333336</v>
      </c>
    </row>
    <row r="4115" spans="3:3" x14ac:dyDescent="0.3">
      <c r="C4115" s="48">
        <f t="shared" si="84"/>
        <v>53.25</v>
      </c>
    </row>
    <row r="4116" spans="3:3" x14ac:dyDescent="0.3">
      <c r="C4116" s="48">
        <f t="shared" si="84"/>
        <v>56.708333333333336</v>
      </c>
    </row>
    <row r="4117" spans="3:3" x14ac:dyDescent="0.3">
      <c r="C4117" s="48">
        <f t="shared" si="84"/>
        <v>60.166666666666664</v>
      </c>
    </row>
    <row r="4118" spans="3:3" x14ac:dyDescent="0.3">
      <c r="C4118" s="48">
        <f t="shared" si="84"/>
        <v>59.083333333333336</v>
      </c>
    </row>
    <row r="4119" spans="3:3" x14ac:dyDescent="0.3">
      <c r="C4119" s="48">
        <f t="shared" si="84"/>
        <v>57.958333333333336</v>
      </c>
    </row>
    <row r="4120" spans="3:3" x14ac:dyDescent="0.3">
      <c r="C4120" s="48">
        <f t="shared" si="84"/>
        <v>62.583333333333336</v>
      </c>
    </row>
    <row r="4121" spans="3:3" x14ac:dyDescent="0.3">
      <c r="C4121" s="48">
        <f t="shared" si="84"/>
        <v>70.125</v>
      </c>
    </row>
    <row r="4122" spans="3:3" x14ac:dyDescent="0.3">
      <c r="C4122" s="48">
        <f t="shared" si="84"/>
        <v>72.916666666666671</v>
      </c>
    </row>
    <row r="4123" spans="3:3" x14ac:dyDescent="0.3">
      <c r="C4123" s="48">
        <f t="shared" si="84"/>
        <v>65.708333333333329</v>
      </c>
    </row>
    <row r="4124" spans="3:3" x14ac:dyDescent="0.3">
      <c r="C4124" s="48">
        <f t="shared" si="84"/>
        <v>63.166666666666664</v>
      </c>
    </row>
    <row r="4125" spans="3:3" x14ac:dyDescent="0.3">
      <c r="C4125" s="48">
        <f t="shared" si="84"/>
        <v>63.458333333333336</v>
      </c>
    </row>
    <row r="4126" spans="3:3" x14ac:dyDescent="0.3">
      <c r="C4126" s="48">
        <f t="shared" si="84"/>
        <v>60.875</v>
      </c>
    </row>
    <row r="4127" spans="3:3" x14ac:dyDescent="0.3">
      <c r="C4127" s="48">
        <f t="shared" si="84"/>
        <v>62.166666666666664</v>
      </c>
    </row>
    <row r="4128" spans="3:3" x14ac:dyDescent="0.3">
      <c r="C4128" s="48">
        <f t="shared" si="84"/>
        <v>61</v>
      </c>
    </row>
    <row r="4129" spans="3:3" x14ac:dyDescent="0.3">
      <c r="C4129" s="48">
        <f t="shared" si="84"/>
        <v>61.833333333333336</v>
      </c>
    </row>
    <row r="4130" spans="3:3" x14ac:dyDescent="0.3">
      <c r="C4130" s="48">
        <f t="shared" si="84"/>
        <v>59.916666666666664</v>
      </c>
    </row>
    <row r="4131" spans="3:3" x14ac:dyDescent="0.3">
      <c r="C4131" s="48">
        <f t="shared" si="84"/>
        <v>63.291666666666664</v>
      </c>
    </row>
    <row r="4132" spans="3:3" x14ac:dyDescent="0.3">
      <c r="C4132" s="48">
        <f t="shared" si="84"/>
        <v>65.416666666666671</v>
      </c>
    </row>
    <row r="4133" spans="3:3" x14ac:dyDescent="0.3">
      <c r="C4133" s="48">
        <f t="shared" si="84"/>
        <v>66.875</v>
      </c>
    </row>
    <row r="4134" spans="3:3" x14ac:dyDescent="0.3">
      <c r="C4134" s="48">
        <f t="shared" si="84"/>
        <v>67.208333333333329</v>
      </c>
    </row>
    <row r="4135" spans="3:3" x14ac:dyDescent="0.3">
      <c r="C4135" s="48">
        <f t="shared" si="84"/>
        <v>63.541666666666664</v>
      </c>
    </row>
    <row r="4136" spans="3:3" x14ac:dyDescent="0.3">
      <c r="C4136" s="48">
        <f t="shared" si="84"/>
        <v>67.958333333333329</v>
      </c>
    </row>
    <row r="4137" spans="3:3" x14ac:dyDescent="0.3">
      <c r="C4137" s="48">
        <f t="shared" si="84"/>
        <v>67.041666666666671</v>
      </c>
    </row>
    <row r="4138" spans="3:3" x14ac:dyDescent="0.3">
      <c r="C4138" s="48">
        <f t="shared" si="84"/>
        <v>67.166666666666671</v>
      </c>
    </row>
    <row r="4139" spans="3:3" x14ac:dyDescent="0.3">
      <c r="C4139" s="48">
        <f t="shared" si="84"/>
        <v>65.625</v>
      </c>
    </row>
    <row r="4140" spans="3:3" x14ac:dyDescent="0.3">
      <c r="C4140" s="48">
        <f t="shared" si="84"/>
        <v>62.875</v>
      </c>
    </row>
    <row r="4141" spans="3:3" x14ac:dyDescent="0.3">
      <c r="C4141" s="48">
        <f t="shared" si="84"/>
        <v>61.791666666666664</v>
      </c>
    </row>
    <row r="4142" spans="3:3" x14ac:dyDescent="0.3">
      <c r="C4142" s="48">
        <f t="shared" si="84"/>
        <v>58.541666666666664</v>
      </c>
    </row>
    <row r="4143" spans="3:3" x14ac:dyDescent="0.3">
      <c r="C4143" s="48">
        <f t="shared" si="84"/>
        <v>54.916666666666664</v>
      </c>
    </row>
    <row r="4144" spans="3:3" x14ac:dyDescent="0.3">
      <c r="C4144" s="48">
        <f t="shared" ref="C4144:C4207" si="85">C3779</f>
        <v>60.333333333333336</v>
      </c>
    </row>
    <row r="4145" spans="3:3" x14ac:dyDescent="0.3">
      <c r="C4145" s="48">
        <f t="shared" si="85"/>
        <v>61.666666666666664</v>
      </c>
    </row>
    <row r="4146" spans="3:3" x14ac:dyDescent="0.3">
      <c r="C4146" s="48">
        <f t="shared" si="85"/>
        <v>63.25</v>
      </c>
    </row>
    <row r="4147" spans="3:3" x14ac:dyDescent="0.3">
      <c r="C4147" s="48">
        <f t="shared" si="85"/>
        <v>62.625</v>
      </c>
    </row>
    <row r="4148" spans="3:3" x14ac:dyDescent="0.3">
      <c r="C4148" s="48">
        <f t="shared" si="85"/>
        <v>61.791666666666664</v>
      </c>
    </row>
    <row r="4149" spans="3:3" x14ac:dyDescent="0.3">
      <c r="C4149" s="48">
        <f t="shared" si="85"/>
        <v>62.5</v>
      </c>
    </row>
    <row r="4150" spans="3:3" x14ac:dyDescent="0.3">
      <c r="C4150" s="48">
        <f t="shared" si="85"/>
        <v>61.041666666666664</v>
      </c>
    </row>
    <row r="4151" spans="3:3" x14ac:dyDescent="0.3">
      <c r="C4151" s="48">
        <f t="shared" si="85"/>
        <v>58.875</v>
      </c>
    </row>
    <row r="4152" spans="3:3" x14ac:dyDescent="0.3">
      <c r="C4152" s="48">
        <f t="shared" si="85"/>
        <v>59.625</v>
      </c>
    </row>
    <row r="4153" spans="3:3" x14ac:dyDescent="0.3">
      <c r="C4153" s="48">
        <f t="shared" si="85"/>
        <v>60.708333333333336</v>
      </c>
    </row>
    <row r="4154" spans="3:3" x14ac:dyDescent="0.3">
      <c r="C4154" s="48">
        <f t="shared" si="85"/>
        <v>64.375</v>
      </c>
    </row>
    <row r="4155" spans="3:3" x14ac:dyDescent="0.3">
      <c r="C4155" s="48">
        <f t="shared" si="85"/>
        <v>69.083333333333329</v>
      </c>
    </row>
    <row r="4156" spans="3:3" x14ac:dyDescent="0.3">
      <c r="C4156" s="48">
        <f t="shared" si="85"/>
        <v>72.166666666666671</v>
      </c>
    </row>
    <row r="4157" spans="3:3" x14ac:dyDescent="0.3">
      <c r="C4157" s="48">
        <f t="shared" si="85"/>
        <v>65.791666666666671</v>
      </c>
    </row>
    <row r="4158" spans="3:3" x14ac:dyDescent="0.3">
      <c r="C4158" s="48">
        <f t="shared" si="85"/>
        <v>56.625</v>
      </c>
    </row>
    <row r="4159" spans="3:3" x14ac:dyDescent="0.3">
      <c r="C4159" s="48">
        <f t="shared" si="85"/>
        <v>63.166666666666664</v>
      </c>
    </row>
    <row r="4160" spans="3:3" x14ac:dyDescent="0.3">
      <c r="C4160" s="48">
        <f t="shared" si="85"/>
        <v>61.833333333333336</v>
      </c>
    </row>
    <row r="4161" spans="3:3" x14ac:dyDescent="0.3">
      <c r="C4161" s="48">
        <f t="shared" si="85"/>
        <v>62.666666666666664</v>
      </c>
    </row>
    <row r="4162" spans="3:3" x14ac:dyDescent="0.3">
      <c r="C4162" s="48">
        <f t="shared" si="85"/>
        <v>63.958333333333336</v>
      </c>
    </row>
    <row r="4163" spans="3:3" x14ac:dyDescent="0.3">
      <c r="C4163" s="48">
        <f t="shared" si="85"/>
        <v>62.666666666666664</v>
      </c>
    </row>
    <row r="4164" spans="3:3" x14ac:dyDescent="0.3">
      <c r="C4164" s="48">
        <f t="shared" si="85"/>
        <v>64.166666666666671</v>
      </c>
    </row>
    <row r="4165" spans="3:3" x14ac:dyDescent="0.3">
      <c r="C4165" s="48">
        <f t="shared" si="85"/>
        <v>63.208333333333336</v>
      </c>
    </row>
    <row r="4166" spans="3:3" x14ac:dyDescent="0.3">
      <c r="C4166" s="48">
        <f t="shared" si="85"/>
        <v>62.541666666666664</v>
      </c>
    </row>
    <row r="4167" spans="3:3" x14ac:dyDescent="0.3">
      <c r="C4167" s="48">
        <f t="shared" si="85"/>
        <v>62.125</v>
      </c>
    </row>
    <row r="4168" spans="3:3" x14ac:dyDescent="0.3">
      <c r="C4168" s="48">
        <f t="shared" si="85"/>
        <v>70</v>
      </c>
    </row>
    <row r="4169" spans="3:3" x14ac:dyDescent="0.3">
      <c r="C4169" s="48">
        <f t="shared" si="85"/>
        <v>68.041666666666671</v>
      </c>
    </row>
    <row r="4170" spans="3:3" x14ac:dyDescent="0.3">
      <c r="C4170" s="48">
        <f t="shared" si="85"/>
        <v>69.041666666666671</v>
      </c>
    </row>
    <row r="4171" spans="3:3" x14ac:dyDescent="0.3">
      <c r="C4171" s="48">
        <f t="shared" si="85"/>
        <v>68.083333333333329</v>
      </c>
    </row>
    <row r="4172" spans="3:3" x14ac:dyDescent="0.3">
      <c r="C4172" s="48">
        <f t="shared" si="85"/>
        <v>65.791666666666671</v>
      </c>
    </row>
    <row r="4173" spans="3:3" x14ac:dyDescent="0.3">
      <c r="C4173" s="48">
        <f t="shared" si="85"/>
        <v>64.708333333333329</v>
      </c>
    </row>
    <row r="4174" spans="3:3" x14ac:dyDescent="0.3">
      <c r="C4174" s="48">
        <f t="shared" si="85"/>
        <v>65.958333333333329</v>
      </c>
    </row>
    <row r="4175" spans="3:3" x14ac:dyDescent="0.3">
      <c r="C4175" s="48">
        <f t="shared" si="85"/>
        <v>66.625</v>
      </c>
    </row>
    <row r="4176" spans="3:3" x14ac:dyDescent="0.3">
      <c r="C4176" s="48">
        <f t="shared" si="85"/>
        <v>66.958333333333329</v>
      </c>
    </row>
    <row r="4177" spans="3:3" x14ac:dyDescent="0.3">
      <c r="C4177" s="48">
        <f t="shared" si="85"/>
        <v>68.5</v>
      </c>
    </row>
    <row r="4178" spans="3:3" x14ac:dyDescent="0.3">
      <c r="C4178" s="48">
        <f t="shared" si="85"/>
        <v>69.291666666666671</v>
      </c>
    </row>
    <row r="4179" spans="3:3" x14ac:dyDescent="0.3">
      <c r="C4179" s="48">
        <f t="shared" si="85"/>
        <v>66.625</v>
      </c>
    </row>
    <row r="4180" spans="3:3" x14ac:dyDescent="0.3">
      <c r="C4180" s="48">
        <f t="shared" si="85"/>
        <v>67.625</v>
      </c>
    </row>
    <row r="4181" spans="3:3" x14ac:dyDescent="0.3">
      <c r="C4181" s="48">
        <f t="shared" si="85"/>
        <v>68.125</v>
      </c>
    </row>
    <row r="4182" spans="3:3" x14ac:dyDescent="0.3">
      <c r="C4182" s="48">
        <f t="shared" si="85"/>
        <v>67.291666666666671</v>
      </c>
    </row>
    <row r="4183" spans="3:3" x14ac:dyDescent="0.3">
      <c r="C4183" s="48">
        <f t="shared" si="85"/>
        <v>67.875</v>
      </c>
    </row>
    <row r="4184" spans="3:3" x14ac:dyDescent="0.3">
      <c r="C4184" s="48">
        <f t="shared" si="85"/>
        <v>69.708333333333329</v>
      </c>
    </row>
    <row r="4185" spans="3:3" x14ac:dyDescent="0.3">
      <c r="C4185" s="48">
        <f t="shared" si="85"/>
        <v>70.75</v>
      </c>
    </row>
    <row r="4186" spans="3:3" x14ac:dyDescent="0.3">
      <c r="C4186" s="48">
        <f t="shared" si="85"/>
        <v>71.708333333333329</v>
      </c>
    </row>
    <row r="4187" spans="3:3" x14ac:dyDescent="0.3">
      <c r="C4187" s="48">
        <f t="shared" si="85"/>
        <v>73.125</v>
      </c>
    </row>
    <row r="4188" spans="3:3" x14ac:dyDescent="0.3">
      <c r="C4188" s="48">
        <f t="shared" si="85"/>
        <v>71.416666666666671</v>
      </c>
    </row>
    <row r="4189" spans="3:3" x14ac:dyDescent="0.3">
      <c r="C4189" s="48">
        <f t="shared" si="85"/>
        <v>70.083333333333329</v>
      </c>
    </row>
    <row r="4190" spans="3:3" x14ac:dyDescent="0.3">
      <c r="C4190" s="48">
        <f t="shared" si="85"/>
        <v>67.958333333333329</v>
      </c>
    </row>
    <row r="4191" spans="3:3" x14ac:dyDescent="0.3">
      <c r="C4191" s="48">
        <f t="shared" si="85"/>
        <v>69.791666666666671</v>
      </c>
    </row>
    <row r="4192" spans="3:3" x14ac:dyDescent="0.3">
      <c r="C4192" s="48">
        <f t="shared" si="85"/>
        <v>68.875</v>
      </c>
    </row>
    <row r="4193" spans="3:3" x14ac:dyDescent="0.3">
      <c r="C4193" s="48">
        <f t="shared" si="85"/>
        <v>71.666666666666671</v>
      </c>
    </row>
    <row r="4194" spans="3:3" x14ac:dyDescent="0.3">
      <c r="C4194" s="48">
        <f t="shared" si="85"/>
        <v>72.375</v>
      </c>
    </row>
    <row r="4195" spans="3:3" x14ac:dyDescent="0.3">
      <c r="C4195" s="48">
        <f t="shared" si="85"/>
        <v>72.083333333333329</v>
      </c>
    </row>
    <row r="4196" spans="3:3" x14ac:dyDescent="0.3">
      <c r="C4196" s="48">
        <f t="shared" si="85"/>
        <v>72.375</v>
      </c>
    </row>
    <row r="4197" spans="3:3" x14ac:dyDescent="0.3">
      <c r="C4197" s="48">
        <f t="shared" si="85"/>
        <v>76.166666666666671</v>
      </c>
    </row>
    <row r="4198" spans="3:3" x14ac:dyDescent="0.3">
      <c r="C4198" s="48">
        <f t="shared" si="85"/>
        <v>74.208333333333329</v>
      </c>
    </row>
    <row r="4199" spans="3:3" x14ac:dyDescent="0.3">
      <c r="C4199" s="48">
        <f t="shared" si="85"/>
        <v>70.041666666666671</v>
      </c>
    </row>
    <row r="4200" spans="3:3" x14ac:dyDescent="0.3">
      <c r="C4200" s="48">
        <f t="shared" si="85"/>
        <v>69.25</v>
      </c>
    </row>
    <row r="4201" spans="3:3" x14ac:dyDescent="0.3">
      <c r="C4201" s="48">
        <f t="shared" si="85"/>
        <v>70.541666666666671</v>
      </c>
    </row>
    <row r="4202" spans="3:3" x14ac:dyDescent="0.3">
      <c r="C4202" s="48">
        <f t="shared" si="85"/>
        <v>73.5</v>
      </c>
    </row>
    <row r="4203" spans="3:3" x14ac:dyDescent="0.3">
      <c r="C4203" s="48">
        <f t="shared" si="85"/>
        <v>75.791666666666671</v>
      </c>
    </row>
    <row r="4204" spans="3:3" x14ac:dyDescent="0.3">
      <c r="C4204" s="48">
        <f t="shared" si="85"/>
        <v>74.125</v>
      </c>
    </row>
    <row r="4205" spans="3:3" x14ac:dyDescent="0.3">
      <c r="C4205" s="48">
        <f t="shared" si="85"/>
        <v>72.25</v>
      </c>
    </row>
    <row r="4206" spans="3:3" x14ac:dyDescent="0.3">
      <c r="C4206" s="48">
        <f t="shared" si="85"/>
        <v>69.666666666666671</v>
      </c>
    </row>
    <row r="4207" spans="3:3" x14ac:dyDescent="0.3">
      <c r="C4207" s="48">
        <f t="shared" si="85"/>
        <v>70.083333333333329</v>
      </c>
    </row>
    <row r="4208" spans="3:3" x14ac:dyDescent="0.3">
      <c r="C4208" s="48">
        <f t="shared" ref="C4208:C4271" si="86">C3843</f>
        <v>70.041666666666671</v>
      </c>
    </row>
    <row r="4209" spans="3:3" x14ac:dyDescent="0.3">
      <c r="C4209" s="48">
        <f t="shared" si="86"/>
        <v>69.25</v>
      </c>
    </row>
    <row r="4210" spans="3:3" x14ac:dyDescent="0.3">
      <c r="C4210" s="48">
        <f t="shared" si="86"/>
        <v>69.25</v>
      </c>
    </row>
    <row r="4211" spans="3:3" x14ac:dyDescent="0.3">
      <c r="C4211" s="48">
        <f t="shared" si="86"/>
        <v>66.875</v>
      </c>
    </row>
    <row r="4212" spans="3:3" x14ac:dyDescent="0.3">
      <c r="C4212" s="48">
        <f t="shared" si="86"/>
        <v>67.625</v>
      </c>
    </row>
    <row r="4213" spans="3:3" x14ac:dyDescent="0.3">
      <c r="C4213" s="48">
        <f t="shared" si="86"/>
        <v>68.25</v>
      </c>
    </row>
    <row r="4214" spans="3:3" x14ac:dyDescent="0.3">
      <c r="C4214" s="48">
        <f t="shared" si="86"/>
        <v>69.291666666666671</v>
      </c>
    </row>
    <row r="4215" spans="3:3" x14ac:dyDescent="0.3">
      <c r="C4215" s="48">
        <f t="shared" si="86"/>
        <v>71.958333333333329</v>
      </c>
    </row>
    <row r="4216" spans="3:3" x14ac:dyDescent="0.3">
      <c r="C4216" s="48">
        <f t="shared" si="86"/>
        <v>71.541666666666671</v>
      </c>
    </row>
    <row r="4217" spans="3:3" x14ac:dyDescent="0.3">
      <c r="C4217" s="48">
        <f t="shared" si="86"/>
        <v>68.5</v>
      </c>
    </row>
    <row r="4218" spans="3:3" x14ac:dyDescent="0.3">
      <c r="C4218" s="48">
        <f t="shared" si="86"/>
        <v>67.416666666666671</v>
      </c>
    </row>
    <row r="4219" spans="3:3" x14ac:dyDescent="0.3">
      <c r="C4219" s="48">
        <f t="shared" si="86"/>
        <v>68.166666666666671</v>
      </c>
    </row>
    <row r="4220" spans="3:3" x14ac:dyDescent="0.3">
      <c r="C4220" s="48">
        <f t="shared" si="86"/>
        <v>68.541666666666671</v>
      </c>
    </row>
    <row r="4221" spans="3:3" x14ac:dyDescent="0.3">
      <c r="C4221" s="48">
        <f t="shared" si="86"/>
        <v>67.416666666666671</v>
      </c>
    </row>
    <row r="4222" spans="3:3" x14ac:dyDescent="0.3">
      <c r="C4222" s="48">
        <f t="shared" si="86"/>
        <v>71.541666666666671</v>
      </c>
    </row>
    <row r="4223" spans="3:3" x14ac:dyDescent="0.3">
      <c r="C4223" s="48">
        <f t="shared" si="86"/>
        <v>72.333333333333329</v>
      </c>
    </row>
    <row r="4224" spans="3:3" x14ac:dyDescent="0.3">
      <c r="C4224" s="48">
        <f t="shared" si="86"/>
        <v>71</v>
      </c>
    </row>
    <row r="4225" spans="3:3" x14ac:dyDescent="0.3">
      <c r="C4225" s="48">
        <f t="shared" si="86"/>
        <v>71.666666666666671</v>
      </c>
    </row>
    <row r="4226" spans="3:3" x14ac:dyDescent="0.3">
      <c r="C4226" s="48">
        <f t="shared" si="86"/>
        <v>68.958333333333329</v>
      </c>
    </row>
    <row r="4227" spans="3:3" x14ac:dyDescent="0.3">
      <c r="C4227" s="48">
        <f t="shared" si="86"/>
        <v>67.5</v>
      </c>
    </row>
    <row r="4228" spans="3:3" x14ac:dyDescent="0.3">
      <c r="C4228" s="48">
        <f t="shared" si="86"/>
        <v>69.791666666666671</v>
      </c>
    </row>
    <row r="4229" spans="3:3" x14ac:dyDescent="0.3">
      <c r="C4229" s="48">
        <f t="shared" si="86"/>
        <v>69.916666666666671</v>
      </c>
    </row>
    <row r="4230" spans="3:3" x14ac:dyDescent="0.3">
      <c r="C4230" s="48">
        <f t="shared" si="86"/>
        <v>71.125</v>
      </c>
    </row>
    <row r="4231" spans="3:3" x14ac:dyDescent="0.3">
      <c r="C4231" s="48">
        <f t="shared" si="86"/>
        <v>71.333333333333329</v>
      </c>
    </row>
    <row r="4232" spans="3:3" x14ac:dyDescent="0.3">
      <c r="C4232" s="48">
        <f t="shared" si="86"/>
        <v>71.125</v>
      </c>
    </row>
    <row r="4233" spans="3:3" x14ac:dyDescent="0.3">
      <c r="C4233" s="48">
        <f t="shared" si="86"/>
        <v>72.125</v>
      </c>
    </row>
    <row r="4234" spans="3:3" x14ac:dyDescent="0.3">
      <c r="C4234" s="48">
        <f t="shared" si="86"/>
        <v>72.833333333333329</v>
      </c>
    </row>
    <row r="4235" spans="3:3" x14ac:dyDescent="0.3">
      <c r="C4235" s="48">
        <f t="shared" si="86"/>
        <v>73.333333333333329</v>
      </c>
    </row>
    <row r="4236" spans="3:3" x14ac:dyDescent="0.3">
      <c r="C4236" s="48">
        <f t="shared" si="86"/>
        <v>72.333333333333329</v>
      </c>
    </row>
    <row r="4237" spans="3:3" x14ac:dyDescent="0.3">
      <c r="C4237" s="48">
        <f t="shared" si="86"/>
        <v>71.125</v>
      </c>
    </row>
    <row r="4238" spans="3:3" x14ac:dyDescent="0.3">
      <c r="C4238" s="48">
        <f t="shared" si="86"/>
        <v>70.416666666666671</v>
      </c>
    </row>
    <row r="4239" spans="3:3" x14ac:dyDescent="0.3">
      <c r="C4239" s="48">
        <f t="shared" si="86"/>
        <v>69.75</v>
      </c>
    </row>
    <row r="4240" spans="3:3" x14ac:dyDescent="0.3">
      <c r="C4240" s="48">
        <f t="shared" si="86"/>
        <v>69.416666666666671</v>
      </c>
    </row>
    <row r="4241" spans="3:3" x14ac:dyDescent="0.3">
      <c r="C4241" s="48">
        <f t="shared" si="86"/>
        <v>70.75</v>
      </c>
    </row>
    <row r="4242" spans="3:3" x14ac:dyDescent="0.3">
      <c r="C4242" s="48">
        <f t="shared" si="86"/>
        <v>71.958333333333329</v>
      </c>
    </row>
    <row r="4243" spans="3:3" x14ac:dyDescent="0.3">
      <c r="C4243" s="48">
        <f t="shared" si="86"/>
        <v>71.125</v>
      </c>
    </row>
    <row r="4244" spans="3:3" x14ac:dyDescent="0.3">
      <c r="C4244" s="48">
        <f t="shared" si="86"/>
        <v>71.458333333333329</v>
      </c>
    </row>
    <row r="4245" spans="3:3" x14ac:dyDescent="0.3">
      <c r="C4245" s="48">
        <f t="shared" si="86"/>
        <v>70.833333333333329</v>
      </c>
    </row>
    <row r="4246" spans="3:3" x14ac:dyDescent="0.3">
      <c r="C4246" s="48">
        <f t="shared" si="86"/>
        <v>69.5</v>
      </c>
    </row>
    <row r="4247" spans="3:3" x14ac:dyDescent="0.3">
      <c r="C4247" s="48">
        <f t="shared" si="86"/>
        <v>68.666666666666671</v>
      </c>
    </row>
    <row r="4248" spans="3:3" x14ac:dyDescent="0.3">
      <c r="C4248" s="48">
        <f t="shared" si="86"/>
        <v>68.833333333333329</v>
      </c>
    </row>
    <row r="4249" spans="3:3" x14ac:dyDescent="0.3">
      <c r="C4249" s="48">
        <f t="shared" si="86"/>
        <v>71.083333333333329</v>
      </c>
    </row>
    <row r="4250" spans="3:3" x14ac:dyDescent="0.3">
      <c r="C4250" s="48">
        <f t="shared" si="86"/>
        <v>71.583333333333329</v>
      </c>
    </row>
    <row r="4251" spans="3:3" x14ac:dyDescent="0.3">
      <c r="C4251" s="48">
        <f t="shared" si="86"/>
        <v>69.458333333333329</v>
      </c>
    </row>
    <row r="4252" spans="3:3" x14ac:dyDescent="0.3">
      <c r="C4252" s="48">
        <f t="shared" si="86"/>
        <v>68.958333333333329</v>
      </c>
    </row>
    <row r="4253" spans="3:3" x14ac:dyDescent="0.3">
      <c r="C4253" s="48">
        <f t="shared" si="86"/>
        <v>71.875</v>
      </c>
    </row>
    <row r="4254" spans="3:3" x14ac:dyDescent="0.3">
      <c r="C4254" s="48">
        <f t="shared" si="86"/>
        <v>71.916666666666671</v>
      </c>
    </row>
    <row r="4255" spans="3:3" x14ac:dyDescent="0.3">
      <c r="C4255" s="48">
        <f t="shared" si="86"/>
        <v>70.958333333333329</v>
      </c>
    </row>
    <row r="4256" spans="3:3" x14ac:dyDescent="0.3">
      <c r="C4256" s="48">
        <f t="shared" si="86"/>
        <v>68.25</v>
      </c>
    </row>
    <row r="4257" spans="3:3" x14ac:dyDescent="0.3">
      <c r="C4257" s="48">
        <f t="shared" si="86"/>
        <v>70.458333333333329</v>
      </c>
    </row>
    <row r="4258" spans="3:3" x14ac:dyDescent="0.3">
      <c r="C4258" s="48">
        <f t="shared" si="86"/>
        <v>71.291666666666671</v>
      </c>
    </row>
    <row r="4259" spans="3:3" x14ac:dyDescent="0.3">
      <c r="C4259" s="48">
        <f t="shared" si="86"/>
        <v>70.375</v>
      </c>
    </row>
    <row r="4260" spans="3:3" x14ac:dyDescent="0.3">
      <c r="C4260" s="48">
        <f t="shared" si="86"/>
        <v>71.708333333333329</v>
      </c>
    </row>
    <row r="4261" spans="3:3" x14ac:dyDescent="0.3">
      <c r="C4261" s="48">
        <f t="shared" si="86"/>
        <v>75.75</v>
      </c>
    </row>
    <row r="4262" spans="3:3" x14ac:dyDescent="0.3">
      <c r="C4262" s="48">
        <f t="shared" si="86"/>
        <v>76.5</v>
      </c>
    </row>
    <row r="4263" spans="3:3" x14ac:dyDescent="0.3">
      <c r="C4263" s="48">
        <f t="shared" si="86"/>
        <v>76</v>
      </c>
    </row>
    <row r="4264" spans="3:3" x14ac:dyDescent="0.3">
      <c r="C4264" s="48">
        <f t="shared" si="86"/>
        <v>74.416666666666671</v>
      </c>
    </row>
    <row r="4265" spans="3:3" x14ac:dyDescent="0.3">
      <c r="C4265" s="48">
        <f t="shared" si="86"/>
        <v>73.208333333333329</v>
      </c>
    </row>
    <row r="4266" spans="3:3" x14ac:dyDescent="0.3">
      <c r="C4266" s="48">
        <f t="shared" si="86"/>
        <v>71.333333333333329</v>
      </c>
    </row>
    <row r="4267" spans="3:3" x14ac:dyDescent="0.3">
      <c r="C4267" s="48">
        <f t="shared" si="86"/>
        <v>69.166666666666671</v>
      </c>
    </row>
    <row r="4268" spans="3:3" x14ac:dyDescent="0.3">
      <c r="C4268" s="48">
        <f t="shared" si="86"/>
        <v>68.833333333333329</v>
      </c>
    </row>
    <row r="4269" spans="3:3" x14ac:dyDescent="0.3">
      <c r="C4269" s="48">
        <f t="shared" si="86"/>
        <v>68.666666666666671</v>
      </c>
    </row>
    <row r="4270" spans="3:3" x14ac:dyDescent="0.3">
      <c r="C4270" s="48">
        <f t="shared" si="86"/>
        <v>68.208333333333329</v>
      </c>
    </row>
    <row r="4271" spans="3:3" x14ac:dyDescent="0.3">
      <c r="C4271" s="48">
        <f t="shared" si="86"/>
        <v>67.791666666666671</v>
      </c>
    </row>
    <row r="4272" spans="3:3" x14ac:dyDescent="0.3">
      <c r="C4272" s="48">
        <f t="shared" ref="C4272:C4335" si="87">C3907</f>
        <v>69.375</v>
      </c>
    </row>
    <row r="4273" spans="3:3" x14ac:dyDescent="0.3">
      <c r="C4273" s="48">
        <f t="shared" si="87"/>
        <v>67.208333333333329</v>
      </c>
    </row>
    <row r="4274" spans="3:3" x14ac:dyDescent="0.3">
      <c r="C4274" s="48">
        <f t="shared" si="87"/>
        <v>66.75</v>
      </c>
    </row>
    <row r="4275" spans="3:3" x14ac:dyDescent="0.3">
      <c r="C4275" s="48">
        <f t="shared" si="87"/>
        <v>66.833333333333329</v>
      </c>
    </row>
    <row r="4276" spans="3:3" x14ac:dyDescent="0.3">
      <c r="C4276" s="48">
        <f t="shared" si="87"/>
        <v>71.625</v>
      </c>
    </row>
    <row r="4277" spans="3:3" x14ac:dyDescent="0.3">
      <c r="C4277" s="48">
        <f t="shared" si="87"/>
        <v>73.125</v>
      </c>
    </row>
    <row r="4278" spans="3:3" x14ac:dyDescent="0.3">
      <c r="C4278" s="48">
        <f t="shared" si="87"/>
        <v>69.041666666666671</v>
      </c>
    </row>
    <row r="4279" spans="3:3" x14ac:dyDescent="0.3">
      <c r="C4279" s="48">
        <f t="shared" si="87"/>
        <v>67.083333333333329</v>
      </c>
    </row>
    <row r="4280" spans="3:3" x14ac:dyDescent="0.3">
      <c r="C4280" s="48">
        <f t="shared" si="87"/>
        <v>66.083333333333329</v>
      </c>
    </row>
    <row r="4281" spans="3:3" x14ac:dyDescent="0.3">
      <c r="C4281" s="48">
        <f t="shared" si="87"/>
        <v>67.625</v>
      </c>
    </row>
    <row r="4282" spans="3:3" x14ac:dyDescent="0.3">
      <c r="C4282" s="48">
        <f t="shared" si="87"/>
        <v>69.5</v>
      </c>
    </row>
    <row r="4283" spans="3:3" x14ac:dyDescent="0.3">
      <c r="C4283" s="48">
        <f t="shared" si="87"/>
        <v>67.666666666666671</v>
      </c>
    </row>
    <row r="4284" spans="3:3" x14ac:dyDescent="0.3">
      <c r="C4284" s="48">
        <f t="shared" si="87"/>
        <v>68.25</v>
      </c>
    </row>
    <row r="4285" spans="3:3" x14ac:dyDescent="0.3">
      <c r="C4285" s="48">
        <f t="shared" si="87"/>
        <v>66.541666666666671</v>
      </c>
    </row>
    <row r="4286" spans="3:3" x14ac:dyDescent="0.3">
      <c r="C4286" s="48">
        <f t="shared" si="87"/>
        <v>65.916666666666671</v>
      </c>
    </row>
    <row r="4287" spans="3:3" x14ac:dyDescent="0.3">
      <c r="C4287" s="48">
        <f t="shared" si="87"/>
        <v>66.791666666666671</v>
      </c>
    </row>
    <row r="4288" spans="3:3" x14ac:dyDescent="0.3">
      <c r="C4288" s="48">
        <f t="shared" si="87"/>
        <v>67</v>
      </c>
    </row>
    <row r="4289" spans="3:3" x14ac:dyDescent="0.3">
      <c r="C4289" s="48">
        <f t="shared" si="87"/>
        <v>66.708333333333329</v>
      </c>
    </row>
    <row r="4290" spans="3:3" x14ac:dyDescent="0.3">
      <c r="C4290" s="48">
        <f t="shared" si="87"/>
        <v>77.541666666666671</v>
      </c>
    </row>
    <row r="4291" spans="3:3" x14ac:dyDescent="0.3">
      <c r="C4291" s="48">
        <f t="shared" si="87"/>
        <v>78</v>
      </c>
    </row>
    <row r="4292" spans="3:3" x14ac:dyDescent="0.3">
      <c r="C4292" s="48">
        <f t="shared" si="87"/>
        <v>70.041666666666671</v>
      </c>
    </row>
    <row r="4293" spans="3:3" x14ac:dyDescent="0.3">
      <c r="C4293" s="48">
        <f t="shared" si="87"/>
        <v>67.916666666666671</v>
      </c>
    </row>
    <row r="4294" spans="3:3" x14ac:dyDescent="0.3">
      <c r="C4294" s="48">
        <f t="shared" si="87"/>
        <v>69.625</v>
      </c>
    </row>
    <row r="4295" spans="3:3" x14ac:dyDescent="0.3">
      <c r="C4295" s="48">
        <f t="shared" si="87"/>
        <v>71.291666666666671</v>
      </c>
    </row>
    <row r="4296" spans="3:3" x14ac:dyDescent="0.3">
      <c r="C4296" s="48">
        <f t="shared" si="87"/>
        <v>68.833333333333329</v>
      </c>
    </row>
    <row r="4297" spans="3:3" x14ac:dyDescent="0.3">
      <c r="C4297" s="48">
        <f t="shared" si="87"/>
        <v>69.041666666666671</v>
      </c>
    </row>
    <row r="4298" spans="3:3" x14ac:dyDescent="0.3">
      <c r="C4298" s="48">
        <f t="shared" si="87"/>
        <v>67.25</v>
      </c>
    </row>
    <row r="4299" spans="3:3" x14ac:dyDescent="0.3">
      <c r="C4299" s="48">
        <f t="shared" si="87"/>
        <v>65.75</v>
      </c>
    </row>
    <row r="4300" spans="3:3" x14ac:dyDescent="0.3">
      <c r="C4300" s="48">
        <f t="shared" si="87"/>
        <v>63.583333333333336</v>
      </c>
    </row>
    <row r="4301" spans="3:3" x14ac:dyDescent="0.3">
      <c r="C4301" s="48">
        <f t="shared" si="87"/>
        <v>63.583333333333336</v>
      </c>
    </row>
    <row r="4302" spans="3:3" x14ac:dyDescent="0.3">
      <c r="C4302" s="48">
        <f t="shared" si="87"/>
        <v>65.958333333333329</v>
      </c>
    </row>
    <row r="4303" spans="3:3" x14ac:dyDescent="0.3">
      <c r="C4303" s="48">
        <f t="shared" si="87"/>
        <v>73.75</v>
      </c>
    </row>
    <row r="4304" spans="3:3" x14ac:dyDescent="0.3">
      <c r="C4304" s="48">
        <f t="shared" si="87"/>
        <v>74.5</v>
      </c>
    </row>
    <row r="4305" spans="3:3" x14ac:dyDescent="0.3">
      <c r="C4305" s="48">
        <f t="shared" si="87"/>
        <v>73.125</v>
      </c>
    </row>
    <row r="4306" spans="3:3" x14ac:dyDescent="0.3">
      <c r="C4306" s="48">
        <f t="shared" si="87"/>
        <v>75.916666666666671</v>
      </c>
    </row>
    <row r="4307" spans="3:3" x14ac:dyDescent="0.3">
      <c r="C4307" s="48">
        <f t="shared" si="87"/>
        <v>74.541666666666671</v>
      </c>
    </row>
    <row r="4308" spans="3:3" x14ac:dyDescent="0.3">
      <c r="C4308" s="48">
        <f t="shared" si="87"/>
        <v>68.083333333333329</v>
      </c>
    </row>
    <row r="4309" spans="3:3" x14ac:dyDescent="0.3">
      <c r="C4309" s="48">
        <f t="shared" si="87"/>
        <v>68.083333333333329</v>
      </c>
    </row>
    <row r="4310" spans="3:3" x14ac:dyDescent="0.3">
      <c r="C4310" s="48">
        <f t="shared" si="87"/>
        <v>66.291666666666671</v>
      </c>
    </row>
    <row r="4311" spans="3:3" x14ac:dyDescent="0.3">
      <c r="C4311" s="48">
        <f t="shared" si="87"/>
        <v>65.708333333333329</v>
      </c>
    </row>
    <row r="4312" spans="3:3" x14ac:dyDescent="0.3">
      <c r="C4312" s="48">
        <f t="shared" si="87"/>
        <v>64.125</v>
      </c>
    </row>
    <row r="4313" spans="3:3" x14ac:dyDescent="0.3">
      <c r="C4313" s="48">
        <f t="shared" si="87"/>
        <v>64.833333333333329</v>
      </c>
    </row>
    <row r="4314" spans="3:3" x14ac:dyDescent="0.3">
      <c r="C4314" s="48">
        <f t="shared" si="87"/>
        <v>69.041666666666671</v>
      </c>
    </row>
    <row r="4315" spans="3:3" x14ac:dyDescent="0.3">
      <c r="C4315" s="48">
        <f t="shared" si="87"/>
        <v>73.25</v>
      </c>
    </row>
    <row r="4316" spans="3:3" x14ac:dyDescent="0.3">
      <c r="C4316" s="48">
        <f t="shared" si="87"/>
        <v>71.5</v>
      </c>
    </row>
    <row r="4317" spans="3:3" x14ac:dyDescent="0.3">
      <c r="C4317" s="48">
        <f t="shared" si="87"/>
        <v>68.208333333333329</v>
      </c>
    </row>
    <row r="4318" spans="3:3" x14ac:dyDescent="0.3">
      <c r="C4318" s="48">
        <f t="shared" si="87"/>
        <v>63.166666666666664</v>
      </c>
    </row>
    <row r="4319" spans="3:3" x14ac:dyDescent="0.3">
      <c r="C4319" s="48">
        <f t="shared" si="87"/>
        <v>60.291666666666664</v>
      </c>
    </row>
    <row r="4320" spans="3:3" x14ac:dyDescent="0.3">
      <c r="C4320" s="48">
        <f t="shared" si="87"/>
        <v>62.5</v>
      </c>
    </row>
    <row r="4321" spans="3:3" x14ac:dyDescent="0.3">
      <c r="C4321" s="48">
        <f t="shared" si="87"/>
        <v>72.083333333333329</v>
      </c>
    </row>
    <row r="4322" spans="3:3" x14ac:dyDescent="0.3">
      <c r="C4322" s="48">
        <f t="shared" si="87"/>
        <v>63.375</v>
      </c>
    </row>
    <row r="4323" spans="3:3" x14ac:dyDescent="0.3">
      <c r="C4323" s="48">
        <f t="shared" si="87"/>
        <v>61.25</v>
      </c>
    </row>
    <row r="4324" spans="3:3" x14ac:dyDescent="0.3">
      <c r="C4324" s="48">
        <f t="shared" si="87"/>
        <v>57.583333333333336</v>
      </c>
    </row>
    <row r="4325" spans="3:3" x14ac:dyDescent="0.3">
      <c r="C4325" s="48">
        <f t="shared" si="87"/>
        <v>60.416666666666664</v>
      </c>
    </row>
    <row r="4326" spans="3:3" x14ac:dyDescent="0.3">
      <c r="C4326" s="48">
        <f t="shared" si="87"/>
        <v>61.875</v>
      </c>
    </row>
    <row r="4327" spans="3:3" x14ac:dyDescent="0.3">
      <c r="C4327" s="48">
        <f t="shared" si="87"/>
        <v>63.458333333333336</v>
      </c>
    </row>
    <row r="4328" spans="3:3" x14ac:dyDescent="0.3">
      <c r="C4328" s="48">
        <f t="shared" si="87"/>
        <v>61.708333333333336</v>
      </c>
    </row>
    <row r="4329" spans="3:3" x14ac:dyDescent="0.3">
      <c r="C4329" s="48">
        <f t="shared" si="87"/>
        <v>62.291666666666664</v>
      </c>
    </row>
    <row r="4330" spans="3:3" x14ac:dyDescent="0.3">
      <c r="C4330" s="48">
        <f t="shared" si="87"/>
        <v>62.166666666666664</v>
      </c>
    </row>
    <row r="4331" spans="3:3" x14ac:dyDescent="0.3">
      <c r="C4331" s="48">
        <f t="shared" si="87"/>
        <v>59.625</v>
      </c>
    </row>
    <row r="4332" spans="3:3" x14ac:dyDescent="0.3">
      <c r="C4332" s="48">
        <f t="shared" si="87"/>
        <v>59.083333333333336</v>
      </c>
    </row>
    <row r="4333" spans="3:3" x14ac:dyDescent="0.3">
      <c r="C4333" s="48">
        <f t="shared" si="87"/>
        <v>59.791666666666664</v>
      </c>
    </row>
    <row r="4334" spans="3:3" x14ac:dyDescent="0.3">
      <c r="C4334" s="48">
        <f t="shared" si="87"/>
        <v>60.166666666666664</v>
      </c>
    </row>
    <row r="4335" spans="3:3" x14ac:dyDescent="0.3">
      <c r="C4335" s="48">
        <f t="shared" si="87"/>
        <v>68.833333333333329</v>
      </c>
    </row>
    <row r="4336" spans="3:3" x14ac:dyDescent="0.3">
      <c r="C4336" s="48">
        <f t="shared" ref="C4336:C4399" si="88">C3971</f>
        <v>66.75</v>
      </c>
    </row>
    <row r="4337" spans="3:3" x14ac:dyDescent="0.3">
      <c r="C4337" s="48">
        <f t="shared" si="88"/>
        <v>63.75</v>
      </c>
    </row>
    <row r="4338" spans="3:3" x14ac:dyDescent="0.3">
      <c r="C4338" s="48">
        <f t="shared" si="88"/>
        <v>68.458333333333329</v>
      </c>
    </row>
    <row r="4339" spans="3:3" x14ac:dyDescent="0.3">
      <c r="C4339" s="48">
        <f t="shared" si="88"/>
        <v>65.333333333333329</v>
      </c>
    </row>
    <row r="4340" spans="3:3" x14ac:dyDescent="0.3">
      <c r="C4340" s="48">
        <f t="shared" si="88"/>
        <v>68.875</v>
      </c>
    </row>
    <row r="4341" spans="3:3" x14ac:dyDescent="0.3">
      <c r="C4341" s="48">
        <f t="shared" si="88"/>
        <v>68.458333333333329</v>
      </c>
    </row>
    <row r="4342" spans="3:3" x14ac:dyDescent="0.3">
      <c r="C4342" s="48">
        <f t="shared" si="88"/>
        <v>66.625</v>
      </c>
    </row>
    <row r="4343" spans="3:3" x14ac:dyDescent="0.3">
      <c r="C4343" s="48">
        <f t="shared" si="88"/>
        <v>62.458333333333336</v>
      </c>
    </row>
    <row r="4344" spans="3:3" x14ac:dyDescent="0.3">
      <c r="C4344" s="48">
        <f t="shared" si="88"/>
        <v>60.875</v>
      </c>
    </row>
    <row r="4345" spans="3:3" x14ac:dyDescent="0.3">
      <c r="C4345" s="48">
        <f t="shared" si="88"/>
        <v>62.041666666666664</v>
      </c>
    </row>
    <row r="4346" spans="3:3" x14ac:dyDescent="0.3">
      <c r="C4346" s="48">
        <f t="shared" si="88"/>
        <v>61.5</v>
      </c>
    </row>
    <row r="4347" spans="3:3" x14ac:dyDescent="0.3">
      <c r="C4347" s="48">
        <f t="shared" si="88"/>
        <v>58.25</v>
      </c>
    </row>
    <row r="4348" spans="3:3" x14ac:dyDescent="0.3">
      <c r="C4348" s="48">
        <f t="shared" si="88"/>
        <v>57.333333333333336</v>
      </c>
    </row>
    <row r="4349" spans="3:3" x14ac:dyDescent="0.3">
      <c r="C4349" s="48">
        <f t="shared" si="88"/>
        <v>57.625</v>
      </c>
    </row>
    <row r="4350" spans="3:3" x14ac:dyDescent="0.3">
      <c r="C4350" s="48">
        <f t="shared" si="88"/>
        <v>60.666666666666664</v>
      </c>
    </row>
    <row r="4351" spans="3:3" x14ac:dyDescent="0.3">
      <c r="C4351" s="48">
        <f t="shared" si="88"/>
        <v>50.25</v>
      </c>
    </row>
    <row r="4352" spans="3:3" x14ac:dyDescent="0.3">
      <c r="C4352" s="48">
        <f t="shared" si="88"/>
        <v>50.291666666666664</v>
      </c>
    </row>
    <row r="4353" spans="3:3" x14ac:dyDescent="0.3">
      <c r="C4353" s="48">
        <f t="shared" si="88"/>
        <v>51.916666666666664</v>
      </c>
    </row>
    <row r="4354" spans="3:3" x14ac:dyDescent="0.3">
      <c r="C4354" s="48">
        <f t="shared" si="88"/>
        <v>50.375</v>
      </c>
    </row>
    <row r="4355" spans="3:3" x14ac:dyDescent="0.3">
      <c r="C4355" s="48">
        <f t="shared" si="88"/>
        <v>49.375</v>
      </c>
    </row>
    <row r="4356" spans="3:3" x14ac:dyDescent="0.3">
      <c r="C4356" s="48">
        <f t="shared" si="88"/>
        <v>49.791666666666664</v>
      </c>
    </row>
    <row r="4357" spans="3:3" x14ac:dyDescent="0.3">
      <c r="C4357" s="48">
        <f t="shared" si="88"/>
        <v>51.458333333333336</v>
      </c>
    </row>
    <row r="4358" spans="3:3" x14ac:dyDescent="0.3">
      <c r="C4358" s="48">
        <f t="shared" si="88"/>
        <v>55.25</v>
      </c>
    </row>
    <row r="4359" spans="3:3" x14ac:dyDescent="0.3">
      <c r="C4359" s="48">
        <f t="shared" si="88"/>
        <v>55.916666666666664</v>
      </c>
    </row>
    <row r="4360" spans="3:3" x14ac:dyDescent="0.3">
      <c r="C4360" s="48">
        <f t="shared" si="88"/>
        <v>62.583333333333336</v>
      </c>
    </row>
    <row r="4361" spans="3:3" x14ac:dyDescent="0.3">
      <c r="C4361" s="48">
        <f t="shared" si="88"/>
        <v>65.875</v>
      </c>
    </row>
    <row r="4362" spans="3:3" x14ac:dyDescent="0.3">
      <c r="C4362" s="48">
        <f t="shared" si="88"/>
        <v>56.916666666666664</v>
      </c>
    </row>
    <row r="4363" spans="3:3" x14ac:dyDescent="0.3">
      <c r="C4363" s="48">
        <f t="shared" si="88"/>
        <v>57.041666666666664</v>
      </c>
    </row>
    <row r="4364" spans="3:3" x14ac:dyDescent="0.3">
      <c r="C4364" s="48">
        <f t="shared" si="88"/>
        <v>60.75</v>
      </c>
    </row>
    <row r="4365" spans="3:3" x14ac:dyDescent="0.3">
      <c r="C4365" s="48">
        <f t="shared" si="88"/>
        <v>59.583333333333336</v>
      </c>
    </row>
    <row r="4366" spans="3:3" x14ac:dyDescent="0.3">
      <c r="C4366" s="48">
        <f t="shared" si="88"/>
        <v>62.75</v>
      </c>
    </row>
    <row r="4367" spans="3:3" x14ac:dyDescent="0.3">
      <c r="C4367" s="48">
        <f t="shared" si="88"/>
        <v>60.875</v>
      </c>
    </row>
    <row r="4368" spans="3:3" x14ac:dyDescent="0.3">
      <c r="C4368" s="48">
        <f t="shared" si="88"/>
        <v>60.708333333333336</v>
      </c>
    </row>
    <row r="4369" spans="3:3" x14ac:dyDescent="0.3">
      <c r="C4369" s="48">
        <f t="shared" si="88"/>
        <v>64.375</v>
      </c>
    </row>
    <row r="4370" spans="3:3" x14ac:dyDescent="0.3">
      <c r="C4370" s="48">
        <f t="shared" si="88"/>
        <v>57.875</v>
      </c>
    </row>
    <row r="4371" spans="3:3" x14ac:dyDescent="0.3">
      <c r="C4371" s="48">
        <f t="shared" si="88"/>
        <v>56.291666666666664</v>
      </c>
    </row>
    <row r="4372" spans="3:3" x14ac:dyDescent="0.3">
      <c r="C4372" s="48">
        <f t="shared" si="88"/>
        <v>54.25</v>
      </c>
    </row>
    <row r="4373" spans="3:3" x14ac:dyDescent="0.3">
      <c r="C4373" s="48">
        <f t="shared" si="88"/>
        <v>53.791666666666664</v>
      </c>
    </row>
    <row r="4374" spans="3:3" x14ac:dyDescent="0.3">
      <c r="C4374" s="48">
        <f t="shared" si="88"/>
        <v>53.625</v>
      </c>
    </row>
    <row r="4375" spans="3:3" x14ac:dyDescent="0.3">
      <c r="C4375" s="48">
        <f t="shared" si="88"/>
        <v>52.916666666666664</v>
      </c>
    </row>
    <row r="4376" spans="3:3" x14ac:dyDescent="0.3">
      <c r="C4376" s="48">
        <f t="shared" si="88"/>
        <v>53.875</v>
      </c>
    </row>
    <row r="4377" spans="3:3" x14ac:dyDescent="0.3">
      <c r="C4377" s="48">
        <f t="shared" si="88"/>
        <v>57.875</v>
      </c>
    </row>
    <row r="4378" spans="3:3" x14ac:dyDescent="0.3">
      <c r="C4378" s="48">
        <f t="shared" si="88"/>
        <v>57.125</v>
      </c>
    </row>
    <row r="4379" spans="3:3" x14ac:dyDescent="0.3">
      <c r="C4379" s="48">
        <f t="shared" si="88"/>
        <v>55.791666666666664</v>
      </c>
    </row>
    <row r="4380" spans="3:3" x14ac:dyDescent="0.3">
      <c r="C4380" s="48">
        <f t="shared" si="88"/>
        <v>53.208333333333336</v>
      </c>
    </row>
    <row r="4381" spans="3:3" x14ac:dyDescent="0.3">
      <c r="C4381" s="48">
        <f t="shared" si="88"/>
        <v>53.208333333333336</v>
      </c>
    </row>
    <row r="4382" spans="3:3" x14ac:dyDescent="0.3">
      <c r="C4382" s="48">
        <f t="shared" si="88"/>
        <v>51.708333333333336</v>
      </c>
    </row>
    <row r="4383" spans="3:3" x14ac:dyDescent="0.3">
      <c r="C4383" s="48">
        <f t="shared" si="88"/>
        <v>55.166666666666664</v>
      </c>
    </row>
    <row r="4384" spans="3:3" x14ac:dyDescent="0.3">
      <c r="C4384" s="48">
        <f t="shared" si="88"/>
        <v>51.458333333333336</v>
      </c>
    </row>
    <row r="4385" spans="3:3" x14ac:dyDescent="0.3">
      <c r="C4385" s="48">
        <f t="shared" si="88"/>
        <v>50.083333333333336</v>
      </c>
    </row>
    <row r="4386" spans="3:3" x14ac:dyDescent="0.3">
      <c r="C4386" s="48">
        <f t="shared" si="88"/>
        <v>53.958333333333336</v>
      </c>
    </row>
    <row r="4387" spans="3:3" x14ac:dyDescent="0.3">
      <c r="C4387" s="48">
        <f t="shared" si="88"/>
        <v>54.833333333333336</v>
      </c>
    </row>
    <row r="4388" spans="3:3" x14ac:dyDescent="0.3">
      <c r="C4388" s="48">
        <f t="shared" si="88"/>
        <v>54.458333333333336</v>
      </c>
    </row>
    <row r="4389" spans="3:3" x14ac:dyDescent="0.3">
      <c r="C4389" s="48">
        <f t="shared" si="88"/>
        <v>53.708333333333336</v>
      </c>
    </row>
    <row r="4390" spans="3:3" x14ac:dyDescent="0.3">
      <c r="C4390" s="48">
        <f t="shared" si="88"/>
        <v>56.75</v>
      </c>
    </row>
    <row r="4391" spans="3:3" x14ac:dyDescent="0.3">
      <c r="C4391" s="48">
        <f t="shared" si="88"/>
        <v>59</v>
      </c>
    </row>
    <row r="4392" spans="3:3" x14ac:dyDescent="0.3">
      <c r="C4392" s="48">
        <f t="shared" si="88"/>
        <v>57.875</v>
      </c>
    </row>
    <row r="4393" spans="3:3" x14ac:dyDescent="0.3">
      <c r="C4393" s="48">
        <f t="shared" si="88"/>
        <v>55.875</v>
      </c>
    </row>
    <row r="4394" spans="3:3" x14ac:dyDescent="0.3">
      <c r="C4394" s="48">
        <f t="shared" si="88"/>
        <v>59.291666666666664</v>
      </c>
    </row>
    <row r="4395" spans="3:3" x14ac:dyDescent="0.3">
      <c r="C4395" s="48">
        <f t="shared" si="88"/>
        <v>64.791666666666671</v>
      </c>
    </row>
    <row r="4396" spans="3:3" x14ac:dyDescent="0.3">
      <c r="C4396" s="48">
        <f t="shared" si="88"/>
        <v>57.916666666666664</v>
      </c>
    </row>
    <row r="4397" spans="3:3" x14ac:dyDescent="0.3">
      <c r="C4397" s="48">
        <f t="shared" si="88"/>
        <v>56.708333333333336</v>
      </c>
    </row>
    <row r="4398" spans="3:3" x14ac:dyDescent="0.3">
      <c r="C4398" s="48">
        <f t="shared" si="88"/>
        <v>55.666666666666664</v>
      </c>
    </row>
    <row r="4399" spans="3:3" x14ac:dyDescent="0.3">
      <c r="C4399" s="48">
        <f t="shared" si="88"/>
        <v>55.458333333333336</v>
      </c>
    </row>
    <row r="4400" spans="3:3" x14ac:dyDescent="0.3">
      <c r="C4400" s="48">
        <f t="shared" ref="C4400:C4463" si="89">C4035</f>
        <v>55</v>
      </c>
    </row>
    <row r="4401" spans="3:3" x14ac:dyDescent="0.3">
      <c r="C4401" s="48">
        <f t="shared" si="89"/>
        <v>53.916666666666664</v>
      </c>
    </row>
    <row r="4402" spans="3:3" x14ac:dyDescent="0.3">
      <c r="C4402" s="48">
        <f t="shared" si="89"/>
        <v>56.583333333333336</v>
      </c>
    </row>
    <row r="4403" spans="3:3" x14ac:dyDescent="0.3">
      <c r="C4403" s="48">
        <f t="shared" si="89"/>
        <v>61.75</v>
      </c>
    </row>
    <row r="4404" spans="3:3" x14ac:dyDescent="0.3">
      <c r="C4404" s="48">
        <f t="shared" si="89"/>
        <v>56.041666666666664</v>
      </c>
    </row>
    <row r="4405" spans="3:3" x14ac:dyDescent="0.3">
      <c r="C4405" s="48">
        <f t="shared" si="89"/>
        <v>52.791666666666664</v>
      </c>
    </row>
    <row r="4406" spans="3:3" x14ac:dyDescent="0.3">
      <c r="C4406" s="48">
        <f t="shared" si="89"/>
        <v>54.5</v>
      </c>
    </row>
    <row r="4407" spans="3:3" x14ac:dyDescent="0.3">
      <c r="C4407" s="48">
        <f t="shared" si="89"/>
        <v>53.25</v>
      </c>
    </row>
    <row r="4408" spans="3:3" x14ac:dyDescent="0.3">
      <c r="C4408" s="48">
        <f t="shared" si="89"/>
        <v>54.25</v>
      </c>
    </row>
    <row r="4409" spans="3:3" x14ac:dyDescent="0.3">
      <c r="C4409" s="48">
        <f t="shared" si="89"/>
        <v>56.333333333333336</v>
      </c>
    </row>
    <row r="4410" spans="3:3" x14ac:dyDescent="0.3">
      <c r="C4410" s="48">
        <f t="shared" si="89"/>
        <v>55.375</v>
      </c>
    </row>
    <row r="4411" spans="3:3" x14ac:dyDescent="0.3">
      <c r="C4411" s="48">
        <f t="shared" si="89"/>
        <v>53.166666666666664</v>
      </c>
    </row>
    <row r="4412" spans="3:3" x14ac:dyDescent="0.3">
      <c r="C4412" s="48">
        <f t="shared" si="89"/>
        <v>55.875</v>
      </c>
    </row>
    <row r="4413" spans="3:3" x14ac:dyDescent="0.3">
      <c r="C4413" s="48">
        <f t="shared" si="89"/>
        <v>51.458333333333336</v>
      </c>
    </row>
    <row r="4414" spans="3:3" x14ac:dyDescent="0.3">
      <c r="C4414" s="48">
        <f t="shared" si="89"/>
        <v>51.291666666666664</v>
      </c>
    </row>
    <row r="4415" spans="3:3" x14ac:dyDescent="0.3">
      <c r="C4415" s="48">
        <f t="shared" si="89"/>
        <v>52.083333333333336</v>
      </c>
    </row>
    <row r="4416" spans="3:3" x14ac:dyDescent="0.3">
      <c r="C4416" s="48">
        <f t="shared" si="89"/>
        <v>53.625</v>
      </c>
    </row>
    <row r="4417" spans="3:3" x14ac:dyDescent="0.3">
      <c r="C4417" s="48">
        <f t="shared" si="89"/>
        <v>50.583333333333336</v>
      </c>
    </row>
    <row r="4418" spans="3:3" x14ac:dyDescent="0.3">
      <c r="C4418" s="48">
        <f t="shared" si="89"/>
        <v>49.833333333333336</v>
      </c>
    </row>
    <row r="4419" spans="3:3" x14ac:dyDescent="0.3">
      <c r="C4419" s="48">
        <f t="shared" si="89"/>
        <v>53.541666666666664</v>
      </c>
    </row>
    <row r="4420" spans="3:3" x14ac:dyDescent="0.3">
      <c r="C4420" s="48">
        <f t="shared" si="89"/>
        <v>55.958333333333336</v>
      </c>
    </row>
    <row r="4421" spans="3:3" x14ac:dyDescent="0.3">
      <c r="C4421" s="48">
        <f t="shared" si="89"/>
        <v>62.083333333333336</v>
      </c>
    </row>
    <row r="4422" spans="3:3" x14ac:dyDescent="0.3">
      <c r="C4422" s="48">
        <f t="shared" si="89"/>
        <v>59.416666666666664</v>
      </c>
    </row>
    <row r="4423" spans="3:3" x14ac:dyDescent="0.3">
      <c r="C4423" s="48">
        <f t="shared" si="89"/>
        <v>57.833333333333336</v>
      </c>
    </row>
    <row r="4424" spans="3:3" x14ac:dyDescent="0.3">
      <c r="C4424" s="48">
        <f t="shared" si="89"/>
        <v>60</v>
      </c>
    </row>
    <row r="4425" spans="3:3" x14ac:dyDescent="0.3">
      <c r="C4425" s="48">
        <f t="shared" si="89"/>
        <v>52.958333333333336</v>
      </c>
    </row>
    <row r="4426" spans="3:3" x14ac:dyDescent="0.3">
      <c r="C4426" s="48">
        <f t="shared" si="89"/>
        <v>52.375</v>
      </c>
    </row>
    <row r="4427" spans="3:3" x14ac:dyDescent="0.3">
      <c r="C4427" s="48">
        <f t="shared" si="89"/>
        <v>53.375</v>
      </c>
    </row>
    <row r="4428" spans="3:3" x14ac:dyDescent="0.3">
      <c r="C4428" s="48">
        <f t="shared" si="89"/>
        <v>53.375</v>
      </c>
    </row>
    <row r="4429" spans="3:3" x14ac:dyDescent="0.3">
      <c r="C4429" s="48">
        <f t="shared" si="89"/>
        <v>53.125</v>
      </c>
    </row>
    <row r="4430" spans="3:3" x14ac:dyDescent="0.3">
      <c r="C4430" s="48">
        <f t="shared" si="89"/>
        <v>53.625</v>
      </c>
    </row>
    <row r="4431" spans="3:3" x14ac:dyDescent="0.3">
      <c r="C4431" s="48">
        <f t="shared" si="89"/>
        <v>54.75</v>
      </c>
    </row>
    <row r="4432" spans="3:3" x14ac:dyDescent="0.3">
      <c r="C4432" s="48">
        <f t="shared" si="89"/>
        <v>54.75</v>
      </c>
    </row>
    <row r="4433" spans="3:3" x14ac:dyDescent="0.3">
      <c r="C4433" s="48">
        <f t="shared" si="89"/>
        <v>54.541666666666664</v>
      </c>
    </row>
    <row r="4434" spans="3:3" x14ac:dyDescent="0.3">
      <c r="C4434" s="48">
        <f t="shared" si="89"/>
        <v>53.291666666666664</v>
      </c>
    </row>
    <row r="4435" spans="3:3" x14ac:dyDescent="0.3">
      <c r="C4435" s="48">
        <f t="shared" si="89"/>
        <v>52</v>
      </c>
    </row>
    <row r="4436" spans="3:3" x14ac:dyDescent="0.3">
      <c r="C4436" s="48">
        <f t="shared" si="89"/>
        <v>54.333333333333336</v>
      </c>
    </row>
    <row r="4437" spans="3:3" x14ac:dyDescent="0.3">
      <c r="C4437" s="48">
        <f t="shared" si="89"/>
        <v>54.583333333333336</v>
      </c>
    </row>
    <row r="4438" spans="3:3" x14ac:dyDescent="0.3">
      <c r="C4438" s="48">
        <f t="shared" si="89"/>
        <v>61.625</v>
      </c>
    </row>
    <row r="4439" spans="3:3" x14ac:dyDescent="0.3">
      <c r="C4439" s="48">
        <f t="shared" si="89"/>
        <v>63.541666666666664</v>
      </c>
    </row>
    <row r="4440" spans="3:3" x14ac:dyDescent="0.3">
      <c r="C4440" s="48">
        <f t="shared" si="89"/>
        <v>57.583333333333336</v>
      </c>
    </row>
    <row r="4441" spans="3:3" x14ac:dyDescent="0.3">
      <c r="C4441" s="48">
        <f t="shared" si="89"/>
        <v>58.416666666666664</v>
      </c>
    </row>
    <row r="4442" spans="3:3" x14ac:dyDescent="0.3">
      <c r="C4442" s="48">
        <f t="shared" si="89"/>
        <v>59.166666666666664</v>
      </c>
    </row>
    <row r="4443" spans="3:3" x14ac:dyDescent="0.3">
      <c r="C4443" s="48">
        <f t="shared" si="89"/>
        <v>59.916666666666664</v>
      </c>
    </row>
    <row r="4444" spans="3:3" x14ac:dyDescent="0.3">
      <c r="C4444" s="48">
        <f t="shared" si="89"/>
        <v>62.625</v>
      </c>
    </row>
    <row r="4445" spans="3:3" x14ac:dyDescent="0.3">
      <c r="C4445" s="48">
        <f t="shared" si="89"/>
        <v>63.041666666666664</v>
      </c>
    </row>
    <row r="4446" spans="3:3" x14ac:dyDescent="0.3">
      <c r="C4446" s="48">
        <f t="shared" si="89"/>
        <v>66.083333333333329</v>
      </c>
    </row>
    <row r="4447" spans="3:3" x14ac:dyDescent="0.3">
      <c r="C4447" s="48">
        <f t="shared" si="89"/>
        <v>66.541666666666671</v>
      </c>
    </row>
    <row r="4448" spans="3:3" x14ac:dyDescent="0.3">
      <c r="C4448" s="48">
        <f t="shared" si="89"/>
        <v>69.541666666666671</v>
      </c>
    </row>
    <row r="4449" spans="3:3" x14ac:dyDescent="0.3">
      <c r="C4449" s="48">
        <f t="shared" si="89"/>
        <v>71.541666666666671</v>
      </c>
    </row>
    <row r="4450" spans="3:3" x14ac:dyDescent="0.3">
      <c r="C4450" s="48">
        <f t="shared" si="89"/>
        <v>66.5</v>
      </c>
    </row>
    <row r="4451" spans="3:3" x14ac:dyDescent="0.3">
      <c r="C4451" s="48">
        <f t="shared" si="89"/>
        <v>63.958333333333336</v>
      </c>
    </row>
    <row r="4452" spans="3:3" x14ac:dyDescent="0.3">
      <c r="C4452" s="48">
        <f t="shared" si="89"/>
        <v>66.875</v>
      </c>
    </row>
    <row r="4453" spans="3:3" x14ac:dyDescent="0.3">
      <c r="C4453" s="48">
        <f t="shared" si="89"/>
        <v>63.5</v>
      </c>
    </row>
    <row r="4454" spans="3:3" x14ac:dyDescent="0.3">
      <c r="C4454" s="48">
        <f t="shared" si="89"/>
        <v>62.791666666666664</v>
      </c>
    </row>
    <row r="4455" spans="3:3" x14ac:dyDescent="0.3">
      <c r="C4455" s="48">
        <f t="shared" si="89"/>
        <v>66.208333333333329</v>
      </c>
    </row>
    <row r="4456" spans="3:3" x14ac:dyDescent="0.3">
      <c r="C4456" s="48">
        <f t="shared" si="89"/>
        <v>72.458333333333329</v>
      </c>
    </row>
    <row r="4457" spans="3:3" x14ac:dyDescent="0.3">
      <c r="C4457" s="48">
        <f t="shared" si="89"/>
        <v>66.625</v>
      </c>
    </row>
    <row r="4458" spans="3:3" x14ac:dyDescent="0.3">
      <c r="C4458" s="48">
        <f t="shared" si="89"/>
        <v>63.916666666666664</v>
      </c>
    </row>
    <row r="4459" spans="3:3" x14ac:dyDescent="0.3">
      <c r="C4459" s="48">
        <f t="shared" si="89"/>
        <v>63.75</v>
      </c>
    </row>
    <row r="4460" spans="3:3" x14ac:dyDescent="0.3">
      <c r="C4460" s="48">
        <f t="shared" si="89"/>
        <v>62.291666666666664</v>
      </c>
    </row>
    <row r="4461" spans="3:3" x14ac:dyDescent="0.3">
      <c r="C4461" s="48">
        <f t="shared" si="89"/>
        <v>62.75</v>
      </c>
    </row>
    <row r="4462" spans="3:3" x14ac:dyDescent="0.3">
      <c r="C4462" s="48">
        <f t="shared" si="89"/>
        <v>61.083333333333336</v>
      </c>
    </row>
    <row r="4463" spans="3:3" x14ac:dyDescent="0.3">
      <c r="C4463" s="48">
        <f t="shared" si="89"/>
        <v>61.833333333333336</v>
      </c>
    </row>
    <row r="4464" spans="3:3" x14ac:dyDescent="0.3">
      <c r="C4464" s="48">
        <f t="shared" ref="C4464:C4527" si="90">C4099</f>
        <v>62.375</v>
      </c>
    </row>
    <row r="4465" spans="3:3" x14ac:dyDescent="0.3">
      <c r="C4465" s="48">
        <f t="shared" si="90"/>
        <v>62.208333333333336</v>
      </c>
    </row>
    <row r="4466" spans="3:3" x14ac:dyDescent="0.3">
      <c r="C4466" s="48">
        <f t="shared" si="90"/>
        <v>62.375</v>
      </c>
    </row>
    <row r="4467" spans="3:3" x14ac:dyDescent="0.3">
      <c r="C4467" s="48">
        <f t="shared" si="90"/>
        <v>61.208333333333336</v>
      </c>
    </row>
    <row r="4468" spans="3:3" x14ac:dyDescent="0.3">
      <c r="C4468" s="48">
        <f t="shared" si="90"/>
        <v>61.916666666666664</v>
      </c>
    </row>
    <row r="4469" spans="3:3" x14ac:dyDescent="0.3">
      <c r="C4469" s="48">
        <f t="shared" si="90"/>
        <v>63.125</v>
      </c>
    </row>
    <row r="4470" spans="3:3" x14ac:dyDescent="0.3">
      <c r="C4470" s="48">
        <f t="shared" si="90"/>
        <v>62.541666666666664</v>
      </c>
    </row>
    <row r="4471" spans="3:3" x14ac:dyDescent="0.3">
      <c r="C4471" s="48">
        <f t="shared" si="90"/>
        <v>60</v>
      </c>
    </row>
    <row r="4472" spans="3:3" x14ac:dyDescent="0.3">
      <c r="C4472" s="48">
        <f t="shared" si="90"/>
        <v>68.291666666666671</v>
      </c>
    </row>
    <row r="4473" spans="3:3" x14ac:dyDescent="0.3">
      <c r="C4473" s="48">
        <f t="shared" si="90"/>
        <v>61.458333333333336</v>
      </c>
    </row>
    <row r="4474" spans="3:3" x14ac:dyDescent="0.3">
      <c r="C4474" s="48">
        <f t="shared" si="90"/>
        <v>60.25</v>
      </c>
    </row>
    <row r="4475" spans="3:3" x14ac:dyDescent="0.3">
      <c r="C4475" s="48">
        <f t="shared" si="90"/>
        <v>61.25</v>
      </c>
    </row>
    <row r="4476" spans="3:3" x14ac:dyDescent="0.3">
      <c r="C4476" s="48">
        <f t="shared" si="90"/>
        <v>61.291666666666664</v>
      </c>
    </row>
    <row r="4477" spans="3:3" x14ac:dyDescent="0.3">
      <c r="C4477" s="48">
        <f t="shared" si="90"/>
        <v>61.875</v>
      </c>
    </row>
    <row r="4478" spans="3:3" x14ac:dyDescent="0.3">
      <c r="C4478" s="48">
        <f t="shared" si="90"/>
        <v>57.791666666666664</v>
      </c>
    </row>
    <row r="4479" spans="3:3" x14ac:dyDescent="0.3">
      <c r="C4479" s="48">
        <f t="shared" si="90"/>
        <v>52.708333333333336</v>
      </c>
    </row>
    <row r="4480" spans="3:3" x14ac:dyDescent="0.3">
      <c r="C4480" s="48">
        <f t="shared" si="90"/>
        <v>53.25</v>
      </c>
    </row>
    <row r="4481" spans="3:3" x14ac:dyDescent="0.3">
      <c r="C4481" s="48">
        <f t="shared" si="90"/>
        <v>56.708333333333336</v>
      </c>
    </row>
    <row r="4482" spans="3:3" x14ac:dyDescent="0.3">
      <c r="C4482" s="48">
        <f t="shared" si="90"/>
        <v>60.166666666666664</v>
      </c>
    </row>
    <row r="4483" spans="3:3" x14ac:dyDescent="0.3">
      <c r="C4483" s="48">
        <f t="shared" si="90"/>
        <v>59.083333333333336</v>
      </c>
    </row>
    <row r="4484" spans="3:3" x14ac:dyDescent="0.3">
      <c r="C4484" s="48">
        <f t="shared" si="90"/>
        <v>57.958333333333336</v>
      </c>
    </row>
    <row r="4485" spans="3:3" x14ac:dyDescent="0.3">
      <c r="C4485" s="48">
        <f t="shared" si="90"/>
        <v>62.583333333333336</v>
      </c>
    </row>
    <row r="4486" spans="3:3" x14ac:dyDescent="0.3">
      <c r="C4486" s="48">
        <f t="shared" si="90"/>
        <v>70.125</v>
      </c>
    </row>
    <row r="4487" spans="3:3" x14ac:dyDescent="0.3">
      <c r="C4487" s="48">
        <f t="shared" si="90"/>
        <v>72.916666666666671</v>
      </c>
    </row>
    <row r="4488" spans="3:3" x14ac:dyDescent="0.3">
      <c r="C4488" s="48">
        <f t="shared" si="90"/>
        <v>65.708333333333329</v>
      </c>
    </row>
    <row r="4489" spans="3:3" x14ac:dyDescent="0.3">
      <c r="C4489" s="48">
        <f t="shared" si="90"/>
        <v>63.166666666666664</v>
      </c>
    </row>
    <row r="4490" spans="3:3" x14ac:dyDescent="0.3">
      <c r="C4490" s="48">
        <f t="shared" si="90"/>
        <v>63.458333333333336</v>
      </c>
    </row>
    <row r="4491" spans="3:3" x14ac:dyDescent="0.3">
      <c r="C4491" s="48">
        <f t="shared" si="90"/>
        <v>60.875</v>
      </c>
    </row>
    <row r="4492" spans="3:3" x14ac:dyDescent="0.3">
      <c r="C4492" s="48">
        <f t="shared" si="90"/>
        <v>62.166666666666664</v>
      </c>
    </row>
    <row r="4493" spans="3:3" x14ac:dyDescent="0.3">
      <c r="C4493" s="48">
        <f t="shared" si="90"/>
        <v>61</v>
      </c>
    </row>
    <row r="4494" spans="3:3" x14ac:dyDescent="0.3">
      <c r="C4494" s="48">
        <f t="shared" si="90"/>
        <v>61.833333333333336</v>
      </c>
    </row>
    <row r="4495" spans="3:3" x14ac:dyDescent="0.3">
      <c r="C4495" s="48">
        <f t="shared" si="90"/>
        <v>59.916666666666664</v>
      </c>
    </row>
    <row r="4496" spans="3:3" x14ac:dyDescent="0.3">
      <c r="C4496" s="48">
        <f t="shared" si="90"/>
        <v>63.291666666666664</v>
      </c>
    </row>
    <row r="4497" spans="3:3" x14ac:dyDescent="0.3">
      <c r="C4497" s="48">
        <f t="shared" si="90"/>
        <v>65.416666666666671</v>
      </c>
    </row>
    <row r="4498" spans="3:3" x14ac:dyDescent="0.3">
      <c r="C4498" s="48">
        <f t="shared" si="90"/>
        <v>66.875</v>
      </c>
    </row>
    <row r="4499" spans="3:3" x14ac:dyDescent="0.3">
      <c r="C4499" s="48">
        <f t="shared" si="90"/>
        <v>67.208333333333329</v>
      </c>
    </row>
    <row r="4500" spans="3:3" x14ac:dyDescent="0.3">
      <c r="C4500" s="48">
        <f t="shared" si="90"/>
        <v>63.541666666666664</v>
      </c>
    </row>
    <row r="4501" spans="3:3" x14ac:dyDescent="0.3">
      <c r="C4501" s="48">
        <f t="shared" si="90"/>
        <v>67.958333333333329</v>
      </c>
    </row>
    <row r="4502" spans="3:3" x14ac:dyDescent="0.3">
      <c r="C4502" s="48">
        <f t="shared" si="90"/>
        <v>67.041666666666671</v>
      </c>
    </row>
    <row r="4503" spans="3:3" x14ac:dyDescent="0.3">
      <c r="C4503" s="48">
        <f t="shared" si="90"/>
        <v>67.166666666666671</v>
      </c>
    </row>
    <row r="4504" spans="3:3" x14ac:dyDescent="0.3">
      <c r="C4504" s="48">
        <f t="shared" si="90"/>
        <v>65.625</v>
      </c>
    </row>
    <row r="4505" spans="3:3" x14ac:dyDescent="0.3">
      <c r="C4505" s="48">
        <f t="shared" si="90"/>
        <v>62.875</v>
      </c>
    </row>
    <row r="4506" spans="3:3" x14ac:dyDescent="0.3">
      <c r="C4506" s="48">
        <f t="shared" si="90"/>
        <v>61.791666666666664</v>
      </c>
    </row>
    <row r="4507" spans="3:3" x14ac:dyDescent="0.3">
      <c r="C4507" s="48">
        <f t="shared" si="90"/>
        <v>58.541666666666664</v>
      </c>
    </row>
    <row r="4508" spans="3:3" x14ac:dyDescent="0.3">
      <c r="C4508" s="48">
        <f t="shared" si="90"/>
        <v>54.916666666666664</v>
      </c>
    </row>
    <row r="4509" spans="3:3" x14ac:dyDescent="0.3">
      <c r="C4509" s="48">
        <f t="shared" si="90"/>
        <v>60.333333333333336</v>
      </c>
    </row>
    <row r="4510" spans="3:3" x14ac:dyDescent="0.3">
      <c r="C4510" s="48">
        <f t="shared" si="90"/>
        <v>61.666666666666664</v>
      </c>
    </row>
    <row r="4511" spans="3:3" x14ac:dyDescent="0.3">
      <c r="C4511" s="48">
        <f t="shared" si="90"/>
        <v>63.25</v>
      </c>
    </row>
    <row r="4512" spans="3:3" x14ac:dyDescent="0.3">
      <c r="C4512" s="48">
        <f t="shared" si="90"/>
        <v>62.625</v>
      </c>
    </row>
    <row r="4513" spans="3:3" x14ac:dyDescent="0.3">
      <c r="C4513" s="48">
        <f t="shared" si="90"/>
        <v>61.791666666666664</v>
      </c>
    </row>
    <row r="4514" spans="3:3" x14ac:dyDescent="0.3">
      <c r="C4514" s="48">
        <f t="shared" si="90"/>
        <v>62.5</v>
      </c>
    </row>
    <row r="4515" spans="3:3" x14ac:dyDescent="0.3">
      <c r="C4515" s="48">
        <f t="shared" si="90"/>
        <v>61.041666666666664</v>
      </c>
    </row>
    <row r="4516" spans="3:3" x14ac:dyDescent="0.3">
      <c r="C4516" s="48">
        <f t="shared" si="90"/>
        <v>58.875</v>
      </c>
    </row>
    <row r="4517" spans="3:3" x14ac:dyDescent="0.3">
      <c r="C4517" s="48">
        <f t="shared" si="90"/>
        <v>59.625</v>
      </c>
    </row>
    <row r="4518" spans="3:3" x14ac:dyDescent="0.3">
      <c r="C4518" s="48">
        <f t="shared" si="90"/>
        <v>60.708333333333336</v>
      </c>
    </row>
    <row r="4519" spans="3:3" x14ac:dyDescent="0.3">
      <c r="C4519" s="48">
        <f t="shared" si="90"/>
        <v>64.375</v>
      </c>
    </row>
    <row r="4520" spans="3:3" x14ac:dyDescent="0.3">
      <c r="C4520" s="48">
        <f t="shared" si="90"/>
        <v>69.083333333333329</v>
      </c>
    </row>
    <row r="4521" spans="3:3" x14ac:dyDescent="0.3">
      <c r="C4521" s="48">
        <f t="shared" si="90"/>
        <v>72.166666666666671</v>
      </c>
    </row>
    <row r="4522" spans="3:3" x14ac:dyDescent="0.3">
      <c r="C4522" s="48">
        <f t="shared" si="90"/>
        <v>65.791666666666671</v>
      </c>
    </row>
    <row r="4523" spans="3:3" x14ac:dyDescent="0.3">
      <c r="C4523" s="48">
        <f t="shared" si="90"/>
        <v>56.625</v>
      </c>
    </row>
    <row r="4524" spans="3:3" x14ac:dyDescent="0.3">
      <c r="C4524" s="48">
        <f t="shared" si="90"/>
        <v>63.166666666666664</v>
      </c>
    </row>
    <row r="4525" spans="3:3" x14ac:dyDescent="0.3">
      <c r="C4525" s="48">
        <f t="shared" si="90"/>
        <v>61.833333333333336</v>
      </c>
    </row>
    <row r="4526" spans="3:3" x14ac:dyDescent="0.3">
      <c r="C4526" s="48">
        <f t="shared" si="90"/>
        <v>62.666666666666664</v>
      </c>
    </row>
    <row r="4527" spans="3:3" x14ac:dyDescent="0.3">
      <c r="C4527" s="48">
        <f t="shared" si="90"/>
        <v>63.958333333333336</v>
      </c>
    </row>
    <row r="4528" spans="3:3" x14ac:dyDescent="0.3">
      <c r="C4528" s="48">
        <f t="shared" ref="C4528:C4591" si="91">C4163</f>
        <v>62.666666666666664</v>
      </c>
    </row>
    <row r="4529" spans="3:3" x14ac:dyDescent="0.3">
      <c r="C4529" s="48">
        <f t="shared" si="91"/>
        <v>64.166666666666671</v>
      </c>
    </row>
    <row r="4530" spans="3:3" x14ac:dyDescent="0.3">
      <c r="C4530" s="48">
        <f t="shared" si="91"/>
        <v>63.208333333333336</v>
      </c>
    </row>
    <row r="4531" spans="3:3" x14ac:dyDescent="0.3">
      <c r="C4531" s="48">
        <f t="shared" si="91"/>
        <v>62.541666666666664</v>
      </c>
    </row>
    <row r="4532" spans="3:3" x14ac:dyDescent="0.3">
      <c r="C4532" s="48">
        <f t="shared" si="91"/>
        <v>62.125</v>
      </c>
    </row>
    <row r="4533" spans="3:3" x14ac:dyDescent="0.3">
      <c r="C4533" s="48">
        <f t="shared" si="91"/>
        <v>70</v>
      </c>
    </row>
    <row r="4534" spans="3:3" x14ac:dyDescent="0.3">
      <c r="C4534" s="48">
        <f t="shared" si="91"/>
        <v>68.041666666666671</v>
      </c>
    </row>
    <row r="4535" spans="3:3" x14ac:dyDescent="0.3">
      <c r="C4535" s="48">
        <f t="shared" si="91"/>
        <v>69.041666666666671</v>
      </c>
    </row>
    <row r="4536" spans="3:3" x14ac:dyDescent="0.3">
      <c r="C4536" s="48">
        <f t="shared" si="91"/>
        <v>68.083333333333329</v>
      </c>
    </row>
    <row r="4537" spans="3:3" x14ac:dyDescent="0.3">
      <c r="C4537" s="48">
        <f t="shared" si="91"/>
        <v>65.791666666666671</v>
      </c>
    </row>
    <row r="4538" spans="3:3" x14ac:dyDescent="0.3">
      <c r="C4538" s="48">
        <f t="shared" si="91"/>
        <v>64.708333333333329</v>
      </c>
    </row>
    <row r="4539" spans="3:3" x14ac:dyDescent="0.3">
      <c r="C4539" s="48">
        <f t="shared" si="91"/>
        <v>65.958333333333329</v>
      </c>
    </row>
    <row r="4540" spans="3:3" x14ac:dyDescent="0.3">
      <c r="C4540" s="48">
        <f t="shared" si="91"/>
        <v>66.625</v>
      </c>
    </row>
    <row r="4541" spans="3:3" x14ac:dyDescent="0.3">
      <c r="C4541" s="48">
        <f t="shared" si="91"/>
        <v>66.958333333333329</v>
      </c>
    </row>
    <row r="4542" spans="3:3" x14ac:dyDescent="0.3">
      <c r="C4542" s="48">
        <f t="shared" si="91"/>
        <v>68.5</v>
      </c>
    </row>
    <row r="4543" spans="3:3" x14ac:dyDescent="0.3">
      <c r="C4543" s="48">
        <f t="shared" si="91"/>
        <v>69.291666666666671</v>
      </c>
    </row>
    <row r="4544" spans="3:3" x14ac:dyDescent="0.3">
      <c r="C4544" s="48">
        <f t="shared" si="91"/>
        <v>66.625</v>
      </c>
    </row>
    <row r="4545" spans="3:3" x14ac:dyDescent="0.3">
      <c r="C4545" s="48">
        <f t="shared" si="91"/>
        <v>67.625</v>
      </c>
    </row>
    <row r="4546" spans="3:3" x14ac:dyDescent="0.3">
      <c r="C4546" s="48">
        <f t="shared" si="91"/>
        <v>68.125</v>
      </c>
    </row>
    <row r="4547" spans="3:3" x14ac:dyDescent="0.3">
      <c r="C4547" s="48">
        <f t="shared" si="91"/>
        <v>67.291666666666671</v>
      </c>
    </row>
    <row r="4548" spans="3:3" x14ac:dyDescent="0.3">
      <c r="C4548" s="48">
        <f t="shared" si="91"/>
        <v>67.875</v>
      </c>
    </row>
    <row r="4549" spans="3:3" x14ac:dyDescent="0.3">
      <c r="C4549" s="48">
        <f t="shared" si="91"/>
        <v>69.708333333333329</v>
      </c>
    </row>
    <row r="4550" spans="3:3" x14ac:dyDescent="0.3">
      <c r="C4550" s="48">
        <f t="shared" si="91"/>
        <v>70.75</v>
      </c>
    </row>
    <row r="4551" spans="3:3" x14ac:dyDescent="0.3">
      <c r="C4551" s="48">
        <f t="shared" si="91"/>
        <v>71.708333333333329</v>
      </c>
    </row>
    <row r="4552" spans="3:3" x14ac:dyDescent="0.3">
      <c r="C4552" s="48">
        <f t="shared" si="91"/>
        <v>73.125</v>
      </c>
    </row>
    <row r="4553" spans="3:3" x14ac:dyDescent="0.3">
      <c r="C4553" s="48">
        <f t="shared" si="91"/>
        <v>71.416666666666671</v>
      </c>
    </row>
    <row r="4554" spans="3:3" x14ac:dyDescent="0.3">
      <c r="C4554" s="48">
        <f t="shared" si="91"/>
        <v>70.083333333333329</v>
      </c>
    </row>
    <row r="4555" spans="3:3" x14ac:dyDescent="0.3">
      <c r="C4555" s="48">
        <f t="shared" si="91"/>
        <v>67.958333333333329</v>
      </c>
    </row>
    <row r="4556" spans="3:3" x14ac:dyDescent="0.3">
      <c r="C4556" s="48">
        <f t="shared" si="91"/>
        <v>69.791666666666671</v>
      </c>
    </row>
    <row r="4557" spans="3:3" x14ac:dyDescent="0.3">
      <c r="C4557" s="48">
        <f t="shared" si="91"/>
        <v>68.875</v>
      </c>
    </row>
    <row r="4558" spans="3:3" x14ac:dyDescent="0.3">
      <c r="C4558" s="48">
        <f t="shared" si="91"/>
        <v>71.666666666666671</v>
      </c>
    </row>
    <row r="4559" spans="3:3" x14ac:dyDescent="0.3">
      <c r="C4559" s="48">
        <f t="shared" si="91"/>
        <v>72.375</v>
      </c>
    </row>
    <row r="4560" spans="3:3" x14ac:dyDescent="0.3">
      <c r="C4560" s="48">
        <f t="shared" si="91"/>
        <v>72.083333333333329</v>
      </c>
    </row>
    <row r="4561" spans="3:3" x14ac:dyDescent="0.3">
      <c r="C4561" s="48">
        <f t="shared" si="91"/>
        <v>72.375</v>
      </c>
    </row>
    <row r="4562" spans="3:3" x14ac:dyDescent="0.3">
      <c r="C4562" s="48">
        <f t="shared" si="91"/>
        <v>76.166666666666671</v>
      </c>
    </row>
    <row r="4563" spans="3:3" x14ac:dyDescent="0.3">
      <c r="C4563" s="48">
        <f t="shared" si="91"/>
        <v>74.208333333333329</v>
      </c>
    </row>
    <row r="4564" spans="3:3" x14ac:dyDescent="0.3">
      <c r="C4564" s="48">
        <f t="shared" si="91"/>
        <v>70.041666666666671</v>
      </c>
    </row>
    <row r="4565" spans="3:3" x14ac:dyDescent="0.3">
      <c r="C4565" s="48">
        <f t="shared" si="91"/>
        <v>69.25</v>
      </c>
    </row>
    <row r="4566" spans="3:3" x14ac:dyDescent="0.3">
      <c r="C4566" s="48">
        <f t="shared" si="91"/>
        <v>70.541666666666671</v>
      </c>
    </row>
    <row r="4567" spans="3:3" x14ac:dyDescent="0.3">
      <c r="C4567" s="48">
        <f t="shared" si="91"/>
        <v>73.5</v>
      </c>
    </row>
    <row r="4568" spans="3:3" x14ac:dyDescent="0.3">
      <c r="C4568" s="48">
        <f t="shared" si="91"/>
        <v>75.791666666666671</v>
      </c>
    </row>
    <row r="4569" spans="3:3" x14ac:dyDescent="0.3">
      <c r="C4569" s="48">
        <f t="shared" si="91"/>
        <v>74.125</v>
      </c>
    </row>
    <row r="4570" spans="3:3" x14ac:dyDescent="0.3">
      <c r="C4570" s="48">
        <f t="shared" si="91"/>
        <v>72.25</v>
      </c>
    </row>
    <row r="4571" spans="3:3" x14ac:dyDescent="0.3">
      <c r="C4571" s="48">
        <f t="shared" si="91"/>
        <v>69.666666666666671</v>
      </c>
    </row>
    <row r="4572" spans="3:3" x14ac:dyDescent="0.3">
      <c r="C4572" s="48">
        <f t="shared" si="91"/>
        <v>70.083333333333329</v>
      </c>
    </row>
    <row r="4573" spans="3:3" x14ac:dyDescent="0.3">
      <c r="C4573" s="48">
        <f t="shared" si="91"/>
        <v>70.041666666666671</v>
      </c>
    </row>
    <row r="4574" spans="3:3" x14ac:dyDescent="0.3">
      <c r="C4574" s="48">
        <f t="shared" si="91"/>
        <v>69.25</v>
      </c>
    </row>
    <row r="4575" spans="3:3" x14ac:dyDescent="0.3">
      <c r="C4575" s="48">
        <f t="shared" si="91"/>
        <v>69.25</v>
      </c>
    </row>
    <row r="4576" spans="3:3" x14ac:dyDescent="0.3">
      <c r="C4576" s="48">
        <f t="shared" si="91"/>
        <v>66.875</v>
      </c>
    </row>
    <row r="4577" spans="3:3" x14ac:dyDescent="0.3">
      <c r="C4577" s="48">
        <f t="shared" si="91"/>
        <v>67.625</v>
      </c>
    </row>
    <row r="4578" spans="3:3" x14ac:dyDescent="0.3">
      <c r="C4578" s="48">
        <f t="shared" si="91"/>
        <v>68.25</v>
      </c>
    </row>
    <row r="4579" spans="3:3" x14ac:dyDescent="0.3">
      <c r="C4579" s="48">
        <f t="shared" si="91"/>
        <v>69.291666666666671</v>
      </c>
    </row>
    <row r="4580" spans="3:3" x14ac:dyDescent="0.3">
      <c r="C4580" s="48">
        <f t="shared" si="91"/>
        <v>71.958333333333329</v>
      </c>
    </row>
    <row r="4581" spans="3:3" x14ac:dyDescent="0.3">
      <c r="C4581" s="48">
        <f t="shared" si="91"/>
        <v>71.541666666666671</v>
      </c>
    </row>
    <row r="4582" spans="3:3" x14ac:dyDescent="0.3">
      <c r="C4582" s="48">
        <f t="shared" si="91"/>
        <v>68.5</v>
      </c>
    </row>
    <row r="4583" spans="3:3" x14ac:dyDescent="0.3">
      <c r="C4583" s="48">
        <f t="shared" si="91"/>
        <v>67.416666666666671</v>
      </c>
    </row>
    <row r="4584" spans="3:3" x14ac:dyDescent="0.3">
      <c r="C4584" s="48">
        <f t="shared" si="91"/>
        <v>68.166666666666671</v>
      </c>
    </row>
    <row r="4585" spans="3:3" x14ac:dyDescent="0.3">
      <c r="C4585" s="48">
        <f t="shared" si="91"/>
        <v>68.541666666666671</v>
      </c>
    </row>
    <row r="4586" spans="3:3" x14ac:dyDescent="0.3">
      <c r="C4586" s="48">
        <f t="shared" si="91"/>
        <v>67.416666666666671</v>
      </c>
    </row>
    <row r="4587" spans="3:3" x14ac:dyDescent="0.3">
      <c r="C4587" s="48">
        <f t="shared" si="91"/>
        <v>71.541666666666671</v>
      </c>
    </row>
    <row r="4588" spans="3:3" x14ac:dyDescent="0.3">
      <c r="C4588" s="48">
        <f t="shared" si="91"/>
        <v>72.333333333333329</v>
      </c>
    </row>
    <row r="4589" spans="3:3" x14ac:dyDescent="0.3">
      <c r="C4589" s="48">
        <f t="shared" si="91"/>
        <v>71</v>
      </c>
    </row>
    <row r="4590" spans="3:3" x14ac:dyDescent="0.3">
      <c r="C4590" s="48">
        <f t="shared" si="91"/>
        <v>71.666666666666671</v>
      </c>
    </row>
    <row r="4591" spans="3:3" x14ac:dyDescent="0.3">
      <c r="C4591" s="48">
        <f t="shared" si="91"/>
        <v>68.958333333333329</v>
      </c>
    </row>
    <row r="4592" spans="3:3" x14ac:dyDescent="0.3">
      <c r="C4592" s="48">
        <f t="shared" ref="C4592:C4655" si="92">C4227</f>
        <v>67.5</v>
      </c>
    </row>
    <row r="4593" spans="3:3" x14ac:dyDescent="0.3">
      <c r="C4593" s="48">
        <f t="shared" si="92"/>
        <v>69.791666666666671</v>
      </c>
    </row>
    <row r="4594" spans="3:3" x14ac:dyDescent="0.3">
      <c r="C4594" s="48">
        <f t="shared" si="92"/>
        <v>69.916666666666671</v>
      </c>
    </row>
    <row r="4595" spans="3:3" x14ac:dyDescent="0.3">
      <c r="C4595" s="48">
        <f t="shared" si="92"/>
        <v>71.125</v>
      </c>
    </row>
    <row r="4596" spans="3:3" x14ac:dyDescent="0.3">
      <c r="C4596" s="48">
        <f t="shared" si="92"/>
        <v>71.333333333333329</v>
      </c>
    </row>
    <row r="4597" spans="3:3" x14ac:dyDescent="0.3">
      <c r="C4597" s="48">
        <f t="shared" si="92"/>
        <v>71.125</v>
      </c>
    </row>
    <row r="4598" spans="3:3" x14ac:dyDescent="0.3">
      <c r="C4598" s="48">
        <f t="shared" si="92"/>
        <v>72.125</v>
      </c>
    </row>
    <row r="4599" spans="3:3" x14ac:dyDescent="0.3">
      <c r="C4599" s="48">
        <f t="shared" si="92"/>
        <v>72.833333333333329</v>
      </c>
    </row>
    <row r="4600" spans="3:3" x14ac:dyDescent="0.3">
      <c r="C4600" s="48">
        <f t="shared" si="92"/>
        <v>73.333333333333329</v>
      </c>
    </row>
    <row r="4601" spans="3:3" x14ac:dyDescent="0.3">
      <c r="C4601" s="48">
        <f t="shared" si="92"/>
        <v>72.333333333333329</v>
      </c>
    </row>
    <row r="4602" spans="3:3" x14ac:dyDescent="0.3">
      <c r="C4602" s="48">
        <f t="shared" si="92"/>
        <v>71.125</v>
      </c>
    </row>
    <row r="4603" spans="3:3" x14ac:dyDescent="0.3">
      <c r="C4603" s="48">
        <f t="shared" si="92"/>
        <v>70.416666666666671</v>
      </c>
    </row>
    <row r="4604" spans="3:3" x14ac:dyDescent="0.3">
      <c r="C4604" s="48">
        <f t="shared" si="92"/>
        <v>69.75</v>
      </c>
    </row>
    <row r="4605" spans="3:3" x14ac:dyDescent="0.3">
      <c r="C4605" s="48">
        <f t="shared" si="92"/>
        <v>69.416666666666671</v>
      </c>
    </row>
    <row r="4606" spans="3:3" x14ac:dyDescent="0.3">
      <c r="C4606" s="48">
        <f t="shared" si="92"/>
        <v>70.75</v>
      </c>
    </row>
    <row r="4607" spans="3:3" x14ac:dyDescent="0.3">
      <c r="C4607" s="48">
        <f t="shared" si="92"/>
        <v>71.958333333333329</v>
      </c>
    </row>
    <row r="4608" spans="3:3" x14ac:dyDescent="0.3">
      <c r="C4608" s="48">
        <f t="shared" si="92"/>
        <v>71.125</v>
      </c>
    </row>
    <row r="4609" spans="3:3" x14ac:dyDescent="0.3">
      <c r="C4609" s="48">
        <f t="shared" si="92"/>
        <v>71.458333333333329</v>
      </c>
    </row>
    <row r="4610" spans="3:3" x14ac:dyDescent="0.3">
      <c r="C4610" s="48">
        <f t="shared" si="92"/>
        <v>70.833333333333329</v>
      </c>
    </row>
    <row r="4611" spans="3:3" x14ac:dyDescent="0.3">
      <c r="C4611" s="48">
        <f t="shared" si="92"/>
        <v>69.5</v>
      </c>
    </row>
    <row r="4612" spans="3:3" x14ac:dyDescent="0.3">
      <c r="C4612" s="48">
        <f t="shared" si="92"/>
        <v>68.666666666666671</v>
      </c>
    </row>
    <row r="4613" spans="3:3" x14ac:dyDescent="0.3">
      <c r="C4613" s="48">
        <f t="shared" si="92"/>
        <v>68.833333333333329</v>
      </c>
    </row>
    <row r="4614" spans="3:3" x14ac:dyDescent="0.3">
      <c r="C4614" s="48">
        <f t="shared" si="92"/>
        <v>71.083333333333329</v>
      </c>
    </row>
    <row r="4615" spans="3:3" x14ac:dyDescent="0.3">
      <c r="C4615" s="48">
        <f t="shared" si="92"/>
        <v>71.583333333333329</v>
      </c>
    </row>
    <row r="4616" spans="3:3" x14ac:dyDescent="0.3">
      <c r="C4616" s="48">
        <f t="shared" si="92"/>
        <v>69.458333333333329</v>
      </c>
    </row>
    <row r="4617" spans="3:3" x14ac:dyDescent="0.3">
      <c r="C4617" s="48">
        <f t="shared" si="92"/>
        <v>68.958333333333329</v>
      </c>
    </row>
    <row r="4618" spans="3:3" x14ac:dyDescent="0.3">
      <c r="C4618" s="48">
        <f t="shared" si="92"/>
        <v>71.875</v>
      </c>
    </row>
    <row r="4619" spans="3:3" x14ac:dyDescent="0.3">
      <c r="C4619" s="48">
        <f t="shared" si="92"/>
        <v>71.916666666666671</v>
      </c>
    </row>
    <row r="4620" spans="3:3" x14ac:dyDescent="0.3">
      <c r="C4620" s="48">
        <f t="shared" si="92"/>
        <v>70.958333333333329</v>
      </c>
    </row>
    <row r="4621" spans="3:3" x14ac:dyDescent="0.3">
      <c r="C4621" s="48">
        <f t="shared" si="92"/>
        <v>68.25</v>
      </c>
    </row>
    <row r="4622" spans="3:3" x14ac:dyDescent="0.3">
      <c r="C4622" s="48">
        <f t="shared" si="92"/>
        <v>70.458333333333329</v>
      </c>
    </row>
    <row r="4623" spans="3:3" x14ac:dyDescent="0.3">
      <c r="C4623" s="48">
        <f t="shared" si="92"/>
        <v>71.291666666666671</v>
      </c>
    </row>
    <row r="4624" spans="3:3" x14ac:dyDescent="0.3">
      <c r="C4624" s="48">
        <f t="shared" si="92"/>
        <v>70.375</v>
      </c>
    </row>
    <row r="4625" spans="3:3" x14ac:dyDescent="0.3">
      <c r="C4625" s="48">
        <f t="shared" si="92"/>
        <v>71.708333333333329</v>
      </c>
    </row>
    <row r="4626" spans="3:3" x14ac:dyDescent="0.3">
      <c r="C4626" s="48">
        <f t="shared" si="92"/>
        <v>75.75</v>
      </c>
    </row>
    <row r="4627" spans="3:3" x14ac:dyDescent="0.3">
      <c r="C4627" s="48">
        <f t="shared" si="92"/>
        <v>76.5</v>
      </c>
    </row>
    <row r="4628" spans="3:3" x14ac:dyDescent="0.3">
      <c r="C4628" s="48">
        <f t="shared" si="92"/>
        <v>76</v>
      </c>
    </row>
    <row r="4629" spans="3:3" x14ac:dyDescent="0.3">
      <c r="C4629" s="48">
        <f t="shared" si="92"/>
        <v>74.416666666666671</v>
      </c>
    </row>
    <row r="4630" spans="3:3" x14ac:dyDescent="0.3">
      <c r="C4630" s="48">
        <f t="shared" si="92"/>
        <v>73.208333333333329</v>
      </c>
    </row>
    <row r="4631" spans="3:3" x14ac:dyDescent="0.3">
      <c r="C4631" s="48">
        <f t="shared" si="92"/>
        <v>71.333333333333329</v>
      </c>
    </row>
    <row r="4632" spans="3:3" x14ac:dyDescent="0.3">
      <c r="C4632" s="48">
        <f t="shared" si="92"/>
        <v>69.166666666666671</v>
      </c>
    </row>
    <row r="4633" spans="3:3" x14ac:dyDescent="0.3">
      <c r="C4633" s="48">
        <f t="shared" si="92"/>
        <v>68.833333333333329</v>
      </c>
    </row>
    <row r="4634" spans="3:3" x14ac:dyDescent="0.3">
      <c r="C4634" s="48">
        <f t="shared" si="92"/>
        <v>68.666666666666671</v>
      </c>
    </row>
    <row r="4635" spans="3:3" x14ac:dyDescent="0.3">
      <c r="C4635" s="48">
        <f t="shared" si="92"/>
        <v>68.208333333333329</v>
      </c>
    </row>
    <row r="4636" spans="3:3" x14ac:dyDescent="0.3">
      <c r="C4636" s="48">
        <f t="shared" si="92"/>
        <v>67.791666666666671</v>
      </c>
    </row>
    <row r="4637" spans="3:3" x14ac:dyDescent="0.3">
      <c r="C4637" s="48">
        <f t="shared" si="92"/>
        <v>69.375</v>
      </c>
    </row>
    <row r="4638" spans="3:3" x14ac:dyDescent="0.3">
      <c r="C4638" s="48">
        <f t="shared" si="92"/>
        <v>67.208333333333329</v>
      </c>
    </row>
    <row r="4639" spans="3:3" x14ac:dyDescent="0.3">
      <c r="C4639" s="48">
        <f t="shared" si="92"/>
        <v>66.75</v>
      </c>
    </row>
    <row r="4640" spans="3:3" x14ac:dyDescent="0.3">
      <c r="C4640" s="48">
        <f t="shared" si="92"/>
        <v>66.833333333333329</v>
      </c>
    </row>
    <row r="4641" spans="3:3" x14ac:dyDescent="0.3">
      <c r="C4641" s="48">
        <f t="shared" si="92"/>
        <v>71.625</v>
      </c>
    </row>
    <row r="4642" spans="3:3" x14ac:dyDescent="0.3">
      <c r="C4642" s="48">
        <f t="shared" si="92"/>
        <v>73.125</v>
      </c>
    </row>
    <row r="4643" spans="3:3" x14ac:dyDescent="0.3">
      <c r="C4643" s="48">
        <f t="shared" si="92"/>
        <v>69.041666666666671</v>
      </c>
    </row>
    <row r="4644" spans="3:3" x14ac:dyDescent="0.3">
      <c r="C4644" s="48">
        <f t="shared" si="92"/>
        <v>67.083333333333329</v>
      </c>
    </row>
    <row r="4645" spans="3:3" x14ac:dyDescent="0.3">
      <c r="C4645" s="48">
        <f t="shared" si="92"/>
        <v>66.083333333333329</v>
      </c>
    </row>
    <row r="4646" spans="3:3" x14ac:dyDescent="0.3">
      <c r="C4646" s="48">
        <f t="shared" si="92"/>
        <v>67.625</v>
      </c>
    </row>
    <row r="4647" spans="3:3" x14ac:dyDescent="0.3">
      <c r="C4647" s="48">
        <f t="shared" si="92"/>
        <v>69.5</v>
      </c>
    </row>
    <row r="4648" spans="3:3" x14ac:dyDescent="0.3">
      <c r="C4648" s="48">
        <f t="shared" si="92"/>
        <v>67.666666666666671</v>
      </c>
    </row>
    <row r="4649" spans="3:3" x14ac:dyDescent="0.3">
      <c r="C4649" s="48">
        <f t="shared" si="92"/>
        <v>68.25</v>
      </c>
    </row>
    <row r="4650" spans="3:3" x14ac:dyDescent="0.3">
      <c r="C4650" s="48">
        <f t="shared" si="92"/>
        <v>66.541666666666671</v>
      </c>
    </row>
    <row r="4651" spans="3:3" x14ac:dyDescent="0.3">
      <c r="C4651" s="48">
        <f t="shared" si="92"/>
        <v>65.916666666666671</v>
      </c>
    </row>
    <row r="4652" spans="3:3" x14ac:dyDescent="0.3">
      <c r="C4652" s="48">
        <f t="shared" si="92"/>
        <v>66.791666666666671</v>
      </c>
    </row>
    <row r="4653" spans="3:3" x14ac:dyDescent="0.3">
      <c r="C4653" s="48">
        <f t="shared" si="92"/>
        <v>67</v>
      </c>
    </row>
    <row r="4654" spans="3:3" x14ac:dyDescent="0.3">
      <c r="C4654" s="48">
        <f t="shared" si="92"/>
        <v>66.708333333333329</v>
      </c>
    </row>
    <row r="4655" spans="3:3" x14ac:dyDescent="0.3">
      <c r="C4655" s="48">
        <f t="shared" si="92"/>
        <v>77.541666666666671</v>
      </c>
    </row>
    <row r="4656" spans="3:3" x14ac:dyDescent="0.3">
      <c r="C4656" s="48">
        <f t="shared" ref="C4656:C4719" si="93">C4291</f>
        <v>78</v>
      </c>
    </row>
    <row r="4657" spans="3:3" x14ac:dyDescent="0.3">
      <c r="C4657" s="48">
        <f t="shared" si="93"/>
        <v>70.041666666666671</v>
      </c>
    </row>
    <row r="4658" spans="3:3" x14ac:dyDescent="0.3">
      <c r="C4658" s="48">
        <f t="shared" si="93"/>
        <v>67.916666666666671</v>
      </c>
    </row>
    <row r="4659" spans="3:3" x14ac:dyDescent="0.3">
      <c r="C4659" s="48">
        <f t="shared" si="93"/>
        <v>69.625</v>
      </c>
    </row>
    <row r="4660" spans="3:3" x14ac:dyDescent="0.3">
      <c r="C4660" s="48">
        <f t="shared" si="93"/>
        <v>71.291666666666671</v>
      </c>
    </row>
    <row r="4661" spans="3:3" x14ac:dyDescent="0.3">
      <c r="C4661" s="48">
        <f t="shared" si="93"/>
        <v>68.833333333333329</v>
      </c>
    </row>
    <row r="4662" spans="3:3" x14ac:dyDescent="0.3">
      <c r="C4662" s="48">
        <f t="shared" si="93"/>
        <v>69.041666666666671</v>
      </c>
    </row>
    <row r="4663" spans="3:3" x14ac:dyDescent="0.3">
      <c r="C4663" s="48">
        <f t="shared" si="93"/>
        <v>67.25</v>
      </c>
    </row>
    <row r="4664" spans="3:3" x14ac:dyDescent="0.3">
      <c r="C4664" s="48">
        <f t="shared" si="93"/>
        <v>65.75</v>
      </c>
    </row>
    <row r="4665" spans="3:3" x14ac:dyDescent="0.3">
      <c r="C4665" s="48">
        <f t="shared" si="93"/>
        <v>63.583333333333336</v>
      </c>
    </row>
    <row r="4666" spans="3:3" x14ac:dyDescent="0.3">
      <c r="C4666" s="48">
        <f t="shared" si="93"/>
        <v>63.583333333333336</v>
      </c>
    </row>
    <row r="4667" spans="3:3" x14ac:dyDescent="0.3">
      <c r="C4667" s="48">
        <f t="shared" si="93"/>
        <v>65.958333333333329</v>
      </c>
    </row>
    <row r="4668" spans="3:3" x14ac:dyDescent="0.3">
      <c r="C4668" s="48">
        <f t="shared" si="93"/>
        <v>73.75</v>
      </c>
    </row>
    <row r="4669" spans="3:3" x14ac:dyDescent="0.3">
      <c r="C4669" s="48">
        <f t="shared" si="93"/>
        <v>74.5</v>
      </c>
    </row>
    <row r="4670" spans="3:3" x14ac:dyDescent="0.3">
      <c r="C4670" s="48">
        <f t="shared" si="93"/>
        <v>73.125</v>
      </c>
    </row>
    <row r="4671" spans="3:3" x14ac:dyDescent="0.3">
      <c r="C4671" s="48">
        <f t="shared" si="93"/>
        <v>75.916666666666671</v>
      </c>
    </row>
    <row r="4672" spans="3:3" x14ac:dyDescent="0.3">
      <c r="C4672" s="48">
        <f t="shared" si="93"/>
        <v>74.541666666666671</v>
      </c>
    </row>
    <row r="4673" spans="3:3" x14ac:dyDescent="0.3">
      <c r="C4673" s="48">
        <f t="shared" si="93"/>
        <v>68.083333333333329</v>
      </c>
    </row>
    <row r="4674" spans="3:3" x14ac:dyDescent="0.3">
      <c r="C4674" s="48">
        <f t="shared" si="93"/>
        <v>68.083333333333329</v>
      </c>
    </row>
    <row r="4675" spans="3:3" x14ac:dyDescent="0.3">
      <c r="C4675" s="48">
        <f t="shared" si="93"/>
        <v>66.291666666666671</v>
      </c>
    </row>
    <row r="4676" spans="3:3" x14ac:dyDescent="0.3">
      <c r="C4676" s="48">
        <f t="shared" si="93"/>
        <v>65.708333333333329</v>
      </c>
    </row>
    <row r="4677" spans="3:3" x14ac:dyDescent="0.3">
      <c r="C4677" s="48">
        <f t="shared" si="93"/>
        <v>64.125</v>
      </c>
    </row>
    <row r="4678" spans="3:3" x14ac:dyDescent="0.3">
      <c r="C4678" s="48">
        <f t="shared" si="93"/>
        <v>64.833333333333329</v>
      </c>
    </row>
    <row r="4679" spans="3:3" x14ac:dyDescent="0.3">
      <c r="C4679" s="48">
        <f t="shared" si="93"/>
        <v>69.041666666666671</v>
      </c>
    </row>
    <row r="4680" spans="3:3" x14ac:dyDescent="0.3">
      <c r="C4680" s="48">
        <f t="shared" si="93"/>
        <v>73.25</v>
      </c>
    </row>
    <row r="4681" spans="3:3" x14ac:dyDescent="0.3">
      <c r="C4681" s="48">
        <f t="shared" si="93"/>
        <v>71.5</v>
      </c>
    </row>
    <row r="4682" spans="3:3" x14ac:dyDescent="0.3">
      <c r="C4682" s="48">
        <f t="shared" si="93"/>
        <v>68.208333333333329</v>
      </c>
    </row>
    <row r="4683" spans="3:3" x14ac:dyDescent="0.3">
      <c r="C4683" s="48">
        <f t="shared" si="93"/>
        <v>63.166666666666664</v>
      </c>
    </row>
    <row r="4684" spans="3:3" x14ac:dyDescent="0.3">
      <c r="C4684" s="48">
        <f t="shared" si="93"/>
        <v>60.291666666666664</v>
      </c>
    </row>
    <row r="4685" spans="3:3" x14ac:dyDescent="0.3">
      <c r="C4685" s="48">
        <f t="shared" si="93"/>
        <v>62.5</v>
      </c>
    </row>
    <row r="4686" spans="3:3" x14ac:dyDescent="0.3">
      <c r="C4686" s="48">
        <f t="shared" si="93"/>
        <v>72.083333333333329</v>
      </c>
    </row>
    <row r="4687" spans="3:3" x14ac:dyDescent="0.3">
      <c r="C4687" s="48">
        <f t="shared" si="93"/>
        <v>63.375</v>
      </c>
    </row>
    <row r="4688" spans="3:3" x14ac:dyDescent="0.3">
      <c r="C4688" s="48">
        <f t="shared" si="93"/>
        <v>61.25</v>
      </c>
    </row>
    <row r="4689" spans="3:3" x14ac:dyDescent="0.3">
      <c r="C4689" s="48">
        <f t="shared" si="93"/>
        <v>57.583333333333336</v>
      </c>
    </row>
    <row r="4690" spans="3:3" x14ac:dyDescent="0.3">
      <c r="C4690" s="48">
        <f t="shared" si="93"/>
        <v>60.416666666666664</v>
      </c>
    </row>
    <row r="4691" spans="3:3" x14ac:dyDescent="0.3">
      <c r="C4691" s="48">
        <f t="shared" si="93"/>
        <v>61.875</v>
      </c>
    </row>
    <row r="4692" spans="3:3" x14ac:dyDescent="0.3">
      <c r="C4692" s="48">
        <f t="shared" si="93"/>
        <v>63.458333333333336</v>
      </c>
    </row>
    <row r="4693" spans="3:3" x14ac:dyDescent="0.3">
      <c r="C4693" s="48">
        <f t="shared" si="93"/>
        <v>61.708333333333336</v>
      </c>
    </row>
    <row r="4694" spans="3:3" x14ac:dyDescent="0.3">
      <c r="C4694" s="48">
        <f t="shared" si="93"/>
        <v>62.291666666666664</v>
      </c>
    </row>
    <row r="4695" spans="3:3" x14ac:dyDescent="0.3">
      <c r="C4695" s="48">
        <f t="shared" si="93"/>
        <v>62.166666666666664</v>
      </c>
    </row>
    <row r="4696" spans="3:3" x14ac:dyDescent="0.3">
      <c r="C4696" s="48">
        <f t="shared" si="93"/>
        <v>59.625</v>
      </c>
    </row>
    <row r="4697" spans="3:3" x14ac:dyDescent="0.3">
      <c r="C4697" s="48">
        <f t="shared" si="93"/>
        <v>59.083333333333336</v>
      </c>
    </row>
    <row r="4698" spans="3:3" x14ac:dyDescent="0.3">
      <c r="C4698" s="48">
        <f t="shared" si="93"/>
        <v>59.791666666666664</v>
      </c>
    </row>
    <row r="4699" spans="3:3" x14ac:dyDescent="0.3">
      <c r="C4699" s="48">
        <f t="shared" si="93"/>
        <v>60.166666666666664</v>
      </c>
    </row>
    <row r="4700" spans="3:3" x14ac:dyDescent="0.3">
      <c r="C4700" s="48">
        <f t="shared" si="93"/>
        <v>68.833333333333329</v>
      </c>
    </row>
    <row r="4701" spans="3:3" x14ac:dyDescent="0.3">
      <c r="C4701" s="48">
        <f t="shared" si="93"/>
        <v>66.75</v>
      </c>
    </row>
    <row r="4702" spans="3:3" x14ac:dyDescent="0.3">
      <c r="C4702" s="48">
        <f t="shared" si="93"/>
        <v>63.75</v>
      </c>
    </row>
    <row r="4703" spans="3:3" x14ac:dyDescent="0.3">
      <c r="C4703" s="48">
        <f t="shared" si="93"/>
        <v>68.458333333333329</v>
      </c>
    </row>
    <row r="4704" spans="3:3" x14ac:dyDescent="0.3">
      <c r="C4704" s="48">
        <f t="shared" si="93"/>
        <v>65.333333333333329</v>
      </c>
    </row>
    <row r="4705" spans="3:3" x14ac:dyDescent="0.3">
      <c r="C4705" s="48">
        <f t="shared" si="93"/>
        <v>68.875</v>
      </c>
    </row>
    <row r="4706" spans="3:3" x14ac:dyDescent="0.3">
      <c r="C4706" s="48">
        <f t="shared" si="93"/>
        <v>68.458333333333329</v>
      </c>
    </row>
    <row r="4707" spans="3:3" x14ac:dyDescent="0.3">
      <c r="C4707" s="48">
        <f t="shared" si="93"/>
        <v>66.625</v>
      </c>
    </row>
    <row r="4708" spans="3:3" x14ac:dyDescent="0.3">
      <c r="C4708" s="48">
        <f t="shared" si="93"/>
        <v>62.458333333333336</v>
      </c>
    </row>
    <row r="4709" spans="3:3" x14ac:dyDescent="0.3">
      <c r="C4709" s="48">
        <f t="shared" si="93"/>
        <v>60.875</v>
      </c>
    </row>
    <row r="4710" spans="3:3" x14ac:dyDescent="0.3">
      <c r="C4710" s="48">
        <f t="shared" si="93"/>
        <v>62.041666666666664</v>
      </c>
    </row>
    <row r="4711" spans="3:3" x14ac:dyDescent="0.3">
      <c r="C4711" s="48">
        <f t="shared" si="93"/>
        <v>61.5</v>
      </c>
    </row>
    <row r="4712" spans="3:3" x14ac:dyDescent="0.3">
      <c r="C4712" s="48">
        <f t="shared" si="93"/>
        <v>58.25</v>
      </c>
    </row>
    <row r="4713" spans="3:3" x14ac:dyDescent="0.3">
      <c r="C4713" s="48">
        <f t="shared" si="93"/>
        <v>57.333333333333336</v>
      </c>
    </row>
    <row r="4714" spans="3:3" x14ac:dyDescent="0.3">
      <c r="C4714" s="48">
        <f t="shared" si="93"/>
        <v>57.625</v>
      </c>
    </row>
    <row r="4715" spans="3:3" x14ac:dyDescent="0.3">
      <c r="C4715" s="48">
        <f t="shared" si="93"/>
        <v>60.666666666666664</v>
      </c>
    </row>
    <row r="4716" spans="3:3" x14ac:dyDescent="0.3">
      <c r="C4716" s="48">
        <f t="shared" si="93"/>
        <v>50.25</v>
      </c>
    </row>
    <row r="4717" spans="3:3" x14ac:dyDescent="0.3">
      <c r="C4717" s="48">
        <f t="shared" si="93"/>
        <v>50.291666666666664</v>
      </c>
    </row>
    <row r="4718" spans="3:3" x14ac:dyDescent="0.3">
      <c r="C4718" s="48">
        <f t="shared" si="93"/>
        <v>51.916666666666664</v>
      </c>
    </row>
    <row r="4719" spans="3:3" x14ac:dyDescent="0.3">
      <c r="C4719" s="48">
        <f t="shared" si="93"/>
        <v>50.375</v>
      </c>
    </row>
    <row r="4720" spans="3:3" x14ac:dyDescent="0.3">
      <c r="C4720" s="48">
        <f t="shared" ref="C4720:C4783" si="94">C4355</f>
        <v>49.375</v>
      </c>
    </row>
    <row r="4721" spans="3:3" x14ac:dyDescent="0.3">
      <c r="C4721" s="48">
        <f t="shared" si="94"/>
        <v>49.791666666666664</v>
      </c>
    </row>
    <row r="4722" spans="3:3" x14ac:dyDescent="0.3">
      <c r="C4722" s="48">
        <f t="shared" si="94"/>
        <v>51.458333333333336</v>
      </c>
    </row>
    <row r="4723" spans="3:3" x14ac:dyDescent="0.3">
      <c r="C4723" s="48">
        <f t="shared" si="94"/>
        <v>55.25</v>
      </c>
    </row>
    <row r="4724" spans="3:3" x14ac:dyDescent="0.3">
      <c r="C4724" s="48">
        <f t="shared" si="94"/>
        <v>55.916666666666664</v>
      </c>
    </row>
    <row r="4725" spans="3:3" x14ac:dyDescent="0.3">
      <c r="C4725" s="48">
        <f t="shared" si="94"/>
        <v>62.583333333333336</v>
      </c>
    </row>
    <row r="4726" spans="3:3" x14ac:dyDescent="0.3">
      <c r="C4726" s="48">
        <f t="shared" si="94"/>
        <v>65.875</v>
      </c>
    </row>
    <row r="4727" spans="3:3" x14ac:dyDescent="0.3">
      <c r="C4727" s="48">
        <f t="shared" si="94"/>
        <v>56.916666666666664</v>
      </c>
    </row>
    <row r="4728" spans="3:3" x14ac:dyDescent="0.3">
      <c r="C4728" s="48">
        <f t="shared" si="94"/>
        <v>57.041666666666664</v>
      </c>
    </row>
    <row r="4729" spans="3:3" x14ac:dyDescent="0.3">
      <c r="C4729" s="48">
        <f t="shared" si="94"/>
        <v>60.75</v>
      </c>
    </row>
    <row r="4730" spans="3:3" x14ac:dyDescent="0.3">
      <c r="C4730" s="48">
        <f t="shared" si="94"/>
        <v>59.583333333333336</v>
      </c>
    </row>
    <row r="4731" spans="3:3" x14ac:dyDescent="0.3">
      <c r="C4731" s="48">
        <f t="shared" si="94"/>
        <v>62.75</v>
      </c>
    </row>
    <row r="4732" spans="3:3" x14ac:dyDescent="0.3">
      <c r="C4732" s="48">
        <f t="shared" si="94"/>
        <v>60.875</v>
      </c>
    </row>
    <row r="4733" spans="3:3" x14ac:dyDescent="0.3">
      <c r="C4733" s="48">
        <f t="shared" si="94"/>
        <v>60.708333333333336</v>
      </c>
    </row>
    <row r="4734" spans="3:3" x14ac:dyDescent="0.3">
      <c r="C4734" s="48">
        <f t="shared" si="94"/>
        <v>64.375</v>
      </c>
    </row>
    <row r="4735" spans="3:3" x14ac:dyDescent="0.3">
      <c r="C4735" s="48">
        <f t="shared" si="94"/>
        <v>57.875</v>
      </c>
    </row>
    <row r="4736" spans="3:3" x14ac:dyDescent="0.3">
      <c r="C4736" s="48">
        <f t="shared" si="94"/>
        <v>56.291666666666664</v>
      </c>
    </row>
    <row r="4737" spans="3:3" x14ac:dyDescent="0.3">
      <c r="C4737" s="48">
        <f t="shared" si="94"/>
        <v>54.25</v>
      </c>
    </row>
    <row r="4738" spans="3:3" x14ac:dyDescent="0.3">
      <c r="C4738" s="48">
        <f t="shared" si="94"/>
        <v>53.791666666666664</v>
      </c>
    </row>
    <row r="4739" spans="3:3" x14ac:dyDescent="0.3">
      <c r="C4739" s="48">
        <f t="shared" si="94"/>
        <v>53.625</v>
      </c>
    </row>
    <row r="4740" spans="3:3" x14ac:dyDescent="0.3">
      <c r="C4740" s="48">
        <f t="shared" si="94"/>
        <v>52.916666666666664</v>
      </c>
    </row>
    <row r="4741" spans="3:3" x14ac:dyDescent="0.3">
      <c r="C4741" s="48">
        <f t="shared" si="94"/>
        <v>53.875</v>
      </c>
    </row>
    <row r="4742" spans="3:3" x14ac:dyDescent="0.3">
      <c r="C4742" s="48">
        <f t="shared" si="94"/>
        <v>57.875</v>
      </c>
    </row>
    <row r="4743" spans="3:3" x14ac:dyDescent="0.3">
      <c r="C4743" s="48">
        <f t="shared" si="94"/>
        <v>57.125</v>
      </c>
    </row>
    <row r="4744" spans="3:3" x14ac:dyDescent="0.3">
      <c r="C4744" s="48">
        <f t="shared" si="94"/>
        <v>55.791666666666664</v>
      </c>
    </row>
    <row r="4745" spans="3:3" x14ac:dyDescent="0.3">
      <c r="C4745" s="48">
        <f t="shared" si="94"/>
        <v>53.208333333333336</v>
      </c>
    </row>
    <row r="4746" spans="3:3" x14ac:dyDescent="0.3">
      <c r="C4746" s="48">
        <f t="shared" si="94"/>
        <v>53.208333333333336</v>
      </c>
    </row>
    <row r="4747" spans="3:3" x14ac:dyDescent="0.3">
      <c r="C4747" s="48">
        <f t="shared" si="94"/>
        <v>51.708333333333336</v>
      </c>
    </row>
    <row r="4748" spans="3:3" x14ac:dyDescent="0.3">
      <c r="C4748" s="48">
        <f t="shared" si="94"/>
        <v>55.166666666666664</v>
      </c>
    </row>
    <row r="4749" spans="3:3" x14ac:dyDescent="0.3">
      <c r="C4749" s="48">
        <f t="shared" si="94"/>
        <v>51.458333333333336</v>
      </c>
    </row>
    <row r="4750" spans="3:3" x14ac:dyDescent="0.3">
      <c r="C4750" s="48">
        <f t="shared" si="94"/>
        <v>50.083333333333336</v>
      </c>
    </row>
    <row r="4751" spans="3:3" x14ac:dyDescent="0.3">
      <c r="C4751" s="48">
        <f t="shared" si="94"/>
        <v>53.958333333333336</v>
      </c>
    </row>
    <row r="4752" spans="3:3" x14ac:dyDescent="0.3">
      <c r="C4752" s="48">
        <f t="shared" si="94"/>
        <v>54.833333333333336</v>
      </c>
    </row>
    <row r="4753" spans="3:3" x14ac:dyDescent="0.3">
      <c r="C4753" s="48">
        <f t="shared" si="94"/>
        <v>54.458333333333336</v>
      </c>
    </row>
    <row r="4754" spans="3:3" x14ac:dyDescent="0.3">
      <c r="C4754" s="48">
        <f t="shared" si="94"/>
        <v>53.708333333333336</v>
      </c>
    </row>
    <row r="4755" spans="3:3" x14ac:dyDescent="0.3">
      <c r="C4755" s="48">
        <f t="shared" si="94"/>
        <v>56.75</v>
      </c>
    </row>
    <row r="4756" spans="3:3" x14ac:dyDescent="0.3">
      <c r="C4756" s="48">
        <f t="shared" si="94"/>
        <v>59</v>
      </c>
    </row>
    <row r="4757" spans="3:3" x14ac:dyDescent="0.3">
      <c r="C4757" s="48">
        <f t="shared" si="94"/>
        <v>57.875</v>
      </c>
    </row>
    <row r="4758" spans="3:3" x14ac:dyDescent="0.3">
      <c r="C4758" s="48">
        <f t="shared" si="94"/>
        <v>55.875</v>
      </c>
    </row>
    <row r="4759" spans="3:3" x14ac:dyDescent="0.3">
      <c r="C4759" s="48">
        <f t="shared" si="94"/>
        <v>59.291666666666664</v>
      </c>
    </row>
    <row r="4760" spans="3:3" x14ac:dyDescent="0.3">
      <c r="C4760" s="48">
        <f t="shared" si="94"/>
        <v>64.791666666666671</v>
      </c>
    </row>
    <row r="4761" spans="3:3" x14ac:dyDescent="0.3">
      <c r="C4761" s="48">
        <f t="shared" si="94"/>
        <v>57.916666666666664</v>
      </c>
    </row>
    <row r="4762" spans="3:3" x14ac:dyDescent="0.3">
      <c r="C4762" s="48">
        <f t="shared" si="94"/>
        <v>56.708333333333336</v>
      </c>
    </row>
    <row r="4763" spans="3:3" x14ac:dyDescent="0.3">
      <c r="C4763" s="48">
        <f t="shared" si="94"/>
        <v>55.666666666666664</v>
      </c>
    </row>
    <row r="4764" spans="3:3" x14ac:dyDescent="0.3">
      <c r="C4764" s="48">
        <f t="shared" si="94"/>
        <v>55.458333333333336</v>
      </c>
    </row>
    <row r="4765" spans="3:3" x14ac:dyDescent="0.3">
      <c r="C4765" s="48">
        <f t="shared" si="94"/>
        <v>55</v>
      </c>
    </row>
    <row r="4766" spans="3:3" x14ac:dyDescent="0.3">
      <c r="C4766" s="48">
        <f t="shared" si="94"/>
        <v>53.916666666666664</v>
      </c>
    </row>
    <row r="4767" spans="3:3" x14ac:dyDescent="0.3">
      <c r="C4767" s="48">
        <f t="shared" si="94"/>
        <v>56.583333333333336</v>
      </c>
    </row>
    <row r="4768" spans="3:3" x14ac:dyDescent="0.3">
      <c r="C4768" s="48">
        <f t="shared" si="94"/>
        <v>61.75</v>
      </c>
    </row>
    <row r="4769" spans="3:3" x14ac:dyDescent="0.3">
      <c r="C4769" s="48">
        <f t="shared" si="94"/>
        <v>56.041666666666664</v>
      </c>
    </row>
    <row r="4770" spans="3:3" x14ac:dyDescent="0.3">
      <c r="C4770" s="48">
        <f t="shared" si="94"/>
        <v>52.791666666666664</v>
      </c>
    </row>
    <row r="4771" spans="3:3" x14ac:dyDescent="0.3">
      <c r="C4771" s="48">
        <f t="shared" si="94"/>
        <v>54.5</v>
      </c>
    </row>
    <row r="4772" spans="3:3" x14ac:dyDescent="0.3">
      <c r="C4772" s="48">
        <f t="shared" si="94"/>
        <v>53.25</v>
      </c>
    </row>
    <row r="4773" spans="3:3" x14ac:dyDescent="0.3">
      <c r="C4773" s="48">
        <f t="shared" si="94"/>
        <v>54.25</v>
      </c>
    </row>
    <row r="4774" spans="3:3" x14ac:dyDescent="0.3">
      <c r="C4774" s="48">
        <f t="shared" si="94"/>
        <v>56.333333333333336</v>
      </c>
    </row>
    <row r="4775" spans="3:3" x14ac:dyDescent="0.3">
      <c r="C4775" s="48">
        <f t="shared" si="94"/>
        <v>55.375</v>
      </c>
    </row>
    <row r="4776" spans="3:3" x14ac:dyDescent="0.3">
      <c r="C4776" s="48">
        <f t="shared" si="94"/>
        <v>53.166666666666664</v>
      </c>
    </row>
    <row r="4777" spans="3:3" x14ac:dyDescent="0.3">
      <c r="C4777" s="48">
        <f t="shared" si="94"/>
        <v>55.875</v>
      </c>
    </row>
    <row r="4778" spans="3:3" x14ac:dyDescent="0.3">
      <c r="C4778" s="48">
        <f t="shared" si="94"/>
        <v>51.458333333333336</v>
      </c>
    </row>
    <row r="4779" spans="3:3" x14ac:dyDescent="0.3">
      <c r="C4779" s="48">
        <f t="shared" si="94"/>
        <v>51.291666666666664</v>
      </c>
    </row>
    <row r="4780" spans="3:3" x14ac:dyDescent="0.3">
      <c r="C4780" s="48">
        <f t="shared" si="94"/>
        <v>52.083333333333336</v>
      </c>
    </row>
    <row r="4781" spans="3:3" x14ac:dyDescent="0.3">
      <c r="C4781" s="48">
        <f t="shared" si="94"/>
        <v>53.625</v>
      </c>
    </row>
    <row r="4782" spans="3:3" x14ac:dyDescent="0.3">
      <c r="C4782" s="48">
        <f t="shared" si="94"/>
        <v>50.583333333333336</v>
      </c>
    </row>
    <row r="4783" spans="3:3" x14ac:dyDescent="0.3">
      <c r="C4783" s="48">
        <f t="shared" si="94"/>
        <v>49.833333333333336</v>
      </c>
    </row>
    <row r="4784" spans="3:3" x14ac:dyDescent="0.3">
      <c r="C4784" s="48">
        <f t="shared" ref="C4784:C4847" si="95">C4419</f>
        <v>53.541666666666664</v>
      </c>
    </row>
    <row r="4785" spans="3:3" x14ac:dyDescent="0.3">
      <c r="C4785" s="48">
        <f t="shared" si="95"/>
        <v>55.958333333333336</v>
      </c>
    </row>
    <row r="4786" spans="3:3" x14ac:dyDescent="0.3">
      <c r="C4786" s="48">
        <f t="shared" si="95"/>
        <v>62.083333333333336</v>
      </c>
    </row>
    <row r="4787" spans="3:3" x14ac:dyDescent="0.3">
      <c r="C4787" s="48">
        <f t="shared" si="95"/>
        <v>59.416666666666664</v>
      </c>
    </row>
    <row r="4788" spans="3:3" x14ac:dyDescent="0.3">
      <c r="C4788" s="48">
        <f t="shared" si="95"/>
        <v>57.833333333333336</v>
      </c>
    </row>
    <row r="4789" spans="3:3" x14ac:dyDescent="0.3">
      <c r="C4789" s="48">
        <f t="shared" si="95"/>
        <v>60</v>
      </c>
    </row>
    <row r="4790" spans="3:3" x14ac:dyDescent="0.3">
      <c r="C4790" s="48">
        <f t="shared" si="95"/>
        <v>52.958333333333336</v>
      </c>
    </row>
    <row r="4791" spans="3:3" x14ac:dyDescent="0.3">
      <c r="C4791" s="48">
        <f t="shared" si="95"/>
        <v>52.375</v>
      </c>
    </row>
    <row r="4792" spans="3:3" x14ac:dyDescent="0.3">
      <c r="C4792" s="48">
        <f t="shared" si="95"/>
        <v>53.375</v>
      </c>
    </row>
    <row r="4793" spans="3:3" x14ac:dyDescent="0.3">
      <c r="C4793" s="48">
        <f t="shared" si="95"/>
        <v>53.375</v>
      </c>
    </row>
    <row r="4794" spans="3:3" x14ac:dyDescent="0.3">
      <c r="C4794" s="48">
        <f t="shared" si="95"/>
        <v>53.125</v>
      </c>
    </row>
    <row r="4795" spans="3:3" x14ac:dyDescent="0.3">
      <c r="C4795" s="48">
        <f t="shared" si="95"/>
        <v>53.625</v>
      </c>
    </row>
    <row r="4796" spans="3:3" x14ac:dyDescent="0.3">
      <c r="C4796" s="48">
        <f t="shared" si="95"/>
        <v>54.75</v>
      </c>
    </row>
    <row r="4797" spans="3:3" x14ac:dyDescent="0.3">
      <c r="C4797" s="48">
        <f t="shared" si="95"/>
        <v>54.75</v>
      </c>
    </row>
    <row r="4798" spans="3:3" x14ac:dyDescent="0.3">
      <c r="C4798" s="48">
        <f t="shared" si="95"/>
        <v>54.541666666666664</v>
      </c>
    </row>
    <row r="4799" spans="3:3" x14ac:dyDescent="0.3">
      <c r="C4799" s="48">
        <f t="shared" si="95"/>
        <v>53.291666666666664</v>
      </c>
    </row>
    <row r="4800" spans="3:3" x14ac:dyDescent="0.3">
      <c r="C4800" s="48">
        <f t="shared" si="95"/>
        <v>52</v>
      </c>
    </row>
    <row r="4801" spans="3:3" x14ac:dyDescent="0.3">
      <c r="C4801" s="48">
        <f t="shared" si="95"/>
        <v>54.333333333333336</v>
      </c>
    </row>
    <row r="4802" spans="3:3" x14ac:dyDescent="0.3">
      <c r="C4802" s="48">
        <f t="shared" si="95"/>
        <v>54.583333333333336</v>
      </c>
    </row>
    <row r="4803" spans="3:3" x14ac:dyDescent="0.3">
      <c r="C4803" s="48">
        <f t="shared" si="95"/>
        <v>61.625</v>
      </c>
    </row>
    <row r="4804" spans="3:3" x14ac:dyDescent="0.3">
      <c r="C4804" s="48">
        <f t="shared" si="95"/>
        <v>63.541666666666664</v>
      </c>
    </row>
    <row r="4805" spans="3:3" x14ac:dyDescent="0.3">
      <c r="C4805" s="48">
        <f t="shared" si="95"/>
        <v>57.583333333333336</v>
      </c>
    </row>
    <row r="4806" spans="3:3" x14ac:dyDescent="0.3">
      <c r="C4806" s="48">
        <f t="shared" si="95"/>
        <v>58.416666666666664</v>
      </c>
    </row>
    <row r="4807" spans="3:3" x14ac:dyDescent="0.3">
      <c r="C4807" s="48">
        <f t="shared" si="95"/>
        <v>59.166666666666664</v>
      </c>
    </row>
    <row r="4808" spans="3:3" x14ac:dyDescent="0.3">
      <c r="C4808" s="48">
        <f t="shared" si="95"/>
        <v>59.916666666666664</v>
      </c>
    </row>
    <row r="4809" spans="3:3" x14ac:dyDescent="0.3">
      <c r="C4809" s="48">
        <f t="shared" si="95"/>
        <v>62.625</v>
      </c>
    </row>
    <row r="4810" spans="3:3" x14ac:dyDescent="0.3">
      <c r="C4810" s="48">
        <f t="shared" si="95"/>
        <v>63.041666666666664</v>
      </c>
    </row>
    <row r="4811" spans="3:3" x14ac:dyDescent="0.3">
      <c r="C4811" s="48">
        <f t="shared" si="95"/>
        <v>66.083333333333329</v>
      </c>
    </row>
    <row r="4812" spans="3:3" x14ac:dyDescent="0.3">
      <c r="C4812" s="48">
        <f t="shared" si="95"/>
        <v>66.541666666666671</v>
      </c>
    </row>
    <row r="4813" spans="3:3" x14ac:dyDescent="0.3">
      <c r="C4813" s="48">
        <f t="shared" si="95"/>
        <v>69.541666666666671</v>
      </c>
    </row>
    <row r="4814" spans="3:3" x14ac:dyDescent="0.3">
      <c r="C4814" s="48">
        <f t="shared" si="95"/>
        <v>71.541666666666671</v>
      </c>
    </row>
    <row r="4815" spans="3:3" x14ac:dyDescent="0.3">
      <c r="C4815" s="48">
        <f t="shared" si="95"/>
        <v>66.5</v>
      </c>
    </row>
    <row r="4816" spans="3:3" x14ac:dyDescent="0.3">
      <c r="C4816" s="48">
        <f t="shared" si="95"/>
        <v>63.958333333333336</v>
      </c>
    </row>
    <row r="4817" spans="3:3" x14ac:dyDescent="0.3">
      <c r="C4817" s="48">
        <f t="shared" si="95"/>
        <v>66.875</v>
      </c>
    </row>
    <row r="4818" spans="3:3" x14ac:dyDescent="0.3">
      <c r="C4818" s="48">
        <f t="shared" si="95"/>
        <v>63.5</v>
      </c>
    </row>
    <row r="4819" spans="3:3" x14ac:dyDescent="0.3">
      <c r="C4819" s="48">
        <f t="shared" si="95"/>
        <v>62.791666666666664</v>
      </c>
    </row>
    <row r="4820" spans="3:3" x14ac:dyDescent="0.3">
      <c r="C4820" s="48">
        <f t="shared" si="95"/>
        <v>66.208333333333329</v>
      </c>
    </row>
    <row r="4821" spans="3:3" x14ac:dyDescent="0.3">
      <c r="C4821" s="48">
        <f t="shared" si="95"/>
        <v>72.458333333333329</v>
      </c>
    </row>
    <row r="4822" spans="3:3" x14ac:dyDescent="0.3">
      <c r="C4822" s="48">
        <f t="shared" si="95"/>
        <v>66.625</v>
      </c>
    </row>
    <row r="4823" spans="3:3" x14ac:dyDescent="0.3">
      <c r="C4823" s="48">
        <f t="shared" si="95"/>
        <v>63.916666666666664</v>
      </c>
    </row>
    <row r="4824" spans="3:3" x14ac:dyDescent="0.3">
      <c r="C4824" s="48">
        <f t="shared" si="95"/>
        <v>63.75</v>
      </c>
    </row>
    <row r="4825" spans="3:3" x14ac:dyDescent="0.3">
      <c r="C4825" s="48">
        <f t="shared" si="95"/>
        <v>62.291666666666664</v>
      </c>
    </row>
    <row r="4826" spans="3:3" x14ac:dyDescent="0.3">
      <c r="C4826" s="48">
        <f t="shared" si="95"/>
        <v>62.75</v>
      </c>
    </row>
    <row r="4827" spans="3:3" x14ac:dyDescent="0.3">
      <c r="C4827" s="48">
        <f t="shared" si="95"/>
        <v>61.083333333333336</v>
      </c>
    </row>
    <row r="4828" spans="3:3" x14ac:dyDescent="0.3">
      <c r="C4828" s="48">
        <f t="shared" si="95"/>
        <v>61.833333333333336</v>
      </c>
    </row>
    <row r="4829" spans="3:3" x14ac:dyDescent="0.3">
      <c r="C4829" s="48">
        <f t="shared" si="95"/>
        <v>62.375</v>
      </c>
    </row>
    <row r="4830" spans="3:3" x14ac:dyDescent="0.3">
      <c r="C4830" s="48">
        <f t="shared" si="95"/>
        <v>62.208333333333336</v>
      </c>
    </row>
    <row r="4831" spans="3:3" x14ac:dyDescent="0.3">
      <c r="C4831" s="48">
        <f t="shared" si="95"/>
        <v>62.375</v>
      </c>
    </row>
    <row r="4832" spans="3:3" x14ac:dyDescent="0.3">
      <c r="C4832" s="48">
        <f t="shared" si="95"/>
        <v>61.208333333333336</v>
      </c>
    </row>
    <row r="4833" spans="3:3" x14ac:dyDescent="0.3">
      <c r="C4833" s="48">
        <f t="shared" si="95"/>
        <v>61.916666666666664</v>
      </c>
    </row>
    <row r="4834" spans="3:3" x14ac:dyDescent="0.3">
      <c r="C4834" s="48">
        <f t="shared" si="95"/>
        <v>63.125</v>
      </c>
    </row>
    <row r="4835" spans="3:3" x14ac:dyDescent="0.3">
      <c r="C4835" s="48">
        <f t="shared" si="95"/>
        <v>62.541666666666664</v>
      </c>
    </row>
    <row r="4836" spans="3:3" x14ac:dyDescent="0.3">
      <c r="C4836" s="48">
        <f t="shared" si="95"/>
        <v>60</v>
      </c>
    </row>
    <row r="4837" spans="3:3" x14ac:dyDescent="0.3">
      <c r="C4837" s="48">
        <f t="shared" si="95"/>
        <v>68.291666666666671</v>
      </c>
    </row>
    <row r="4838" spans="3:3" x14ac:dyDescent="0.3">
      <c r="C4838" s="48">
        <f t="shared" si="95"/>
        <v>61.458333333333336</v>
      </c>
    </row>
    <row r="4839" spans="3:3" x14ac:dyDescent="0.3">
      <c r="C4839" s="48">
        <f t="shared" si="95"/>
        <v>60.25</v>
      </c>
    </row>
    <row r="4840" spans="3:3" x14ac:dyDescent="0.3">
      <c r="C4840" s="48">
        <f t="shared" si="95"/>
        <v>61.25</v>
      </c>
    </row>
    <row r="4841" spans="3:3" x14ac:dyDescent="0.3">
      <c r="C4841" s="48">
        <f t="shared" si="95"/>
        <v>61.291666666666664</v>
      </c>
    </row>
    <row r="4842" spans="3:3" x14ac:dyDescent="0.3">
      <c r="C4842" s="48">
        <f t="shared" si="95"/>
        <v>61.875</v>
      </c>
    </row>
    <row r="4843" spans="3:3" x14ac:dyDescent="0.3">
      <c r="C4843" s="48">
        <f t="shared" si="95"/>
        <v>57.791666666666664</v>
      </c>
    </row>
    <row r="4844" spans="3:3" x14ac:dyDescent="0.3">
      <c r="C4844" s="48">
        <f t="shared" si="95"/>
        <v>52.708333333333336</v>
      </c>
    </row>
    <row r="4845" spans="3:3" x14ac:dyDescent="0.3">
      <c r="C4845" s="48">
        <f t="shared" si="95"/>
        <v>53.25</v>
      </c>
    </row>
    <row r="4846" spans="3:3" x14ac:dyDescent="0.3">
      <c r="C4846" s="48">
        <f t="shared" si="95"/>
        <v>56.708333333333336</v>
      </c>
    </row>
    <row r="4847" spans="3:3" x14ac:dyDescent="0.3">
      <c r="C4847" s="48">
        <f t="shared" si="95"/>
        <v>60.166666666666664</v>
      </c>
    </row>
    <row r="4848" spans="3:3" x14ac:dyDescent="0.3">
      <c r="C4848" s="48">
        <f t="shared" ref="C4848:C4911" si="96">C4483</f>
        <v>59.083333333333336</v>
      </c>
    </row>
    <row r="4849" spans="3:3" x14ac:dyDescent="0.3">
      <c r="C4849" s="48">
        <f t="shared" si="96"/>
        <v>57.958333333333336</v>
      </c>
    </row>
    <row r="4850" spans="3:3" x14ac:dyDescent="0.3">
      <c r="C4850" s="48">
        <f t="shared" si="96"/>
        <v>62.583333333333336</v>
      </c>
    </row>
    <row r="4851" spans="3:3" x14ac:dyDescent="0.3">
      <c r="C4851" s="48">
        <f t="shared" si="96"/>
        <v>70.125</v>
      </c>
    </row>
    <row r="4852" spans="3:3" x14ac:dyDescent="0.3">
      <c r="C4852" s="48">
        <f t="shared" si="96"/>
        <v>72.916666666666671</v>
      </c>
    </row>
    <row r="4853" spans="3:3" x14ac:dyDescent="0.3">
      <c r="C4853" s="48">
        <f t="shared" si="96"/>
        <v>65.708333333333329</v>
      </c>
    </row>
    <row r="4854" spans="3:3" x14ac:dyDescent="0.3">
      <c r="C4854" s="48">
        <f t="shared" si="96"/>
        <v>63.166666666666664</v>
      </c>
    </row>
    <row r="4855" spans="3:3" x14ac:dyDescent="0.3">
      <c r="C4855" s="48">
        <f t="shared" si="96"/>
        <v>63.458333333333336</v>
      </c>
    </row>
    <row r="4856" spans="3:3" x14ac:dyDescent="0.3">
      <c r="C4856" s="48">
        <f t="shared" si="96"/>
        <v>60.875</v>
      </c>
    </row>
    <row r="4857" spans="3:3" x14ac:dyDescent="0.3">
      <c r="C4857" s="48">
        <f t="shared" si="96"/>
        <v>62.166666666666664</v>
      </c>
    </row>
    <row r="4858" spans="3:3" x14ac:dyDescent="0.3">
      <c r="C4858" s="48">
        <f t="shared" si="96"/>
        <v>61</v>
      </c>
    </row>
    <row r="4859" spans="3:3" x14ac:dyDescent="0.3">
      <c r="C4859" s="48">
        <f t="shared" si="96"/>
        <v>61.833333333333336</v>
      </c>
    </row>
    <row r="4860" spans="3:3" x14ac:dyDescent="0.3">
      <c r="C4860" s="48">
        <f t="shared" si="96"/>
        <v>59.916666666666664</v>
      </c>
    </row>
    <row r="4861" spans="3:3" x14ac:dyDescent="0.3">
      <c r="C4861" s="48">
        <f t="shared" si="96"/>
        <v>63.291666666666664</v>
      </c>
    </row>
    <row r="4862" spans="3:3" x14ac:dyDescent="0.3">
      <c r="C4862" s="48">
        <f t="shared" si="96"/>
        <v>65.416666666666671</v>
      </c>
    </row>
    <row r="4863" spans="3:3" x14ac:dyDescent="0.3">
      <c r="C4863" s="48">
        <f t="shared" si="96"/>
        <v>66.875</v>
      </c>
    </row>
    <row r="4864" spans="3:3" x14ac:dyDescent="0.3">
      <c r="C4864" s="48">
        <f t="shared" si="96"/>
        <v>67.208333333333329</v>
      </c>
    </row>
    <row r="4865" spans="3:3" x14ac:dyDescent="0.3">
      <c r="C4865" s="48">
        <f t="shared" si="96"/>
        <v>63.541666666666664</v>
      </c>
    </row>
    <row r="4866" spans="3:3" x14ac:dyDescent="0.3">
      <c r="C4866" s="48">
        <f t="shared" si="96"/>
        <v>67.958333333333329</v>
      </c>
    </row>
    <row r="4867" spans="3:3" x14ac:dyDescent="0.3">
      <c r="C4867" s="48">
        <f t="shared" si="96"/>
        <v>67.041666666666671</v>
      </c>
    </row>
    <row r="4868" spans="3:3" x14ac:dyDescent="0.3">
      <c r="C4868" s="48">
        <f t="shared" si="96"/>
        <v>67.166666666666671</v>
      </c>
    </row>
    <row r="4869" spans="3:3" x14ac:dyDescent="0.3">
      <c r="C4869" s="48">
        <f t="shared" si="96"/>
        <v>65.625</v>
      </c>
    </row>
    <row r="4870" spans="3:3" x14ac:dyDescent="0.3">
      <c r="C4870" s="48">
        <f t="shared" si="96"/>
        <v>62.875</v>
      </c>
    </row>
    <row r="4871" spans="3:3" x14ac:dyDescent="0.3">
      <c r="C4871" s="48">
        <f t="shared" si="96"/>
        <v>61.791666666666664</v>
      </c>
    </row>
    <row r="4872" spans="3:3" x14ac:dyDescent="0.3">
      <c r="C4872" s="48">
        <f t="shared" si="96"/>
        <v>58.541666666666664</v>
      </c>
    </row>
    <row r="4873" spans="3:3" x14ac:dyDescent="0.3">
      <c r="C4873" s="48">
        <f t="shared" si="96"/>
        <v>54.916666666666664</v>
      </c>
    </row>
    <row r="4874" spans="3:3" x14ac:dyDescent="0.3">
      <c r="C4874" s="48">
        <f t="shared" si="96"/>
        <v>60.333333333333336</v>
      </c>
    </row>
    <row r="4875" spans="3:3" x14ac:dyDescent="0.3">
      <c r="C4875" s="48">
        <f t="shared" si="96"/>
        <v>61.666666666666664</v>
      </c>
    </row>
    <row r="4876" spans="3:3" x14ac:dyDescent="0.3">
      <c r="C4876" s="48">
        <f t="shared" si="96"/>
        <v>63.25</v>
      </c>
    </row>
    <row r="4877" spans="3:3" x14ac:dyDescent="0.3">
      <c r="C4877" s="48">
        <f t="shared" si="96"/>
        <v>62.625</v>
      </c>
    </row>
    <row r="4878" spans="3:3" x14ac:dyDescent="0.3">
      <c r="C4878" s="48">
        <f t="shared" si="96"/>
        <v>61.791666666666664</v>
      </c>
    </row>
    <row r="4879" spans="3:3" x14ac:dyDescent="0.3">
      <c r="C4879" s="48">
        <f t="shared" si="96"/>
        <v>62.5</v>
      </c>
    </row>
    <row r="4880" spans="3:3" x14ac:dyDescent="0.3">
      <c r="C4880" s="48">
        <f t="shared" si="96"/>
        <v>61.041666666666664</v>
      </c>
    </row>
    <row r="4881" spans="3:3" x14ac:dyDescent="0.3">
      <c r="C4881" s="48">
        <f t="shared" si="96"/>
        <v>58.875</v>
      </c>
    </row>
    <row r="4882" spans="3:3" x14ac:dyDescent="0.3">
      <c r="C4882" s="48">
        <f t="shared" si="96"/>
        <v>59.625</v>
      </c>
    </row>
    <row r="4883" spans="3:3" x14ac:dyDescent="0.3">
      <c r="C4883" s="48">
        <f t="shared" si="96"/>
        <v>60.708333333333336</v>
      </c>
    </row>
    <row r="4884" spans="3:3" x14ac:dyDescent="0.3">
      <c r="C4884" s="48">
        <f t="shared" si="96"/>
        <v>64.375</v>
      </c>
    </row>
    <row r="4885" spans="3:3" x14ac:dyDescent="0.3">
      <c r="C4885" s="48">
        <f t="shared" si="96"/>
        <v>69.083333333333329</v>
      </c>
    </row>
    <row r="4886" spans="3:3" x14ac:dyDescent="0.3">
      <c r="C4886" s="48">
        <f t="shared" si="96"/>
        <v>72.166666666666671</v>
      </c>
    </row>
    <row r="4887" spans="3:3" x14ac:dyDescent="0.3">
      <c r="C4887" s="48">
        <f t="shared" si="96"/>
        <v>65.791666666666671</v>
      </c>
    </row>
    <row r="4888" spans="3:3" x14ac:dyDescent="0.3">
      <c r="C4888" s="48">
        <f t="shared" si="96"/>
        <v>56.625</v>
      </c>
    </row>
    <row r="4889" spans="3:3" x14ac:dyDescent="0.3">
      <c r="C4889" s="48">
        <f t="shared" si="96"/>
        <v>63.166666666666664</v>
      </c>
    </row>
    <row r="4890" spans="3:3" x14ac:dyDescent="0.3">
      <c r="C4890" s="48">
        <f t="shared" si="96"/>
        <v>61.833333333333336</v>
      </c>
    </row>
    <row r="4891" spans="3:3" x14ac:dyDescent="0.3">
      <c r="C4891" s="48">
        <f t="shared" si="96"/>
        <v>62.666666666666664</v>
      </c>
    </row>
    <row r="4892" spans="3:3" x14ac:dyDescent="0.3">
      <c r="C4892" s="48">
        <f t="shared" si="96"/>
        <v>63.958333333333336</v>
      </c>
    </row>
    <row r="4893" spans="3:3" x14ac:dyDescent="0.3">
      <c r="C4893" s="48">
        <f t="shared" si="96"/>
        <v>62.666666666666664</v>
      </c>
    </row>
    <row r="4894" spans="3:3" x14ac:dyDescent="0.3">
      <c r="C4894" s="48">
        <f t="shared" si="96"/>
        <v>64.166666666666671</v>
      </c>
    </row>
    <row r="4895" spans="3:3" x14ac:dyDescent="0.3">
      <c r="C4895" s="48">
        <f t="shared" si="96"/>
        <v>63.208333333333336</v>
      </c>
    </row>
    <row r="4896" spans="3:3" x14ac:dyDescent="0.3">
      <c r="C4896" s="48">
        <f t="shared" si="96"/>
        <v>62.541666666666664</v>
      </c>
    </row>
    <row r="4897" spans="3:3" x14ac:dyDescent="0.3">
      <c r="C4897" s="48">
        <f t="shared" si="96"/>
        <v>62.125</v>
      </c>
    </row>
    <row r="4898" spans="3:3" x14ac:dyDescent="0.3">
      <c r="C4898" s="48">
        <f t="shared" si="96"/>
        <v>70</v>
      </c>
    </row>
    <row r="4899" spans="3:3" x14ac:dyDescent="0.3">
      <c r="C4899" s="48">
        <f t="shared" si="96"/>
        <v>68.041666666666671</v>
      </c>
    </row>
    <row r="4900" spans="3:3" x14ac:dyDescent="0.3">
      <c r="C4900" s="48">
        <f t="shared" si="96"/>
        <v>69.041666666666671</v>
      </c>
    </row>
    <row r="4901" spans="3:3" x14ac:dyDescent="0.3">
      <c r="C4901" s="48">
        <f t="shared" si="96"/>
        <v>68.083333333333329</v>
      </c>
    </row>
    <row r="4902" spans="3:3" x14ac:dyDescent="0.3">
      <c r="C4902" s="48">
        <f t="shared" si="96"/>
        <v>65.791666666666671</v>
      </c>
    </row>
    <row r="4903" spans="3:3" x14ac:dyDescent="0.3">
      <c r="C4903" s="48">
        <f t="shared" si="96"/>
        <v>64.708333333333329</v>
      </c>
    </row>
    <row r="4904" spans="3:3" x14ac:dyDescent="0.3">
      <c r="C4904" s="48">
        <f t="shared" si="96"/>
        <v>65.958333333333329</v>
      </c>
    </row>
    <row r="4905" spans="3:3" x14ac:dyDescent="0.3">
      <c r="C4905" s="48">
        <f t="shared" si="96"/>
        <v>66.625</v>
      </c>
    </row>
    <row r="4906" spans="3:3" x14ac:dyDescent="0.3">
      <c r="C4906" s="48">
        <f t="shared" si="96"/>
        <v>66.958333333333329</v>
      </c>
    </row>
    <row r="4907" spans="3:3" x14ac:dyDescent="0.3">
      <c r="C4907" s="48">
        <f t="shared" si="96"/>
        <v>68.5</v>
      </c>
    </row>
    <row r="4908" spans="3:3" x14ac:dyDescent="0.3">
      <c r="C4908" s="48">
        <f t="shared" si="96"/>
        <v>69.291666666666671</v>
      </c>
    </row>
    <row r="4909" spans="3:3" x14ac:dyDescent="0.3">
      <c r="C4909" s="48">
        <f t="shared" si="96"/>
        <v>66.625</v>
      </c>
    </row>
    <row r="4910" spans="3:3" x14ac:dyDescent="0.3">
      <c r="C4910" s="48">
        <f t="shared" si="96"/>
        <v>67.625</v>
      </c>
    </row>
    <row r="4911" spans="3:3" x14ac:dyDescent="0.3">
      <c r="C4911" s="48">
        <f t="shared" si="96"/>
        <v>68.125</v>
      </c>
    </row>
    <row r="4912" spans="3:3" x14ac:dyDescent="0.3">
      <c r="C4912" s="48">
        <f t="shared" ref="C4912:C4975" si="97">C4547</f>
        <v>67.291666666666671</v>
      </c>
    </row>
    <row r="4913" spans="3:3" x14ac:dyDescent="0.3">
      <c r="C4913" s="48">
        <f t="shared" si="97"/>
        <v>67.875</v>
      </c>
    </row>
    <row r="4914" spans="3:3" x14ac:dyDescent="0.3">
      <c r="C4914" s="48">
        <f t="shared" si="97"/>
        <v>69.708333333333329</v>
      </c>
    </row>
    <row r="4915" spans="3:3" x14ac:dyDescent="0.3">
      <c r="C4915" s="48">
        <f t="shared" si="97"/>
        <v>70.75</v>
      </c>
    </row>
    <row r="4916" spans="3:3" x14ac:dyDescent="0.3">
      <c r="C4916" s="48">
        <f t="shared" si="97"/>
        <v>71.708333333333329</v>
      </c>
    </row>
    <row r="4917" spans="3:3" x14ac:dyDescent="0.3">
      <c r="C4917" s="48">
        <f t="shared" si="97"/>
        <v>73.125</v>
      </c>
    </row>
    <row r="4918" spans="3:3" x14ac:dyDescent="0.3">
      <c r="C4918" s="48">
        <f t="shared" si="97"/>
        <v>71.416666666666671</v>
      </c>
    </row>
    <row r="4919" spans="3:3" x14ac:dyDescent="0.3">
      <c r="C4919" s="48">
        <f t="shared" si="97"/>
        <v>70.083333333333329</v>
      </c>
    </row>
    <row r="4920" spans="3:3" x14ac:dyDescent="0.3">
      <c r="C4920" s="48">
        <f t="shared" si="97"/>
        <v>67.958333333333329</v>
      </c>
    </row>
    <row r="4921" spans="3:3" x14ac:dyDescent="0.3">
      <c r="C4921" s="48">
        <f t="shared" si="97"/>
        <v>69.791666666666671</v>
      </c>
    </row>
    <row r="4922" spans="3:3" x14ac:dyDescent="0.3">
      <c r="C4922" s="48">
        <f t="shared" si="97"/>
        <v>68.875</v>
      </c>
    </row>
    <row r="4923" spans="3:3" x14ac:dyDescent="0.3">
      <c r="C4923" s="48">
        <f t="shared" si="97"/>
        <v>71.666666666666671</v>
      </c>
    </row>
    <row r="4924" spans="3:3" x14ac:dyDescent="0.3">
      <c r="C4924" s="48">
        <f t="shared" si="97"/>
        <v>72.375</v>
      </c>
    </row>
    <row r="4925" spans="3:3" x14ac:dyDescent="0.3">
      <c r="C4925" s="48">
        <f t="shared" si="97"/>
        <v>72.083333333333329</v>
      </c>
    </row>
    <row r="4926" spans="3:3" x14ac:dyDescent="0.3">
      <c r="C4926" s="48">
        <f t="shared" si="97"/>
        <v>72.375</v>
      </c>
    </row>
    <row r="4927" spans="3:3" x14ac:dyDescent="0.3">
      <c r="C4927" s="48">
        <f t="shared" si="97"/>
        <v>76.166666666666671</v>
      </c>
    </row>
    <row r="4928" spans="3:3" x14ac:dyDescent="0.3">
      <c r="C4928" s="48">
        <f t="shared" si="97"/>
        <v>74.208333333333329</v>
      </c>
    </row>
    <row r="4929" spans="3:3" x14ac:dyDescent="0.3">
      <c r="C4929" s="48">
        <f t="shared" si="97"/>
        <v>70.041666666666671</v>
      </c>
    </row>
    <row r="4930" spans="3:3" x14ac:dyDescent="0.3">
      <c r="C4930" s="48">
        <f t="shared" si="97"/>
        <v>69.25</v>
      </c>
    </row>
    <row r="4931" spans="3:3" x14ac:dyDescent="0.3">
      <c r="C4931" s="48">
        <f t="shared" si="97"/>
        <v>70.541666666666671</v>
      </c>
    </row>
    <row r="4932" spans="3:3" x14ac:dyDescent="0.3">
      <c r="C4932" s="48">
        <f t="shared" si="97"/>
        <v>73.5</v>
      </c>
    </row>
    <row r="4933" spans="3:3" x14ac:dyDescent="0.3">
      <c r="C4933" s="48">
        <f t="shared" si="97"/>
        <v>75.791666666666671</v>
      </c>
    </row>
    <row r="4934" spans="3:3" x14ac:dyDescent="0.3">
      <c r="C4934" s="48">
        <f t="shared" si="97"/>
        <v>74.125</v>
      </c>
    </row>
    <row r="4935" spans="3:3" x14ac:dyDescent="0.3">
      <c r="C4935" s="48">
        <f t="shared" si="97"/>
        <v>72.25</v>
      </c>
    </row>
    <row r="4936" spans="3:3" x14ac:dyDescent="0.3">
      <c r="C4936" s="48">
        <f t="shared" si="97"/>
        <v>69.666666666666671</v>
      </c>
    </row>
    <row r="4937" spans="3:3" x14ac:dyDescent="0.3">
      <c r="C4937" s="48">
        <f t="shared" si="97"/>
        <v>70.083333333333329</v>
      </c>
    </row>
    <row r="4938" spans="3:3" x14ac:dyDescent="0.3">
      <c r="C4938" s="48">
        <f t="shared" si="97"/>
        <v>70.041666666666671</v>
      </c>
    </row>
    <row r="4939" spans="3:3" x14ac:dyDescent="0.3">
      <c r="C4939" s="48">
        <f t="shared" si="97"/>
        <v>69.25</v>
      </c>
    </row>
    <row r="4940" spans="3:3" x14ac:dyDescent="0.3">
      <c r="C4940" s="48">
        <f t="shared" si="97"/>
        <v>69.25</v>
      </c>
    </row>
    <row r="4941" spans="3:3" x14ac:dyDescent="0.3">
      <c r="C4941" s="48">
        <f t="shared" si="97"/>
        <v>66.875</v>
      </c>
    </row>
    <row r="4942" spans="3:3" x14ac:dyDescent="0.3">
      <c r="C4942" s="48">
        <f t="shared" si="97"/>
        <v>67.625</v>
      </c>
    </row>
    <row r="4943" spans="3:3" x14ac:dyDescent="0.3">
      <c r="C4943" s="48">
        <f t="shared" si="97"/>
        <v>68.25</v>
      </c>
    </row>
    <row r="4944" spans="3:3" x14ac:dyDescent="0.3">
      <c r="C4944" s="48">
        <f t="shared" si="97"/>
        <v>69.291666666666671</v>
      </c>
    </row>
    <row r="4945" spans="3:3" x14ac:dyDescent="0.3">
      <c r="C4945" s="48">
        <f t="shared" si="97"/>
        <v>71.958333333333329</v>
      </c>
    </row>
    <row r="4946" spans="3:3" x14ac:dyDescent="0.3">
      <c r="C4946" s="48">
        <f t="shared" si="97"/>
        <v>71.541666666666671</v>
      </c>
    </row>
    <row r="4947" spans="3:3" x14ac:dyDescent="0.3">
      <c r="C4947" s="48">
        <f t="shared" si="97"/>
        <v>68.5</v>
      </c>
    </row>
    <row r="4948" spans="3:3" x14ac:dyDescent="0.3">
      <c r="C4948" s="48">
        <f t="shared" si="97"/>
        <v>67.416666666666671</v>
      </c>
    </row>
    <row r="4949" spans="3:3" x14ac:dyDescent="0.3">
      <c r="C4949" s="48">
        <f t="shared" si="97"/>
        <v>68.166666666666671</v>
      </c>
    </row>
    <row r="4950" spans="3:3" x14ac:dyDescent="0.3">
      <c r="C4950" s="48">
        <f t="shared" si="97"/>
        <v>68.541666666666671</v>
      </c>
    </row>
    <row r="4951" spans="3:3" x14ac:dyDescent="0.3">
      <c r="C4951" s="48">
        <f t="shared" si="97"/>
        <v>67.416666666666671</v>
      </c>
    </row>
    <row r="4952" spans="3:3" x14ac:dyDescent="0.3">
      <c r="C4952" s="48">
        <f t="shared" si="97"/>
        <v>71.541666666666671</v>
      </c>
    </row>
    <row r="4953" spans="3:3" x14ac:dyDescent="0.3">
      <c r="C4953" s="48">
        <f t="shared" si="97"/>
        <v>72.333333333333329</v>
      </c>
    </row>
    <row r="4954" spans="3:3" x14ac:dyDescent="0.3">
      <c r="C4954" s="48">
        <f t="shared" si="97"/>
        <v>71</v>
      </c>
    </row>
    <row r="4955" spans="3:3" x14ac:dyDescent="0.3">
      <c r="C4955" s="48">
        <f t="shared" si="97"/>
        <v>71.666666666666671</v>
      </c>
    </row>
    <row r="4956" spans="3:3" x14ac:dyDescent="0.3">
      <c r="C4956" s="48">
        <f t="shared" si="97"/>
        <v>68.958333333333329</v>
      </c>
    </row>
    <row r="4957" spans="3:3" x14ac:dyDescent="0.3">
      <c r="C4957" s="48">
        <f t="shared" si="97"/>
        <v>67.5</v>
      </c>
    </row>
    <row r="4958" spans="3:3" x14ac:dyDescent="0.3">
      <c r="C4958" s="48">
        <f t="shared" si="97"/>
        <v>69.791666666666671</v>
      </c>
    </row>
    <row r="4959" spans="3:3" x14ac:dyDescent="0.3">
      <c r="C4959" s="48">
        <f t="shared" si="97"/>
        <v>69.916666666666671</v>
      </c>
    </row>
    <row r="4960" spans="3:3" x14ac:dyDescent="0.3">
      <c r="C4960" s="48">
        <f t="shared" si="97"/>
        <v>71.125</v>
      </c>
    </row>
    <row r="4961" spans="3:3" x14ac:dyDescent="0.3">
      <c r="C4961" s="48">
        <f t="shared" si="97"/>
        <v>71.333333333333329</v>
      </c>
    </row>
    <row r="4962" spans="3:3" x14ac:dyDescent="0.3">
      <c r="C4962" s="48">
        <f t="shared" si="97"/>
        <v>71.125</v>
      </c>
    </row>
    <row r="4963" spans="3:3" x14ac:dyDescent="0.3">
      <c r="C4963" s="48">
        <f t="shared" si="97"/>
        <v>72.125</v>
      </c>
    </row>
    <row r="4964" spans="3:3" x14ac:dyDescent="0.3">
      <c r="C4964" s="48">
        <f t="shared" si="97"/>
        <v>72.833333333333329</v>
      </c>
    </row>
    <row r="4965" spans="3:3" x14ac:dyDescent="0.3">
      <c r="C4965" s="48">
        <f t="shared" si="97"/>
        <v>73.333333333333329</v>
      </c>
    </row>
    <row r="4966" spans="3:3" x14ac:dyDescent="0.3">
      <c r="C4966" s="48">
        <f t="shared" si="97"/>
        <v>72.333333333333329</v>
      </c>
    </row>
    <row r="4967" spans="3:3" x14ac:dyDescent="0.3">
      <c r="C4967" s="48">
        <f t="shared" si="97"/>
        <v>71.125</v>
      </c>
    </row>
    <row r="4968" spans="3:3" x14ac:dyDescent="0.3">
      <c r="C4968" s="48">
        <f t="shared" si="97"/>
        <v>70.416666666666671</v>
      </c>
    </row>
    <row r="4969" spans="3:3" x14ac:dyDescent="0.3">
      <c r="C4969" s="48">
        <f t="shared" si="97"/>
        <v>69.75</v>
      </c>
    </row>
    <row r="4970" spans="3:3" x14ac:dyDescent="0.3">
      <c r="C4970" s="48">
        <f t="shared" si="97"/>
        <v>69.416666666666671</v>
      </c>
    </row>
    <row r="4971" spans="3:3" x14ac:dyDescent="0.3">
      <c r="C4971" s="48">
        <f t="shared" si="97"/>
        <v>70.75</v>
      </c>
    </row>
    <row r="4972" spans="3:3" x14ac:dyDescent="0.3">
      <c r="C4972" s="48">
        <f t="shared" si="97"/>
        <v>71.958333333333329</v>
      </c>
    </row>
    <row r="4973" spans="3:3" x14ac:dyDescent="0.3">
      <c r="C4973" s="48">
        <f t="shared" si="97"/>
        <v>71.125</v>
      </c>
    </row>
    <row r="4974" spans="3:3" x14ac:dyDescent="0.3">
      <c r="C4974" s="48">
        <f t="shared" si="97"/>
        <v>71.458333333333329</v>
      </c>
    </row>
    <row r="4975" spans="3:3" x14ac:dyDescent="0.3">
      <c r="C4975" s="48">
        <f t="shared" si="97"/>
        <v>70.833333333333329</v>
      </c>
    </row>
    <row r="4976" spans="3:3" x14ac:dyDescent="0.3">
      <c r="C4976" s="48">
        <f t="shared" ref="C4976:C5039" si="98">C4611</f>
        <v>69.5</v>
      </c>
    </row>
    <row r="4977" spans="3:3" x14ac:dyDescent="0.3">
      <c r="C4977" s="48">
        <f t="shared" si="98"/>
        <v>68.666666666666671</v>
      </c>
    </row>
    <row r="4978" spans="3:3" x14ac:dyDescent="0.3">
      <c r="C4978" s="48">
        <f t="shared" si="98"/>
        <v>68.833333333333329</v>
      </c>
    </row>
    <row r="4979" spans="3:3" x14ac:dyDescent="0.3">
      <c r="C4979" s="48">
        <f t="shared" si="98"/>
        <v>71.083333333333329</v>
      </c>
    </row>
    <row r="4980" spans="3:3" x14ac:dyDescent="0.3">
      <c r="C4980" s="48">
        <f t="shared" si="98"/>
        <v>71.583333333333329</v>
      </c>
    </row>
    <row r="4981" spans="3:3" x14ac:dyDescent="0.3">
      <c r="C4981" s="48">
        <f t="shared" si="98"/>
        <v>69.458333333333329</v>
      </c>
    </row>
    <row r="4982" spans="3:3" x14ac:dyDescent="0.3">
      <c r="C4982" s="48">
        <f t="shared" si="98"/>
        <v>68.958333333333329</v>
      </c>
    </row>
    <row r="4983" spans="3:3" x14ac:dyDescent="0.3">
      <c r="C4983" s="48">
        <f t="shared" si="98"/>
        <v>71.875</v>
      </c>
    </row>
    <row r="4984" spans="3:3" x14ac:dyDescent="0.3">
      <c r="C4984" s="48">
        <f t="shared" si="98"/>
        <v>71.916666666666671</v>
      </c>
    </row>
    <row r="4985" spans="3:3" x14ac:dyDescent="0.3">
      <c r="C4985" s="48">
        <f t="shared" si="98"/>
        <v>70.958333333333329</v>
      </c>
    </row>
    <row r="4986" spans="3:3" x14ac:dyDescent="0.3">
      <c r="C4986" s="48">
        <f t="shared" si="98"/>
        <v>68.25</v>
      </c>
    </row>
    <row r="4987" spans="3:3" x14ac:dyDescent="0.3">
      <c r="C4987" s="48">
        <f t="shared" si="98"/>
        <v>70.458333333333329</v>
      </c>
    </row>
    <row r="4988" spans="3:3" x14ac:dyDescent="0.3">
      <c r="C4988" s="48">
        <f t="shared" si="98"/>
        <v>71.291666666666671</v>
      </c>
    </row>
    <row r="4989" spans="3:3" x14ac:dyDescent="0.3">
      <c r="C4989" s="48">
        <f t="shared" si="98"/>
        <v>70.375</v>
      </c>
    </row>
    <row r="4990" spans="3:3" x14ac:dyDescent="0.3">
      <c r="C4990" s="48">
        <f t="shared" si="98"/>
        <v>71.708333333333329</v>
      </c>
    </row>
    <row r="4991" spans="3:3" x14ac:dyDescent="0.3">
      <c r="C4991" s="48">
        <f t="shared" si="98"/>
        <v>75.75</v>
      </c>
    </row>
    <row r="4992" spans="3:3" x14ac:dyDescent="0.3">
      <c r="C4992" s="48">
        <f t="shared" si="98"/>
        <v>76.5</v>
      </c>
    </row>
    <row r="4993" spans="3:3" x14ac:dyDescent="0.3">
      <c r="C4993" s="48">
        <f t="shared" si="98"/>
        <v>76</v>
      </c>
    </row>
    <row r="4994" spans="3:3" x14ac:dyDescent="0.3">
      <c r="C4994" s="48">
        <f t="shared" si="98"/>
        <v>74.416666666666671</v>
      </c>
    </row>
    <row r="4995" spans="3:3" x14ac:dyDescent="0.3">
      <c r="C4995" s="48">
        <f t="shared" si="98"/>
        <v>73.208333333333329</v>
      </c>
    </row>
    <row r="4996" spans="3:3" x14ac:dyDescent="0.3">
      <c r="C4996" s="48">
        <f t="shared" si="98"/>
        <v>71.333333333333329</v>
      </c>
    </row>
    <row r="4997" spans="3:3" x14ac:dyDescent="0.3">
      <c r="C4997" s="48">
        <f t="shared" si="98"/>
        <v>69.166666666666671</v>
      </c>
    </row>
    <row r="4998" spans="3:3" x14ac:dyDescent="0.3">
      <c r="C4998" s="48">
        <f t="shared" si="98"/>
        <v>68.833333333333329</v>
      </c>
    </row>
    <row r="4999" spans="3:3" x14ac:dyDescent="0.3">
      <c r="C4999" s="48">
        <f t="shared" si="98"/>
        <v>68.666666666666671</v>
      </c>
    </row>
    <row r="5000" spans="3:3" x14ac:dyDescent="0.3">
      <c r="C5000" s="48">
        <f t="shared" si="98"/>
        <v>68.208333333333329</v>
      </c>
    </row>
    <row r="5001" spans="3:3" x14ac:dyDescent="0.3">
      <c r="C5001" s="48">
        <f t="shared" si="98"/>
        <v>67.791666666666671</v>
      </c>
    </row>
    <row r="5002" spans="3:3" x14ac:dyDescent="0.3">
      <c r="C5002" s="48">
        <f t="shared" si="98"/>
        <v>69.375</v>
      </c>
    </row>
    <row r="5003" spans="3:3" x14ac:dyDescent="0.3">
      <c r="C5003" s="48">
        <f t="shared" si="98"/>
        <v>67.208333333333329</v>
      </c>
    </row>
    <row r="5004" spans="3:3" x14ac:dyDescent="0.3">
      <c r="C5004" s="48">
        <f t="shared" si="98"/>
        <v>66.75</v>
      </c>
    </row>
    <row r="5005" spans="3:3" x14ac:dyDescent="0.3">
      <c r="C5005" s="48">
        <f t="shared" si="98"/>
        <v>66.833333333333329</v>
      </c>
    </row>
    <row r="5006" spans="3:3" x14ac:dyDescent="0.3">
      <c r="C5006" s="48">
        <f t="shared" si="98"/>
        <v>71.625</v>
      </c>
    </row>
    <row r="5007" spans="3:3" x14ac:dyDescent="0.3">
      <c r="C5007" s="48">
        <f t="shared" si="98"/>
        <v>73.125</v>
      </c>
    </row>
    <row r="5008" spans="3:3" x14ac:dyDescent="0.3">
      <c r="C5008" s="48">
        <f t="shared" si="98"/>
        <v>69.041666666666671</v>
      </c>
    </row>
    <row r="5009" spans="3:3" x14ac:dyDescent="0.3">
      <c r="C5009" s="48">
        <f t="shared" si="98"/>
        <v>67.083333333333329</v>
      </c>
    </row>
    <row r="5010" spans="3:3" x14ac:dyDescent="0.3">
      <c r="C5010" s="48">
        <f t="shared" si="98"/>
        <v>66.083333333333329</v>
      </c>
    </row>
    <row r="5011" spans="3:3" x14ac:dyDescent="0.3">
      <c r="C5011" s="48">
        <f t="shared" si="98"/>
        <v>67.625</v>
      </c>
    </row>
    <row r="5012" spans="3:3" x14ac:dyDescent="0.3">
      <c r="C5012" s="48">
        <f t="shared" si="98"/>
        <v>69.5</v>
      </c>
    </row>
    <row r="5013" spans="3:3" x14ac:dyDescent="0.3">
      <c r="C5013" s="48">
        <f t="shared" si="98"/>
        <v>67.666666666666671</v>
      </c>
    </row>
    <row r="5014" spans="3:3" x14ac:dyDescent="0.3">
      <c r="C5014" s="48">
        <f t="shared" si="98"/>
        <v>68.25</v>
      </c>
    </row>
    <row r="5015" spans="3:3" x14ac:dyDescent="0.3">
      <c r="C5015" s="48">
        <f t="shared" si="98"/>
        <v>66.541666666666671</v>
      </c>
    </row>
    <row r="5016" spans="3:3" x14ac:dyDescent="0.3">
      <c r="C5016" s="48">
        <f t="shared" si="98"/>
        <v>65.916666666666671</v>
      </c>
    </row>
    <row r="5017" spans="3:3" x14ac:dyDescent="0.3">
      <c r="C5017" s="48">
        <f t="shared" si="98"/>
        <v>66.791666666666671</v>
      </c>
    </row>
    <row r="5018" spans="3:3" x14ac:dyDescent="0.3">
      <c r="C5018" s="48">
        <f t="shared" si="98"/>
        <v>67</v>
      </c>
    </row>
    <row r="5019" spans="3:3" x14ac:dyDescent="0.3">
      <c r="C5019" s="48">
        <f t="shared" si="98"/>
        <v>66.708333333333329</v>
      </c>
    </row>
    <row r="5020" spans="3:3" x14ac:dyDescent="0.3">
      <c r="C5020" s="48">
        <f t="shared" si="98"/>
        <v>77.541666666666671</v>
      </c>
    </row>
    <row r="5021" spans="3:3" x14ac:dyDescent="0.3">
      <c r="C5021" s="48">
        <f t="shared" si="98"/>
        <v>78</v>
      </c>
    </row>
    <row r="5022" spans="3:3" x14ac:dyDescent="0.3">
      <c r="C5022" s="48">
        <f t="shared" si="98"/>
        <v>70.041666666666671</v>
      </c>
    </row>
    <row r="5023" spans="3:3" x14ac:dyDescent="0.3">
      <c r="C5023" s="48">
        <f t="shared" si="98"/>
        <v>67.916666666666671</v>
      </c>
    </row>
    <row r="5024" spans="3:3" x14ac:dyDescent="0.3">
      <c r="C5024" s="48">
        <f t="shared" si="98"/>
        <v>69.625</v>
      </c>
    </row>
    <row r="5025" spans="3:3" x14ac:dyDescent="0.3">
      <c r="C5025" s="48">
        <f t="shared" si="98"/>
        <v>71.291666666666671</v>
      </c>
    </row>
    <row r="5026" spans="3:3" x14ac:dyDescent="0.3">
      <c r="C5026" s="48">
        <f t="shared" si="98"/>
        <v>68.833333333333329</v>
      </c>
    </row>
    <row r="5027" spans="3:3" x14ac:dyDescent="0.3">
      <c r="C5027" s="48">
        <f t="shared" si="98"/>
        <v>69.041666666666671</v>
      </c>
    </row>
    <row r="5028" spans="3:3" x14ac:dyDescent="0.3">
      <c r="C5028" s="48">
        <f t="shared" si="98"/>
        <v>67.25</v>
      </c>
    </row>
    <row r="5029" spans="3:3" x14ac:dyDescent="0.3">
      <c r="C5029" s="48">
        <f t="shared" si="98"/>
        <v>65.75</v>
      </c>
    </row>
    <row r="5030" spans="3:3" x14ac:dyDescent="0.3">
      <c r="C5030" s="48">
        <f t="shared" si="98"/>
        <v>63.583333333333336</v>
      </c>
    </row>
    <row r="5031" spans="3:3" x14ac:dyDescent="0.3">
      <c r="C5031" s="48">
        <f t="shared" si="98"/>
        <v>63.583333333333336</v>
      </c>
    </row>
    <row r="5032" spans="3:3" x14ac:dyDescent="0.3">
      <c r="C5032" s="48">
        <f t="shared" si="98"/>
        <v>65.958333333333329</v>
      </c>
    </row>
    <row r="5033" spans="3:3" x14ac:dyDescent="0.3">
      <c r="C5033" s="48">
        <f t="shared" si="98"/>
        <v>73.75</v>
      </c>
    </row>
    <row r="5034" spans="3:3" x14ac:dyDescent="0.3">
      <c r="C5034" s="48">
        <f t="shared" si="98"/>
        <v>74.5</v>
      </c>
    </row>
    <row r="5035" spans="3:3" x14ac:dyDescent="0.3">
      <c r="C5035" s="48">
        <f t="shared" si="98"/>
        <v>73.125</v>
      </c>
    </row>
    <row r="5036" spans="3:3" x14ac:dyDescent="0.3">
      <c r="C5036" s="48">
        <f t="shared" si="98"/>
        <v>75.916666666666671</v>
      </c>
    </row>
    <row r="5037" spans="3:3" x14ac:dyDescent="0.3">
      <c r="C5037" s="48">
        <f t="shared" si="98"/>
        <v>74.541666666666671</v>
      </c>
    </row>
    <row r="5038" spans="3:3" x14ac:dyDescent="0.3">
      <c r="C5038" s="48">
        <f t="shared" si="98"/>
        <v>68.083333333333329</v>
      </c>
    </row>
    <row r="5039" spans="3:3" x14ac:dyDescent="0.3">
      <c r="C5039" s="48">
        <f t="shared" si="98"/>
        <v>68.083333333333329</v>
      </c>
    </row>
    <row r="5040" spans="3:3" x14ac:dyDescent="0.3">
      <c r="C5040" s="48">
        <f t="shared" ref="C5040:C5103" si="99">C4675</f>
        <v>66.291666666666671</v>
      </c>
    </row>
    <row r="5041" spans="3:3" x14ac:dyDescent="0.3">
      <c r="C5041" s="48">
        <f t="shared" si="99"/>
        <v>65.708333333333329</v>
      </c>
    </row>
    <row r="5042" spans="3:3" x14ac:dyDescent="0.3">
      <c r="C5042" s="48">
        <f t="shared" si="99"/>
        <v>64.125</v>
      </c>
    </row>
    <row r="5043" spans="3:3" x14ac:dyDescent="0.3">
      <c r="C5043" s="48">
        <f t="shared" si="99"/>
        <v>64.833333333333329</v>
      </c>
    </row>
    <row r="5044" spans="3:3" x14ac:dyDescent="0.3">
      <c r="C5044" s="48">
        <f t="shared" si="99"/>
        <v>69.041666666666671</v>
      </c>
    </row>
    <row r="5045" spans="3:3" x14ac:dyDescent="0.3">
      <c r="C5045" s="48">
        <f t="shared" si="99"/>
        <v>73.25</v>
      </c>
    </row>
    <row r="5046" spans="3:3" x14ac:dyDescent="0.3">
      <c r="C5046" s="48">
        <f t="shared" si="99"/>
        <v>71.5</v>
      </c>
    </row>
    <row r="5047" spans="3:3" x14ac:dyDescent="0.3">
      <c r="C5047" s="48">
        <f t="shared" si="99"/>
        <v>68.208333333333329</v>
      </c>
    </row>
    <row r="5048" spans="3:3" x14ac:dyDescent="0.3">
      <c r="C5048" s="48">
        <f t="shared" si="99"/>
        <v>63.166666666666664</v>
      </c>
    </row>
    <row r="5049" spans="3:3" x14ac:dyDescent="0.3">
      <c r="C5049" s="48">
        <f t="shared" si="99"/>
        <v>60.291666666666664</v>
      </c>
    </row>
    <row r="5050" spans="3:3" x14ac:dyDescent="0.3">
      <c r="C5050" s="48">
        <f t="shared" si="99"/>
        <v>62.5</v>
      </c>
    </row>
    <row r="5051" spans="3:3" x14ac:dyDescent="0.3">
      <c r="C5051" s="48">
        <f t="shared" si="99"/>
        <v>72.083333333333329</v>
      </c>
    </row>
    <row r="5052" spans="3:3" x14ac:dyDescent="0.3">
      <c r="C5052" s="48">
        <f t="shared" si="99"/>
        <v>63.375</v>
      </c>
    </row>
    <row r="5053" spans="3:3" x14ac:dyDescent="0.3">
      <c r="C5053" s="48">
        <f t="shared" si="99"/>
        <v>61.25</v>
      </c>
    </row>
    <row r="5054" spans="3:3" x14ac:dyDescent="0.3">
      <c r="C5054" s="48">
        <f t="shared" si="99"/>
        <v>57.583333333333336</v>
      </c>
    </row>
    <row r="5055" spans="3:3" x14ac:dyDescent="0.3">
      <c r="C5055" s="48">
        <f t="shared" si="99"/>
        <v>60.416666666666664</v>
      </c>
    </row>
    <row r="5056" spans="3:3" x14ac:dyDescent="0.3">
      <c r="C5056" s="48">
        <f t="shared" si="99"/>
        <v>61.875</v>
      </c>
    </row>
    <row r="5057" spans="3:3" x14ac:dyDescent="0.3">
      <c r="C5057" s="48">
        <f t="shared" si="99"/>
        <v>63.458333333333336</v>
      </c>
    </row>
    <row r="5058" spans="3:3" x14ac:dyDescent="0.3">
      <c r="C5058" s="48">
        <f t="shared" si="99"/>
        <v>61.708333333333336</v>
      </c>
    </row>
    <row r="5059" spans="3:3" x14ac:dyDescent="0.3">
      <c r="C5059" s="48">
        <f t="shared" si="99"/>
        <v>62.291666666666664</v>
      </c>
    </row>
    <row r="5060" spans="3:3" x14ac:dyDescent="0.3">
      <c r="C5060" s="48">
        <f t="shared" si="99"/>
        <v>62.166666666666664</v>
      </c>
    </row>
    <row r="5061" spans="3:3" x14ac:dyDescent="0.3">
      <c r="C5061" s="48">
        <f t="shared" si="99"/>
        <v>59.625</v>
      </c>
    </row>
    <row r="5062" spans="3:3" x14ac:dyDescent="0.3">
      <c r="C5062" s="48">
        <f t="shared" si="99"/>
        <v>59.083333333333336</v>
      </c>
    </row>
    <row r="5063" spans="3:3" x14ac:dyDescent="0.3">
      <c r="C5063" s="48">
        <f t="shared" si="99"/>
        <v>59.791666666666664</v>
      </c>
    </row>
    <row r="5064" spans="3:3" x14ac:dyDescent="0.3">
      <c r="C5064" s="48">
        <f t="shared" si="99"/>
        <v>60.166666666666664</v>
      </c>
    </row>
    <row r="5065" spans="3:3" x14ac:dyDescent="0.3">
      <c r="C5065" s="48">
        <f t="shared" si="99"/>
        <v>68.833333333333329</v>
      </c>
    </row>
    <row r="5066" spans="3:3" x14ac:dyDescent="0.3">
      <c r="C5066" s="48">
        <f t="shared" si="99"/>
        <v>66.75</v>
      </c>
    </row>
    <row r="5067" spans="3:3" x14ac:dyDescent="0.3">
      <c r="C5067" s="48">
        <f t="shared" si="99"/>
        <v>63.75</v>
      </c>
    </row>
    <row r="5068" spans="3:3" x14ac:dyDescent="0.3">
      <c r="C5068" s="48">
        <f t="shared" si="99"/>
        <v>68.458333333333329</v>
      </c>
    </row>
    <row r="5069" spans="3:3" x14ac:dyDescent="0.3">
      <c r="C5069" s="48">
        <f t="shared" si="99"/>
        <v>65.333333333333329</v>
      </c>
    </row>
    <row r="5070" spans="3:3" x14ac:dyDescent="0.3">
      <c r="C5070" s="48">
        <f t="shared" si="99"/>
        <v>68.875</v>
      </c>
    </row>
    <row r="5071" spans="3:3" x14ac:dyDescent="0.3">
      <c r="C5071" s="48">
        <f t="shared" si="99"/>
        <v>68.458333333333329</v>
      </c>
    </row>
    <row r="5072" spans="3:3" x14ac:dyDescent="0.3">
      <c r="C5072" s="48">
        <f t="shared" si="99"/>
        <v>66.625</v>
      </c>
    </row>
    <row r="5073" spans="3:3" x14ac:dyDescent="0.3">
      <c r="C5073" s="48">
        <f t="shared" si="99"/>
        <v>62.458333333333336</v>
      </c>
    </row>
    <row r="5074" spans="3:3" x14ac:dyDescent="0.3">
      <c r="C5074" s="48">
        <f t="shared" si="99"/>
        <v>60.875</v>
      </c>
    </row>
    <row r="5075" spans="3:3" x14ac:dyDescent="0.3">
      <c r="C5075" s="48">
        <f t="shared" si="99"/>
        <v>62.041666666666664</v>
      </c>
    </row>
    <row r="5076" spans="3:3" x14ac:dyDescent="0.3">
      <c r="C5076" s="48">
        <f t="shared" si="99"/>
        <v>61.5</v>
      </c>
    </row>
    <row r="5077" spans="3:3" x14ac:dyDescent="0.3">
      <c r="C5077" s="48">
        <f t="shared" si="99"/>
        <v>58.25</v>
      </c>
    </row>
    <row r="5078" spans="3:3" x14ac:dyDescent="0.3">
      <c r="C5078" s="48">
        <f t="shared" si="99"/>
        <v>57.333333333333336</v>
      </c>
    </row>
    <row r="5079" spans="3:3" x14ac:dyDescent="0.3">
      <c r="C5079" s="48">
        <f t="shared" si="99"/>
        <v>57.625</v>
      </c>
    </row>
    <row r="5080" spans="3:3" x14ac:dyDescent="0.3">
      <c r="C5080" s="48">
        <f t="shared" si="99"/>
        <v>60.666666666666664</v>
      </c>
    </row>
    <row r="5081" spans="3:3" x14ac:dyDescent="0.3">
      <c r="C5081" s="48">
        <f t="shared" si="99"/>
        <v>50.25</v>
      </c>
    </row>
    <row r="5082" spans="3:3" x14ac:dyDescent="0.3">
      <c r="C5082" s="48">
        <f t="shared" si="99"/>
        <v>50.291666666666664</v>
      </c>
    </row>
    <row r="5083" spans="3:3" x14ac:dyDescent="0.3">
      <c r="C5083" s="48">
        <f t="shared" si="99"/>
        <v>51.916666666666664</v>
      </c>
    </row>
    <row r="5084" spans="3:3" x14ac:dyDescent="0.3">
      <c r="C5084" s="48">
        <f t="shared" si="99"/>
        <v>50.375</v>
      </c>
    </row>
    <row r="5085" spans="3:3" x14ac:dyDescent="0.3">
      <c r="C5085" s="48">
        <f t="shared" si="99"/>
        <v>49.375</v>
      </c>
    </row>
    <row r="5086" spans="3:3" x14ac:dyDescent="0.3">
      <c r="C5086" s="48">
        <f t="shared" si="99"/>
        <v>49.791666666666664</v>
      </c>
    </row>
    <row r="5087" spans="3:3" x14ac:dyDescent="0.3">
      <c r="C5087" s="48">
        <f t="shared" si="99"/>
        <v>51.458333333333336</v>
      </c>
    </row>
    <row r="5088" spans="3:3" x14ac:dyDescent="0.3">
      <c r="C5088" s="48">
        <f t="shared" si="99"/>
        <v>55.25</v>
      </c>
    </row>
    <row r="5089" spans="3:3" x14ac:dyDescent="0.3">
      <c r="C5089" s="48">
        <f t="shared" si="99"/>
        <v>55.916666666666664</v>
      </c>
    </row>
    <row r="5090" spans="3:3" x14ac:dyDescent="0.3">
      <c r="C5090" s="48">
        <f t="shared" si="99"/>
        <v>62.583333333333336</v>
      </c>
    </row>
    <row r="5091" spans="3:3" x14ac:dyDescent="0.3">
      <c r="C5091" s="48">
        <f t="shared" si="99"/>
        <v>65.875</v>
      </c>
    </row>
    <row r="5092" spans="3:3" x14ac:dyDescent="0.3">
      <c r="C5092" s="48">
        <f t="shared" si="99"/>
        <v>56.916666666666664</v>
      </c>
    </row>
    <row r="5093" spans="3:3" x14ac:dyDescent="0.3">
      <c r="C5093" s="48">
        <f t="shared" si="99"/>
        <v>57.041666666666664</v>
      </c>
    </row>
    <row r="5094" spans="3:3" x14ac:dyDescent="0.3">
      <c r="C5094" s="48">
        <f t="shared" si="99"/>
        <v>60.75</v>
      </c>
    </row>
    <row r="5095" spans="3:3" x14ac:dyDescent="0.3">
      <c r="C5095" s="48">
        <f t="shared" si="99"/>
        <v>59.583333333333336</v>
      </c>
    </row>
    <row r="5096" spans="3:3" x14ac:dyDescent="0.3">
      <c r="C5096" s="48">
        <f t="shared" si="99"/>
        <v>62.75</v>
      </c>
    </row>
    <row r="5097" spans="3:3" x14ac:dyDescent="0.3">
      <c r="C5097" s="48">
        <f t="shared" si="99"/>
        <v>60.875</v>
      </c>
    </row>
    <row r="5098" spans="3:3" x14ac:dyDescent="0.3">
      <c r="C5098" s="48">
        <f t="shared" si="99"/>
        <v>60.708333333333336</v>
      </c>
    </row>
    <row r="5099" spans="3:3" x14ac:dyDescent="0.3">
      <c r="C5099" s="48">
        <f t="shared" si="99"/>
        <v>64.375</v>
      </c>
    </row>
    <row r="5100" spans="3:3" x14ac:dyDescent="0.3">
      <c r="C5100" s="48">
        <f t="shared" si="99"/>
        <v>57.875</v>
      </c>
    </row>
    <row r="5101" spans="3:3" x14ac:dyDescent="0.3">
      <c r="C5101" s="48">
        <f t="shared" si="99"/>
        <v>56.291666666666664</v>
      </c>
    </row>
    <row r="5102" spans="3:3" x14ac:dyDescent="0.3">
      <c r="C5102" s="48">
        <f t="shared" si="99"/>
        <v>54.25</v>
      </c>
    </row>
    <row r="5103" spans="3:3" x14ac:dyDescent="0.3">
      <c r="C5103" s="48">
        <f t="shared" si="99"/>
        <v>53.791666666666664</v>
      </c>
    </row>
    <row r="5104" spans="3:3" x14ac:dyDescent="0.3">
      <c r="C5104" s="48">
        <f t="shared" ref="C5104:C5167" si="100">C4739</f>
        <v>53.625</v>
      </c>
    </row>
    <row r="5105" spans="3:3" x14ac:dyDescent="0.3">
      <c r="C5105" s="48">
        <f t="shared" si="100"/>
        <v>52.916666666666664</v>
      </c>
    </row>
    <row r="5106" spans="3:3" x14ac:dyDescent="0.3">
      <c r="C5106" s="48">
        <f t="shared" si="100"/>
        <v>53.875</v>
      </c>
    </row>
    <row r="5107" spans="3:3" x14ac:dyDescent="0.3">
      <c r="C5107" s="48">
        <f t="shared" si="100"/>
        <v>57.875</v>
      </c>
    </row>
    <row r="5108" spans="3:3" x14ac:dyDescent="0.3">
      <c r="C5108" s="48">
        <f t="shared" si="100"/>
        <v>57.125</v>
      </c>
    </row>
    <row r="5109" spans="3:3" x14ac:dyDescent="0.3">
      <c r="C5109" s="48">
        <f t="shared" si="100"/>
        <v>55.791666666666664</v>
      </c>
    </row>
    <row r="5110" spans="3:3" x14ac:dyDescent="0.3">
      <c r="C5110" s="48">
        <f t="shared" si="100"/>
        <v>53.208333333333336</v>
      </c>
    </row>
    <row r="5111" spans="3:3" x14ac:dyDescent="0.3">
      <c r="C5111" s="48">
        <f t="shared" si="100"/>
        <v>53.208333333333336</v>
      </c>
    </row>
    <row r="5112" spans="3:3" x14ac:dyDescent="0.3">
      <c r="C5112" s="48">
        <f t="shared" si="100"/>
        <v>51.708333333333336</v>
      </c>
    </row>
    <row r="5113" spans="3:3" x14ac:dyDescent="0.3">
      <c r="C5113" s="48">
        <f t="shared" si="100"/>
        <v>55.166666666666664</v>
      </c>
    </row>
    <row r="5114" spans="3:3" x14ac:dyDescent="0.3">
      <c r="C5114" s="48">
        <f t="shared" si="100"/>
        <v>51.458333333333336</v>
      </c>
    </row>
    <row r="5115" spans="3:3" x14ac:dyDescent="0.3">
      <c r="C5115" s="48">
        <f t="shared" si="100"/>
        <v>50.083333333333336</v>
      </c>
    </row>
    <row r="5116" spans="3:3" x14ac:dyDescent="0.3">
      <c r="C5116" s="48">
        <f t="shared" si="100"/>
        <v>53.958333333333336</v>
      </c>
    </row>
    <row r="5117" spans="3:3" x14ac:dyDescent="0.3">
      <c r="C5117" s="48">
        <f t="shared" si="100"/>
        <v>54.833333333333336</v>
      </c>
    </row>
    <row r="5118" spans="3:3" x14ac:dyDescent="0.3">
      <c r="C5118" s="48">
        <f t="shared" si="100"/>
        <v>54.458333333333336</v>
      </c>
    </row>
    <row r="5119" spans="3:3" x14ac:dyDescent="0.3">
      <c r="C5119" s="48">
        <f t="shared" si="100"/>
        <v>53.708333333333336</v>
      </c>
    </row>
    <row r="5120" spans="3:3" x14ac:dyDescent="0.3">
      <c r="C5120" s="48">
        <f t="shared" si="100"/>
        <v>56.75</v>
      </c>
    </row>
    <row r="5121" spans="3:3" x14ac:dyDescent="0.3">
      <c r="C5121" s="48">
        <f t="shared" si="100"/>
        <v>59</v>
      </c>
    </row>
    <row r="5122" spans="3:3" x14ac:dyDescent="0.3">
      <c r="C5122" s="48">
        <f t="shared" si="100"/>
        <v>57.875</v>
      </c>
    </row>
    <row r="5123" spans="3:3" x14ac:dyDescent="0.3">
      <c r="C5123" s="48">
        <f t="shared" si="100"/>
        <v>55.875</v>
      </c>
    </row>
    <row r="5124" spans="3:3" x14ac:dyDescent="0.3">
      <c r="C5124" s="48">
        <f t="shared" si="100"/>
        <v>59.291666666666664</v>
      </c>
    </row>
    <row r="5125" spans="3:3" x14ac:dyDescent="0.3">
      <c r="C5125" s="48">
        <f t="shared" si="100"/>
        <v>64.791666666666671</v>
      </c>
    </row>
    <row r="5126" spans="3:3" x14ac:dyDescent="0.3">
      <c r="C5126" s="48">
        <f t="shared" si="100"/>
        <v>57.916666666666664</v>
      </c>
    </row>
    <row r="5127" spans="3:3" x14ac:dyDescent="0.3">
      <c r="C5127" s="48">
        <f t="shared" si="100"/>
        <v>56.708333333333336</v>
      </c>
    </row>
    <row r="5128" spans="3:3" x14ac:dyDescent="0.3">
      <c r="C5128" s="48">
        <f t="shared" si="100"/>
        <v>55.666666666666664</v>
      </c>
    </row>
    <row r="5129" spans="3:3" x14ac:dyDescent="0.3">
      <c r="C5129" s="48">
        <f t="shared" si="100"/>
        <v>55.458333333333336</v>
      </c>
    </row>
    <row r="5130" spans="3:3" x14ac:dyDescent="0.3">
      <c r="C5130" s="48">
        <f t="shared" si="100"/>
        <v>55</v>
      </c>
    </row>
    <row r="5131" spans="3:3" x14ac:dyDescent="0.3">
      <c r="C5131" s="48">
        <f t="shared" si="100"/>
        <v>53.916666666666664</v>
      </c>
    </row>
    <row r="5132" spans="3:3" x14ac:dyDescent="0.3">
      <c r="C5132" s="48">
        <f t="shared" si="100"/>
        <v>56.583333333333336</v>
      </c>
    </row>
    <row r="5133" spans="3:3" x14ac:dyDescent="0.3">
      <c r="C5133" s="48">
        <f t="shared" si="100"/>
        <v>61.75</v>
      </c>
    </row>
    <row r="5134" spans="3:3" x14ac:dyDescent="0.3">
      <c r="C5134" s="48">
        <f t="shared" si="100"/>
        <v>56.041666666666664</v>
      </c>
    </row>
    <row r="5135" spans="3:3" x14ac:dyDescent="0.3">
      <c r="C5135" s="48">
        <f t="shared" si="100"/>
        <v>52.791666666666664</v>
      </c>
    </row>
    <row r="5136" spans="3:3" x14ac:dyDescent="0.3">
      <c r="C5136" s="48">
        <f t="shared" si="100"/>
        <v>54.5</v>
      </c>
    </row>
    <row r="5137" spans="3:3" x14ac:dyDescent="0.3">
      <c r="C5137" s="48">
        <f t="shared" si="100"/>
        <v>53.25</v>
      </c>
    </row>
    <row r="5138" spans="3:3" x14ac:dyDescent="0.3">
      <c r="C5138" s="48">
        <f t="shared" si="100"/>
        <v>54.25</v>
      </c>
    </row>
    <row r="5139" spans="3:3" x14ac:dyDescent="0.3">
      <c r="C5139" s="48">
        <f t="shared" si="100"/>
        <v>56.333333333333336</v>
      </c>
    </row>
    <row r="5140" spans="3:3" x14ac:dyDescent="0.3">
      <c r="C5140" s="48">
        <f t="shared" si="100"/>
        <v>55.375</v>
      </c>
    </row>
    <row r="5141" spans="3:3" x14ac:dyDescent="0.3">
      <c r="C5141" s="48">
        <f t="shared" si="100"/>
        <v>53.166666666666664</v>
      </c>
    </row>
    <row r="5142" spans="3:3" x14ac:dyDescent="0.3">
      <c r="C5142" s="48">
        <f t="shared" si="100"/>
        <v>55.875</v>
      </c>
    </row>
    <row r="5143" spans="3:3" x14ac:dyDescent="0.3">
      <c r="C5143" s="48">
        <f t="shared" si="100"/>
        <v>51.458333333333336</v>
      </c>
    </row>
    <row r="5144" spans="3:3" x14ac:dyDescent="0.3">
      <c r="C5144" s="48">
        <f t="shared" si="100"/>
        <v>51.291666666666664</v>
      </c>
    </row>
    <row r="5145" spans="3:3" x14ac:dyDescent="0.3">
      <c r="C5145" s="48">
        <f t="shared" si="100"/>
        <v>52.083333333333336</v>
      </c>
    </row>
    <row r="5146" spans="3:3" x14ac:dyDescent="0.3">
      <c r="C5146" s="48">
        <f t="shared" si="100"/>
        <v>53.625</v>
      </c>
    </row>
    <row r="5147" spans="3:3" x14ac:dyDescent="0.3">
      <c r="C5147" s="48">
        <f t="shared" si="100"/>
        <v>50.583333333333336</v>
      </c>
    </row>
    <row r="5148" spans="3:3" x14ac:dyDescent="0.3">
      <c r="C5148" s="48">
        <f t="shared" si="100"/>
        <v>49.833333333333336</v>
      </c>
    </row>
    <row r="5149" spans="3:3" x14ac:dyDescent="0.3">
      <c r="C5149" s="48">
        <f t="shared" si="100"/>
        <v>53.541666666666664</v>
      </c>
    </row>
    <row r="5150" spans="3:3" x14ac:dyDescent="0.3">
      <c r="C5150" s="48">
        <f t="shared" si="100"/>
        <v>55.958333333333336</v>
      </c>
    </row>
    <row r="5151" spans="3:3" x14ac:dyDescent="0.3">
      <c r="C5151" s="48">
        <f t="shared" si="100"/>
        <v>62.083333333333336</v>
      </c>
    </row>
    <row r="5152" spans="3:3" x14ac:dyDescent="0.3">
      <c r="C5152" s="48">
        <f t="shared" si="100"/>
        <v>59.416666666666664</v>
      </c>
    </row>
    <row r="5153" spans="3:3" x14ac:dyDescent="0.3">
      <c r="C5153" s="48">
        <f t="shared" si="100"/>
        <v>57.833333333333336</v>
      </c>
    </row>
    <row r="5154" spans="3:3" x14ac:dyDescent="0.3">
      <c r="C5154" s="48">
        <f t="shared" si="100"/>
        <v>60</v>
      </c>
    </row>
    <row r="5155" spans="3:3" x14ac:dyDescent="0.3">
      <c r="C5155" s="48">
        <f t="shared" si="100"/>
        <v>52.958333333333336</v>
      </c>
    </row>
    <row r="5156" spans="3:3" x14ac:dyDescent="0.3">
      <c r="C5156" s="48">
        <f t="shared" si="100"/>
        <v>52.375</v>
      </c>
    </row>
    <row r="5157" spans="3:3" x14ac:dyDescent="0.3">
      <c r="C5157" s="48">
        <f t="shared" si="100"/>
        <v>53.375</v>
      </c>
    </row>
    <row r="5158" spans="3:3" x14ac:dyDescent="0.3">
      <c r="C5158" s="48">
        <f t="shared" si="100"/>
        <v>53.375</v>
      </c>
    </row>
    <row r="5159" spans="3:3" x14ac:dyDescent="0.3">
      <c r="C5159" s="48">
        <f t="shared" si="100"/>
        <v>53.125</v>
      </c>
    </row>
    <row r="5160" spans="3:3" x14ac:dyDescent="0.3">
      <c r="C5160" s="48">
        <f t="shared" si="100"/>
        <v>53.625</v>
      </c>
    </row>
    <row r="5161" spans="3:3" x14ac:dyDescent="0.3">
      <c r="C5161" s="48">
        <f t="shared" si="100"/>
        <v>54.75</v>
      </c>
    </row>
    <row r="5162" spans="3:3" x14ac:dyDescent="0.3">
      <c r="C5162" s="48">
        <f t="shared" si="100"/>
        <v>54.75</v>
      </c>
    </row>
    <row r="5163" spans="3:3" x14ac:dyDescent="0.3">
      <c r="C5163" s="48">
        <f t="shared" si="100"/>
        <v>54.541666666666664</v>
      </c>
    </row>
    <row r="5164" spans="3:3" x14ac:dyDescent="0.3">
      <c r="C5164" s="48">
        <f t="shared" si="100"/>
        <v>53.291666666666664</v>
      </c>
    </row>
    <row r="5165" spans="3:3" x14ac:dyDescent="0.3">
      <c r="C5165" s="48">
        <f t="shared" si="100"/>
        <v>52</v>
      </c>
    </row>
    <row r="5166" spans="3:3" x14ac:dyDescent="0.3">
      <c r="C5166" s="48">
        <f t="shared" si="100"/>
        <v>54.333333333333336</v>
      </c>
    </row>
    <row r="5167" spans="3:3" x14ac:dyDescent="0.3">
      <c r="C5167" s="48">
        <f t="shared" si="100"/>
        <v>54.583333333333336</v>
      </c>
    </row>
    <row r="5168" spans="3:3" x14ac:dyDescent="0.3">
      <c r="C5168" s="48">
        <f t="shared" ref="C5168:C5231" si="101">C4803</f>
        <v>61.625</v>
      </c>
    </row>
    <row r="5169" spans="3:3" x14ac:dyDescent="0.3">
      <c r="C5169" s="48">
        <f t="shared" si="101"/>
        <v>63.541666666666664</v>
      </c>
    </row>
    <row r="5170" spans="3:3" x14ac:dyDescent="0.3">
      <c r="C5170" s="48">
        <f t="shared" si="101"/>
        <v>57.583333333333336</v>
      </c>
    </row>
    <row r="5171" spans="3:3" x14ac:dyDescent="0.3">
      <c r="C5171" s="48">
        <f t="shared" si="101"/>
        <v>58.416666666666664</v>
      </c>
    </row>
    <row r="5172" spans="3:3" x14ac:dyDescent="0.3">
      <c r="C5172" s="48">
        <f t="shared" si="101"/>
        <v>59.166666666666664</v>
      </c>
    </row>
    <row r="5173" spans="3:3" x14ac:dyDescent="0.3">
      <c r="C5173" s="48">
        <f t="shared" si="101"/>
        <v>59.916666666666664</v>
      </c>
    </row>
    <row r="5174" spans="3:3" x14ac:dyDescent="0.3">
      <c r="C5174" s="48">
        <f t="shared" si="101"/>
        <v>62.625</v>
      </c>
    </row>
    <row r="5175" spans="3:3" x14ac:dyDescent="0.3">
      <c r="C5175" s="48">
        <f t="shared" si="101"/>
        <v>63.041666666666664</v>
      </c>
    </row>
    <row r="5176" spans="3:3" x14ac:dyDescent="0.3">
      <c r="C5176" s="48">
        <f t="shared" si="101"/>
        <v>66.083333333333329</v>
      </c>
    </row>
    <row r="5177" spans="3:3" x14ac:dyDescent="0.3">
      <c r="C5177" s="48">
        <f t="shared" si="101"/>
        <v>66.541666666666671</v>
      </c>
    </row>
    <row r="5178" spans="3:3" x14ac:dyDescent="0.3">
      <c r="C5178" s="48">
        <f t="shared" si="101"/>
        <v>69.541666666666671</v>
      </c>
    </row>
    <row r="5179" spans="3:3" x14ac:dyDescent="0.3">
      <c r="C5179" s="48">
        <f t="shared" si="101"/>
        <v>71.541666666666671</v>
      </c>
    </row>
    <row r="5180" spans="3:3" x14ac:dyDescent="0.3">
      <c r="C5180" s="48">
        <f t="shared" si="101"/>
        <v>66.5</v>
      </c>
    </row>
    <row r="5181" spans="3:3" x14ac:dyDescent="0.3">
      <c r="C5181" s="48">
        <f t="shared" si="101"/>
        <v>63.958333333333336</v>
      </c>
    </row>
    <row r="5182" spans="3:3" x14ac:dyDescent="0.3">
      <c r="C5182" s="48">
        <f t="shared" si="101"/>
        <v>66.875</v>
      </c>
    </row>
    <row r="5183" spans="3:3" x14ac:dyDescent="0.3">
      <c r="C5183" s="48">
        <f t="shared" si="101"/>
        <v>63.5</v>
      </c>
    </row>
    <row r="5184" spans="3:3" x14ac:dyDescent="0.3">
      <c r="C5184" s="48">
        <f t="shared" si="101"/>
        <v>62.791666666666664</v>
      </c>
    </row>
    <row r="5185" spans="3:3" x14ac:dyDescent="0.3">
      <c r="C5185" s="48">
        <f t="shared" si="101"/>
        <v>66.208333333333329</v>
      </c>
    </row>
    <row r="5186" spans="3:3" x14ac:dyDescent="0.3">
      <c r="C5186" s="48">
        <f t="shared" si="101"/>
        <v>72.458333333333329</v>
      </c>
    </row>
    <row r="5187" spans="3:3" x14ac:dyDescent="0.3">
      <c r="C5187" s="48">
        <f t="shared" si="101"/>
        <v>66.625</v>
      </c>
    </row>
    <row r="5188" spans="3:3" x14ac:dyDescent="0.3">
      <c r="C5188" s="48">
        <f t="shared" si="101"/>
        <v>63.916666666666664</v>
      </c>
    </row>
    <row r="5189" spans="3:3" x14ac:dyDescent="0.3">
      <c r="C5189" s="48">
        <f t="shared" si="101"/>
        <v>63.75</v>
      </c>
    </row>
    <row r="5190" spans="3:3" x14ac:dyDescent="0.3">
      <c r="C5190" s="48">
        <f t="shared" si="101"/>
        <v>62.291666666666664</v>
      </c>
    </row>
    <row r="5191" spans="3:3" x14ac:dyDescent="0.3">
      <c r="C5191" s="48">
        <f t="shared" si="101"/>
        <v>62.75</v>
      </c>
    </row>
    <row r="5192" spans="3:3" x14ac:dyDescent="0.3">
      <c r="C5192" s="48">
        <f t="shared" si="101"/>
        <v>61.083333333333336</v>
      </c>
    </row>
    <row r="5193" spans="3:3" x14ac:dyDescent="0.3">
      <c r="C5193" s="48">
        <f t="shared" si="101"/>
        <v>61.833333333333336</v>
      </c>
    </row>
    <row r="5194" spans="3:3" x14ac:dyDescent="0.3">
      <c r="C5194" s="48">
        <f t="shared" si="101"/>
        <v>62.375</v>
      </c>
    </row>
    <row r="5195" spans="3:3" x14ac:dyDescent="0.3">
      <c r="C5195" s="48">
        <f t="shared" si="101"/>
        <v>62.208333333333336</v>
      </c>
    </row>
    <row r="5196" spans="3:3" x14ac:dyDescent="0.3">
      <c r="C5196" s="48">
        <f t="shared" si="101"/>
        <v>62.375</v>
      </c>
    </row>
    <row r="5197" spans="3:3" x14ac:dyDescent="0.3">
      <c r="C5197" s="48">
        <f t="shared" si="101"/>
        <v>61.208333333333336</v>
      </c>
    </row>
    <row r="5198" spans="3:3" x14ac:dyDescent="0.3">
      <c r="C5198" s="48">
        <f t="shared" si="101"/>
        <v>61.916666666666664</v>
      </c>
    </row>
    <row r="5199" spans="3:3" x14ac:dyDescent="0.3">
      <c r="C5199" s="48">
        <f t="shared" si="101"/>
        <v>63.125</v>
      </c>
    </row>
    <row r="5200" spans="3:3" x14ac:dyDescent="0.3">
      <c r="C5200" s="48">
        <f t="shared" si="101"/>
        <v>62.541666666666664</v>
      </c>
    </row>
    <row r="5201" spans="3:3" x14ac:dyDescent="0.3">
      <c r="C5201" s="48">
        <f t="shared" si="101"/>
        <v>60</v>
      </c>
    </row>
    <row r="5202" spans="3:3" x14ac:dyDescent="0.3">
      <c r="C5202" s="48">
        <f t="shared" si="101"/>
        <v>68.291666666666671</v>
      </c>
    </row>
    <row r="5203" spans="3:3" x14ac:dyDescent="0.3">
      <c r="C5203" s="48">
        <f t="shared" si="101"/>
        <v>61.458333333333336</v>
      </c>
    </row>
    <row r="5204" spans="3:3" x14ac:dyDescent="0.3">
      <c r="C5204" s="48">
        <f t="shared" si="101"/>
        <v>60.25</v>
      </c>
    </row>
    <row r="5205" spans="3:3" x14ac:dyDescent="0.3">
      <c r="C5205" s="48">
        <f t="shared" si="101"/>
        <v>61.25</v>
      </c>
    </row>
    <row r="5206" spans="3:3" x14ac:dyDescent="0.3">
      <c r="C5206" s="48">
        <f t="shared" si="101"/>
        <v>61.291666666666664</v>
      </c>
    </row>
    <row r="5207" spans="3:3" x14ac:dyDescent="0.3">
      <c r="C5207" s="48">
        <f t="shared" si="101"/>
        <v>61.875</v>
      </c>
    </row>
    <row r="5208" spans="3:3" x14ac:dyDescent="0.3">
      <c r="C5208" s="48">
        <f t="shared" si="101"/>
        <v>57.791666666666664</v>
      </c>
    </row>
    <row r="5209" spans="3:3" x14ac:dyDescent="0.3">
      <c r="C5209" s="48">
        <f t="shared" si="101"/>
        <v>52.708333333333336</v>
      </c>
    </row>
    <row r="5210" spans="3:3" x14ac:dyDescent="0.3">
      <c r="C5210" s="48">
        <f t="shared" si="101"/>
        <v>53.25</v>
      </c>
    </row>
    <row r="5211" spans="3:3" x14ac:dyDescent="0.3">
      <c r="C5211" s="48">
        <f t="shared" si="101"/>
        <v>56.708333333333336</v>
      </c>
    </row>
    <row r="5212" spans="3:3" x14ac:dyDescent="0.3">
      <c r="C5212" s="48">
        <f t="shared" si="101"/>
        <v>60.166666666666664</v>
      </c>
    </row>
    <row r="5213" spans="3:3" x14ac:dyDescent="0.3">
      <c r="C5213" s="48">
        <f t="shared" si="101"/>
        <v>59.083333333333336</v>
      </c>
    </row>
    <row r="5214" spans="3:3" x14ac:dyDescent="0.3">
      <c r="C5214" s="48">
        <f t="shared" si="101"/>
        <v>57.958333333333336</v>
      </c>
    </row>
    <row r="5215" spans="3:3" x14ac:dyDescent="0.3">
      <c r="C5215" s="48">
        <f t="shared" si="101"/>
        <v>62.583333333333336</v>
      </c>
    </row>
    <row r="5216" spans="3:3" x14ac:dyDescent="0.3">
      <c r="C5216" s="48">
        <f t="shared" si="101"/>
        <v>70.125</v>
      </c>
    </row>
    <row r="5217" spans="3:3" x14ac:dyDescent="0.3">
      <c r="C5217" s="48">
        <f t="shared" si="101"/>
        <v>72.916666666666671</v>
      </c>
    </row>
    <row r="5218" spans="3:3" x14ac:dyDescent="0.3">
      <c r="C5218" s="48">
        <f t="shared" si="101"/>
        <v>65.708333333333329</v>
      </c>
    </row>
    <row r="5219" spans="3:3" x14ac:dyDescent="0.3">
      <c r="C5219" s="48">
        <f t="shared" si="101"/>
        <v>63.166666666666664</v>
      </c>
    </row>
    <row r="5220" spans="3:3" x14ac:dyDescent="0.3">
      <c r="C5220" s="48">
        <f t="shared" si="101"/>
        <v>63.458333333333336</v>
      </c>
    </row>
    <row r="5221" spans="3:3" x14ac:dyDescent="0.3">
      <c r="C5221" s="48">
        <f t="shared" si="101"/>
        <v>60.875</v>
      </c>
    </row>
    <row r="5222" spans="3:3" x14ac:dyDescent="0.3">
      <c r="C5222" s="48">
        <f t="shared" si="101"/>
        <v>62.166666666666664</v>
      </c>
    </row>
    <row r="5223" spans="3:3" x14ac:dyDescent="0.3">
      <c r="C5223" s="48">
        <f t="shared" si="101"/>
        <v>61</v>
      </c>
    </row>
    <row r="5224" spans="3:3" x14ac:dyDescent="0.3">
      <c r="C5224" s="48">
        <f t="shared" si="101"/>
        <v>61.833333333333336</v>
      </c>
    </row>
    <row r="5225" spans="3:3" x14ac:dyDescent="0.3">
      <c r="C5225" s="48">
        <f t="shared" si="101"/>
        <v>59.916666666666664</v>
      </c>
    </row>
    <row r="5226" spans="3:3" x14ac:dyDescent="0.3">
      <c r="C5226" s="48">
        <f t="shared" si="101"/>
        <v>63.291666666666664</v>
      </c>
    </row>
    <row r="5227" spans="3:3" x14ac:dyDescent="0.3">
      <c r="C5227" s="48">
        <f t="shared" si="101"/>
        <v>65.416666666666671</v>
      </c>
    </row>
    <row r="5228" spans="3:3" x14ac:dyDescent="0.3">
      <c r="C5228" s="48">
        <f t="shared" si="101"/>
        <v>66.875</v>
      </c>
    </row>
    <row r="5229" spans="3:3" x14ac:dyDescent="0.3">
      <c r="C5229" s="48">
        <f t="shared" si="101"/>
        <v>67.208333333333329</v>
      </c>
    </row>
    <row r="5230" spans="3:3" x14ac:dyDescent="0.3">
      <c r="C5230" s="48">
        <f t="shared" si="101"/>
        <v>63.541666666666664</v>
      </c>
    </row>
    <row r="5231" spans="3:3" x14ac:dyDescent="0.3">
      <c r="C5231" s="48">
        <f t="shared" si="101"/>
        <v>67.958333333333329</v>
      </c>
    </row>
    <row r="5232" spans="3:3" x14ac:dyDescent="0.3">
      <c r="C5232" s="48">
        <f t="shared" ref="C5232:C5295" si="102">C4867</f>
        <v>67.041666666666671</v>
      </c>
    </row>
    <row r="5233" spans="3:3" x14ac:dyDescent="0.3">
      <c r="C5233" s="48">
        <f t="shared" si="102"/>
        <v>67.166666666666671</v>
      </c>
    </row>
    <row r="5234" spans="3:3" x14ac:dyDescent="0.3">
      <c r="C5234" s="48">
        <f t="shared" si="102"/>
        <v>65.625</v>
      </c>
    </row>
    <row r="5235" spans="3:3" x14ac:dyDescent="0.3">
      <c r="C5235" s="48">
        <f t="shared" si="102"/>
        <v>62.875</v>
      </c>
    </row>
    <row r="5236" spans="3:3" x14ac:dyDescent="0.3">
      <c r="C5236" s="48">
        <f t="shared" si="102"/>
        <v>61.791666666666664</v>
      </c>
    </row>
    <row r="5237" spans="3:3" x14ac:dyDescent="0.3">
      <c r="C5237" s="48">
        <f t="shared" si="102"/>
        <v>58.541666666666664</v>
      </c>
    </row>
    <row r="5238" spans="3:3" x14ac:dyDescent="0.3">
      <c r="C5238" s="48">
        <f t="shared" si="102"/>
        <v>54.916666666666664</v>
      </c>
    </row>
    <row r="5239" spans="3:3" x14ac:dyDescent="0.3">
      <c r="C5239" s="48">
        <f t="shared" si="102"/>
        <v>60.333333333333336</v>
      </c>
    </row>
    <row r="5240" spans="3:3" x14ac:dyDescent="0.3">
      <c r="C5240" s="48">
        <f t="shared" si="102"/>
        <v>61.666666666666664</v>
      </c>
    </row>
    <row r="5241" spans="3:3" x14ac:dyDescent="0.3">
      <c r="C5241" s="48">
        <f t="shared" si="102"/>
        <v>63.25</v>
      </c>
    </row>
    <row r="5242" spans="3:3" x14ac:dyDescent="0.3">
      <c r="C5242" s="48">
        <f t="shared" si="102"/>
        <v>62.625</v>
      </c>
    </row>
    <row r="5243" spans="3:3" x14ac:dyDescent="0.3">
      <c r="C5243" s="48">
        <f t="shared" si="102"/>
        <v>61.791666666666664</v>
      </c>
    </row>
    <row r="5244" spans="3:3" x14ac:dyDescent="0.3">
      <c r="C5244" s="48">
        <f t="shared" si="102"/>
        <v>62.5</v>
      </c>
    </row>
    <row r="5245" spans="3:3" x14ac:dyDescent="0.3">
      <c r="C5245" s="48">
        <f t="shared" si="102"/>
        <v>61.041666666666664</v>
      </c>
    </row>
    <row r="5246" spans="3:3" x14ac:dyDescent="0.3">
      <c r="C5246" s="48">
        <f t="shared" si="102"/>
        <v>58.875</v>
      </c>
    </row>
    <row r="5247" spans="3:3" x14ac:dyDescent="0.3">
      <c r="C5247" s="48">
        <f t="shared" si="102"/>
        <v>59.625</v>
      </c>
    </row>
    <row r="5248" spans="3:3" x14ac:dyDescent="0.3">
      <c r="C5248" s="48">
        <f t="shared" si="102"/>
        <v>60.708333333333336</v>
      </c>
    </row>
    <row r="5249" spans="3:3" x14ac:dyDescent="0.3">
      <c r="C5249" s="48">
        <f t="shared" si="102"/>
        <v>64.375</v>
      </c>
    </row>
    <row r="5250" spans="3:3" x14ac:dyDescent="0.3">
      <c r="C5250" s="48">
        <f t="shared" si="102"/>
        <v>69.083333333333329</v>
      </c>
    </row>
    <row r="5251" spans="3:3" x14ac:dyDescent="0.3">
      <c r="C5251" s="48">
        <f t="shared" si="102"/>
        <v>72.166666666666671</v>
      </c>
    </row>
    <row r="5252" spans="3:3" x14ac:dyDescent="0.3">
      <c r="C5252" s="48">
        <f t="shared" si="102"/>
        <v>65.791666666666671</v>
      </c>
    </row>
    <row r="5253" spans="3:3" x14ac:dyDescent="0.3">
      <c r="C5253" s="48">
        <f t="shared" si="102"/>
        <v>56.625</v>
      </c>
    </row>
    <row r="5254" spans="3:3" x14ac:dyDescent="0.3">
      <c r="C5254" s="48">
        <f t="shared" si="102"/>
        <v>63.166666666666664</v>
      </c>
    </row>
    <row r="5255" spans="3:3" x14ac:dyDescent="0.3">
      <c r="C5255" s="48">
        <f t="shared" si="102"/>
        <v>61.833333333333336</v>
      </c>
    </row>
    <row r="5256" spans="3:3" x14ac:dyDescent="0.3">
      <c r="C5256" s="48">
        <f t="shared" si="102"/>
        <v>62.666666666666664</v>
      </c>
    </row>
    <row r="5257" spans="3:3" x14ac:dyDescent="0.3">
      <c r="C5257" s="48">
        <f t="shared" si="102"/>
        <v>63.958333333333336</v>
      </c>
    </row>
    <row r="5258" spans="3:3" x14ac:dyDescent="0.3">
      <c r="C5258" s="48">
        <f t="shared" si="102"/>
        <v>62.666666666666664</v>
      </c>
    </row>
    <row r="5259" spans="3:3" x14ac:dyDescent="0.3">
      <c r="C5259" s="48">
        <f t="shared" si="102"/>
        <v>64.166666666666671</v>
      </c>
    </row>
    <row r="5260" spans="3:3" x14ac:dyDescent="0.3">
      <c r="C5260" s="48">
        <f t="shared" si="102"/>
        <v>63.208333333333336</v>
      </c>
    </row>
    <row r="5261" spans="3:3" x14ac:dyDescent="0.3">
      <c r="C5261" s="48">
        <f t="shared" si="102"/>
        <v>62.541666666666664</v>
      </c>
    </row>
    <row r="5262" spans="3:3" x14ac:dyDescent="0.3">
      <c r="C5262" s="48">
        <f t="shared" si="102"/>
        <v>62.125</v>
      </c>
    </row>
    <row r="5263" spans="3:3" x14ac:dyDescent="0.3">
      <c r="C5263" s="48">
        <f t="shared" si="102"/>
        <v>70</v>
      </c>
    </row>
    <row r="5264" spans="3:3" x14ac:dyDescent="0.3">
      <c r="C5264" s="48">
        <f t="shared" si="102"/>
        <v>68.041666666666671</v>
      </c>
    </row>
    <row r="5265" spans="3:3" x14ac:dyDescent="0.3">
      <c r="C5265" s="48">
        <f t="shared" si="102"/>
        <v>69.041666666666671</v>
      </c>
    </row>
    <row r="5266" spans="3:3" x14ac:dyDescent="0.3">
      <c r="C5266" s="48">
        <f t="shared" si="102"/>
        <v>68.083333333333329</v>
      </c>
    </row>
    <row r="5267" spans="3:3" x14ac:dyDescent="0.3">
      <c r="C5267" s="48">
        <f t="shared" si="102"/>
        <v>65.791666666666671</v>
      </c>
    </row>
    <row r="5268" spans="3:3" x14ac:dyDescent="0.3">
      <c r="C5268" s="48">
        <f t="shared" si="102"/>
        <v>64.708333333333329</v>
      </c>
    </row>
    <row r="5269" spans="3:3" x14ac:dyDescent="0.3">
      <c r="C5269" s="48">
        <f t="shared" si="102"/>
        <v>65.958333333333329</v>
      </c>
    </row>
    <row r="5270" spans="3:3" x14ac:dyDescent="0.3">
      <c r="C5270" s="48">
        <f t="shared" si="102"/>
        <v>66.625</v>
      </c>
    </row>
    <row r="5271" spans="3:3" x14ac:dyDescent="0.3">
      <c r="C5271" s="48">
        <f t="shared" si="102"/>
        <v>66.958333333333329</v>
      </c>
    </row>
    <row r="5272" spans="3:3" x14ac:dyDescent="0.3">
      <c r="C5272" s="48">
        <f t="shared" si="102"/>
        <v>68.5</v>
      </c>
    </row>
    <row r="5273" spans="3:3" x14ac:dyDescent="0.3">
      <c r="C5273" s="48">
        <f t="shared" si="102"/>
        <v>69.291666666666671</v>
      </c>
    </row>
    <row r="5274" spans="3:3" x14ac:dyDescent="0.3">
      <c r="C5274" s="48">
        <f t="shared" si="102"/>
        <v>66.625</v>
      </c>
    </row>
    <row r="5275" spans="3:3" x14ac:dyDescent="0.3">
      <c r="C5275" s="48">
        <f t="shared" si="102"/>
        <v>67.625</v>
      </c>
    </row>
    <row r="5276" spans="3:3" x14ac:dyDescent="0.3">
      <c r="C5276" s="48">
        <f t="shared" si="102"/>
        <v>68.125</v>
      </c>
    </row>
    <row r="5277" spans="3:3" x14ac:dyDescent="0.3">
      <c r="C5277" s="48">
        <f t="shared" si="102"/>
        <v>67.291666666666671</v>
      </c>
    </row>
    <row r="5278" spans="3:3" x14ac:dyDescent="0.3">
      <c r="C5278" s="48">
        <f t="shared" si="102"/>
        <v>67.875</v>
      </c>
    </row>
    <row r="5279" spans="3:3" x14ac:dyDescent="0.3">
      <c r="C5279" s="48">
        <f t="shared" si="102"/>
        <v>69.708333333333329</v>
      </c>
    </row>
    <row r="5280" spans="3:3" x14ac:dyDescent="0.3">
      <c r="C5280" s="48">
        <f t="shared" si="102"/>
        <v>70.75</v>
      </c>
    </row>
    <row r="5281" spans="3:3" x14ac:dyDescent="0.3">
      <c r="C5281" s="48">
        <f t="shared" si="102"/>
        <v>71.708333333333329</v>
      </c>
    </row>
    <row r="5282" spans="3:3" x14ac:dyDescent="0.3">
      <c r="C5282" s="48">
        <f t="shared" si="102"/>
        <v>73.125</v>
      </c>
    </row>
    <row r="5283" spans="3:3" x14ac:dyDescent="0.3">
      <c r="C5283" s="48">
        <f t="shared" si="102"/>
        <v>71.416666666666671</v>
      </c>
    </row>
    <row r="5284" spans="3:3" x14ac:dyDescent="0.3">
      <c r="C5284" s="48">
        <f t="shared" si="102"/>
        <v>70.083333333333329</v>
      </c>
    </row>
    <row r="5285" spans="3:3" x14ac:dyDescent="0.3">
      <c r="C5285" s="48">
        <f t="shared" si="102"/>
        <v>67.958333333333329</v>
      </c>
    </row>
    <row r="5286" spans="3:3" x14ac:dyDescent="0.3">
      <c r="C5286" s="48">
        <f t="shared" si="102"/>
        <v>69.791666666666671</v>
      </c>
    </row>
    <row r="5287" spans="3:3" x14ac:dyDescent="0.3">
      <c r="C5287" s="48">
        <f t="shared" si="102"/>
        <v>68.875</v>
      </c>
    </row>
    <row r="5288" spans="3:3" x14ac:dyDescent="0.3">
      <c r="C5288" s="48">
        <f t="shared" si="102"/>
        <v>71.666666666666671</v>
      </c>
    </row>
    <row r="5289" spans="3:3" x14ac:dyDescent="0.3">
      <c r="C5289" s="48">
        <f t="shared" si="102"/>
        <v>72.375</v>
      </c>
    </row>
    <row r="5290" spans="3:3" x14ac:dyDescent="0.3">
      <c r="C5290" s="48">
        <f t="shared" si="102"/>
        <v>72.083333333333329</v>
      </c>
    </row>
    <row r="5291" spans="3:3" x14ac:dyDescent="0.3">
      <c r="C5291" s="48">
        <f t="shared" si="102"/>
        <v>72.375</v>
      </c>
    </row>
    <row r="5292" spans="3:3" x14ac:dyDescent="0.3">
      <c r="C5292" s="48">
        <f t="shared" si="102"/>
        <v>76.166666666666671</v>
      </c>
    </row>
    <row r="5293" spans="3:3" x14ac:dyDescent="0.3">
      <c r="C5293" s="48">
        <f t="shared" si="102"/>
        <v>74.208333333333329</v>
      </c>
    </row>
    <row r="5294" spans="3:3" x14ac:dyDescent="0.3">
      <c r="C5294" s="48">
        <f t="shared" si="102"/>
        <v>70.041666666666671</v>
      </c>
    </row>
    <row r="5295" spans="3:3" x14ac:dyDescent="0.3">
      <c r="C5295" s="48">
        <f t="shared" si="102"/>
        <v>69.25</v>
      </c>
    </row>
    <row r="5296" spans="3:3" x14ac:dyDescent="0.3">
      <c r="C5296" s="48">
        <f t="shared" ref="C5296:C5359" si="103">C4931</f>
        <v>70.541666666666671</v>
      </c>
    </row>
    <row r="5297" spans="3:3" x14ac:dyDescent="0.3">
      <c r="C5297" s="48">
        <f t="shared" si="103"/>
        <v>73.5</v>
      </c>
    </row>
    <row r="5298" spans="3:3" x14ac:dyDescent="0.3">
      <c r="C5298" s="48">
        <f t="shared" si="103"/>
        <v>75.791666666666671</v>
      </c>
    </row>
    <row r="5299" spans="3:3" x14ac:dyDescent="0.3">
      <c r="C5299" s="48">
        <f t="shared" si="103"/>
        <v>74.125</v>
      </c>
    </row>
    <row r="5300" spans="3:3" x14ac:dyDescent="0.3">
      <c r="C5300" s="48">
        <f t="shared" si="103"/>
        <v>72.25</v>
      </c>
    </row>
    <row r="5301" spans="3:3" x14ac:dyDescent="0.3">
      <c r="C5301" s="48">
        <f t="shared" si="103"/>
        <v>69.666666666666671</v>
      </c>
    </row>
    <row r="5302" spans="3:3" x14ac:dyDescent="0.3">
      <c r="C5302" s="48">
        <f t="shared" si="103"/>
        <v>70.083333333333329</v>
      </c>
    </row>
    <row r="5303" spans="3:3" x14ac:dyDescent="0.3">
      <c r="C5303" s="48">
        <f t="shared" si="103"/>
        <v>70.041666666666671</v>
      </c>
    </row>
    <row r="5304" spans="3:3" x14ac:dyDescent="0.3">
      <c r="C5304" s="48">
        <f t="shared" si="103"/>
        <v>69.25</v>
      </c>
    </row>
    <row r="5305" spans="3:3" x14ac:dyDescent="0.3">
      <c r="C5305" s="48">
        <f t="shared" si="103"/>
        <v>69.25</v>
      </c>
    </row>
    <row r="5306" spans="3:3" x14ac:dyDescent="0.3">
      <c r="C5306" s="48">
        <f t="shared" si="103"/>
        <v>66.875</v>
      </c>
    </row>
    <row r="5307" spans="3:3" x14ac:dyDescent="0.3">
      <c r="C5307" s="48">
        <f t="shared" si="103"/>
        <v>67.625</v>
      </c>
    </row>
    <row r="5308" spans="3:3" x14ac:dyDescent="0.3">
      <c r="C5308" s="48">
        <f t="shared" si="103"/>
        <v>68.25</v>
      </c>
    </row>
    <row r="5309" spans="3:3" x14ac:dyDescent="0.3">
      <c r="C5309" s="48">
        <f t="shared" si="103"/>
        <v>69.291666666666671</v>
      </c>
    </row>
    <row r="5310" spans="3:3" x14ac:dyDescent="0.3">
      <c r="C5310" s="48">
        <f t="shared" si="103"/>
        <v>71.958333333333329</v>
      </c>
    </row>
    <row r="5311" spans="3:3" x14ac:dyDescent="0.3">
      <c r="C5311" s="48">
        <f t="shared" si="103"/>
        <v>71.541666666666671</v>
      </c>
    </row>
    <row r="5312" spans="3:3" x14ac:dyDescent="0.3">
      <c r="C5312" s="48">
        <f t="shared" si="103"/>
        <v>68.5</v>
      </c>
    </row>
    <row r="5313" spans="3:3" x14ac:dyDescent="0.3">
      <c r="C5313" s="48">
        <f t="shared" si="103"/>
        <v>67.416666666666671</v>
      </c>
    </row>
    <row r="5314" spans="3:3" x14ac:dyDescent="0.3">
      <c r="C5314" s="48">
        <f t="shared" si="103"/>
        <v>68.166666666666671</v>
      </c>
    </row>
    <row r="5315" spans="3:3" x14ac:dyDescent="0.3">
      <c r="C5315" s="48">
        <f t="shared" si="103"/>
        <v>68.541666666666671</v>
      </c>
    </row>
    <row r="5316" spans="3:3" x14ac:dyDescent="0.3">
      <c r="C5316" s="48">
        <f t="shared" si="103"/>
        <v>67.416666666666671</v>
      </c>
    </row>
    <row r="5317" spans="3:3" x14ac:dyDescent="0.3">
      <c r="C5317" s="48">
        <f t="shared" si="103"/>
        <v>71.541666666666671</v>
      </c>
    </row>
    <row r="5318" spans="3:3" x14ac:dyDescent="0.3">
      <c r="C5318" s="48">
        <f t="shared" si="103"/>
        <v>72.333333333333329</v>
      </c>
    </row>
    <row r="5319" spans="3:3" x14ac:dyDescent="0.3">
      <c r="C5319" s="48">
        <f t="shared" si="103"/>
        <v>71</v>
      </c>
    </row>
    <row r="5320" spans="3:3" x14ac:dyDescent="0.3">
      <c r="C5320" s="48">
        <f t="shared" si="103"/>
        <v>71.666666666666671</v>
      </c>
    </row>
    <row r="5321" spans="3:3" x14ac:dyDescent="0.3">
      <c r="C5321" s="48">
        <f t="shared" si="103"/>
        <v>68.958333333333329</v>
      </c>
    </row>
    <row r="5322" spans="3:3" x14ac:dyDescent="0.3">
      <c r="C5322" s="48">
        <f t="shared" si="103"/>
        <v>67.5</v>
      </c>
    </row>
    <row r="5323" spans="3:3" x14ac:dyDescent="0.3">
      <c r="C5323" s="48">
        <f t="shared" si="103"/>
        <v>69.791666666666671</v>
      </c>
    </row>
    <row r="5324" spans="3:3" x14ac:dyDescent="0.3">
      <c r="C5324" s="48">
        <f t="shared" si="103"/>
        <v>69.916666666666671</v>
      </c>
    </row>
    <row r="5325" spans="3:3" x14ac:dyDescent="0.3">
      <c r="C5325" s="48">
        <f t="shared" si="103"/>
        <v>71.125</v>
      </c>
    </row>
    <row r="5326" spans="3:3" x14ac:dyDescent="0.3">
      <c r="C5326" s="48">
        <f t="shared" si="103"/>
        <v>71.333333333333329</v>
      </c>
    </row>
    <row r="5327" spans="3:3" x14ac:dyDescent="0.3">
      <c r="C5327" s="48">
        <f t="shared" si="103"/>
        <v>71.125</v>
      </c>
    </row>
    <row r="5328" spans="3:3" x14ac:dyDescent="0.3">
      <c r="C5328" s="48">
        <f t="shared" si="103"/>
        <v>72.125</v>
      </c>
    </row>
    <row r="5329" spans="3:3" x14ac:dyDescent="0.3">
      <c r="C5329" s="48">
        <f t="shared" si="103"/>
        <v>72.833333333333329</v>
      </c>
    </row>
    <row r="5330" spans="3:3" x14ac:dyDescent="0.3">
      <c r="C5330" s="48">
        <f t="shared" si="103"/>
        <v>73.333333333333329</v>
      </c>
    </row>
    <row r="5331" spans="3:3" x14ac:dyDescent="0.3">
      <c r="C5331" s="48">
        <f t="shared" si="103"/>
        <v>72.333333333333329</v>
      </c>
    </row>
    <row r="5332" spans="3:3" x14ac:dyDescent="0.3">
      <c r="C5332" s="48">
        <f t="shared" si="103"/>
        <v>71.125</v>
      </c>
    </row>
    <row r="5333" spans="3:3" x14ac:dyDescent="0.3">
      <c r="C5333" s="48">
        <f t="shared" si="103"/>
        <v>70.416666666666671</v>
      </c>
    </row>
    <row r="5334" spans="3:3" x14ac:dyDescent="0.3">
      <c r="C5334" s="48">
        <f t="shared" si="103"/>
        <v>69.75</v>
      </c>
    </row>
    <row r="5335" spans="3:3" x14ac:dyDescent="0.3">
      <c r="C5335" s="48">
        <f t="shared" si="103"/>
        <v>69.416666666666671</v>
      </c>
    </row>
    <row r="5336" spans="3:3" x14ac:dyDescent="0.3">
      <c r="C5336" s="48">
        <f t="shared" si="103"/>
        <v>70.75</v>
      </c>
    </row>
    <row r="5337" spans="3:3" x14ac:dyDescent="0.3">
      <c r="C5337" s="48">
        <f t="shared" si="103"/>
        <v>71.958333333333329</v>
      </c>
    </row>
    <row r="5338" spans="3:3" x14ac:dyDescent="0.3">
      <c r="C5338" s="48">
        <f t="shared" si="103"/>
        <v>71.125</v>
      </c>
    </row>
    <row r="5339" spans="3:3" x14ac:dyDescent="0.3">
      <c r="C5339" s="48">
        <f t="shared" si="103"/>
        <v>71.458333333333329</v>
      </c>
    </row>
    <row r="5340" spans="3:3" x14ac:dyDescent="0.3">
      <c r="C5340" s="48">
        <f t="shared" si="103"/>
        <v>70.833333333333329</v>
      </c>
    </row>
    <row r="5341" spans="3:3" x14ac:dyDescent="0.3">
      <c r="C5341" s="48">
        <f t="shared" si="103"/>
        <v>69.5</v>
      </c>
    </row>
    <row r="5342" spans="3:3" x14ac:dyDescent="0.3">
      <c r="C5342" s="48">
        <f t="shared" si="103"/>
        <v>68.666666666666671</v>
      </c>
    </row>
    <row r="5343" spans="3:3" x14ac:dyDescent="0.3">
      <c r="C5343" s="48">
        <f t="shared" si="103"/>
        <v>68.833333333333329</v>
      </c>
    </row>
    <row r="5344" spans="3:3" x14ac:dyDescent="0.3">
      <c r="C5344" s="48">
        <f t="shared" si="103"/>
        <v>71.083333333333329</v>
      </c>
    </row>
    <row r="5345" spans="3:3" x14ac:dyDescent="0.3">
      <c r="C5345" s="48">
        <f t="shared" si="103"/>
        <v>71.583333333333329</v>
      </c>
    </row>
    <row r="5346" spans="3:3" x14ac:dyDescent="0.3">
      <c r="C5346" s="48">
        <f t="shared" si="103"/>
        <v>69.458333333333329</v>
      </c>
    </row>
    <row r="5347" spans="3:3" x14ac:dyDescent="0.3">
      <c r="C5347" s="48">
        <f t="shared" si="103"/>
        <v>68.958333333333329</v>
      </c>
    </row>
    <row r="5348" spans="3:3" x14ac:dyDescent="0.3">
      <c r="C5348" s="48">
        <f t="shared" si="103"/>
        <v>71.875</v>
      </c>
    </row>
    <row r="5349" spans="3:3" x14ac:dyDescent="0.3">
      <c r="C5349" s="48">
        <f t="shared" si="103"/>
        <v>71.916666666666671</v>
      </c>
    </row>
    <row r="5350" spans="3:3" x14ac:dyDescent="0.3">
      <c r="C5350" s="48">
        <f t="shared" si="103"/>
        <v>70.958333333333329</v>
      </c>
    </row>
    <row r="5351" spans="3:3" x14ac:dyDescent="0.3">
      <c r="C5351" s="48">
        <f t="shared" si="103"/>
        <v>68.25</v>
      </c>
    </row>
    <row r="5352" spans="3:3" x14ac:dyDescent="0.3">
      <c r="C5352" s="48">
        <f t="shared" si="103"/>
        <v>70.458333333333329</v>
      </c>
    </row>
    <row r="5353" spans="3:3" x14ac:dyDescent="0.3">
      <c r="C5353" s="48">
        <f t="shared" si="103"/>
        <v>71.291666666666671</v>
      </c>
    </row>
    <row r="5354" spans="3:3" x14ac:dyDescent="0.3">
      <c r="C5354" s="48">
        <f t="shared" si="103"/>
        <v>70.375</v>
      </c>
    </row>
    <row r="5355" spans="3:3" x14ac:dyDescent="0.3">
      <c r="C5355" s="48">
        <f t="shared" si="103"/>
        <v>71.708333333333329</v>
      </c>
    </row>
    <row r="5356" spans="3:3" x14ac:dyDescent="0.3">
      <c r="C5356" s="48">
        <f t="shared" si="103"/>
        <v>75.75</v>
      </c>
    </row>
    <row r="5357" spans="3:3" x14ac:dyDescent="0.3">
      <c r="C5357" s="48">
        <f t="shared" si="103"/>
        <v>76.5</v>
      </c>
    </row>
    <row r="5358" spans="3:3" x14ac:dyDescent="0.3">
      <c r="C5358" s="48">
        <f t="shared" si="103"/>
        <v>76</v>
      </c>
    </row>
    <row r="5359" spans="3:3" x14ac:dyDescent="0.3">
      <c r="C5359" s="48">
        <f t="shared" si="103"/>
        <v>74.416666666666671</v>
      </c>
    </row>
    <row r="5360" spans="3:3" x14ac:dyDescent="0.3">
      <c r="C5360" s="48">
        <f t="shared" ref="C5360:C5423" si="104">C4995</f>
        <v>73.208333333333329</v>
      </c>
    </row>
    <row r="5361" spans="3:3" x14ac:dyDescent="0.3">
      <c r="C5361" s="48">
        <f t="shared" si="104"/>
        <v>71.333333333333329</v>
      </c>
    </row>
    <row r="5362" spans="3:3" x14ac:dyDescent="0.3">
      <c r="C5362" s="48">
        <f t="shared" si="104"/>
        <v>69.166666666666671</v>
      </c>
    </row>
    <row r="5363" spans="3:3" x14ac:dyDescent="0.3">
      <c r="C5363" s="48">
        <f t="shared" si="104"/>
        <v>68.833333333333329</v>
      </c>
    </row>
    <row r="5364" spans="3:3" x14ac:dyDescent="0.3">
      <c r="C5364" s="48">
        <f t="shared" si="104"/>
        <v>68.666666666666671</v>
      </c>
    </row>
    <row r="5365" spans="3:3" x14ac:dyDescent="0.3">
      <c r="C5365" s="48">
        <f t="shared" si="104"/>
        <v>68.208333333333329</v>
      </c>
    </row>
    <row r="5366" spans="3:3" x14ac:dyDescent="0.3">
      <c r="C5366" s="48">
        <f t="shared" si="104"/>
        <v>67.791666666666671</v>
      </c>
    </row>
    <row r="5367" spans="3:3" x14ac:dyDescent="0.3">
      <c r="C5367" s="48">
        <f t="shared" si="104"/>
        <v>69.375</v>
      </c>
    </row>
    <row r="5368" spans="3:3" x14ac:dyDescent="0.3">
      <c r="C5368" s="48">
        <f t="shared" si="104"/>
        <v>67.208333333333329</v>
      </c>
    </row>
    <row r="5369" spans="3:3" x14ac:dyDescent="0.3">
      <c r="C5369" s="48">
        <f t="shared" si="104"/>
        <v>66.75</v>
      </c>
    </row>
    <row r="5370" spans="3:3" x14ac:dyDescent="0.3">
      <c r="C5370" s="48">
        <f t="shared" si="104"/>
        <v>66.833333333333329</v>
      </c>
    </row>
    <row r="5371" spans="3:3" x14ac:dyDescent="0.3">
      <c r="C5371" s="48">
        <f t="shared" si="104"/>
        <v>71.625</v>
      </c>
    </row>
    <row r="5372" spans="3:3" x14ac:dyDescent="0.3">
      <c r="C5372" s="48">
        <f t="shared" si="104"/>
        <v>73.125</v>
      </c>
    </row>
    <row r="5373" spans="3:3" x14ac:dyDescent="0.3">
      <c r="C5373" s="48">
        <f t="shared" si="104"/>
        <v>69.041666666666671</v>
      </c>
    </row>
    <row r="5374" spans="3:3" x14ac:dyDescent="0.3">
      <c r="C5374" s="48">
        <f t="shared" si="104"/>
        <v>67.083333333333329</v>
      </c>
    </row>
    <row r="5375" spans="3:3" x14ac:dyDescent="0.3">
      <c r="C5375" s="48">
        <f t="shared" si="104"/>
        <v>66.083333333333329</v>
      </c>
    </row>
    <row r="5376" spans="3:3" x14ac:dyDescent="0.3">
      <c r="C5376" s="48">
        <f t="shared" si="104"/>
        <v>67.625</v>
      </c>
    </row>
    <row r="5377" spans="3:3" x14ac:dyDescent="0.3">
      <c r="C5377" s="48">
        <f t="shared" si="104"/>
        <v>69.5</v>
      </c>
    </row>
    <row r="5378" spans="3:3" x14ac:dyDescent="0.3">
      <c r="C5378" s="48">
        <f t="shared" si="104"/>
        <v>67.666666666666671</v>
      </c>
    </row>
    <row r="5379" spans="3:3" x14ac:dyDescent="0.3">
      <c r="C5379" s="48">
        <f t="shared" si="104"/>
        <v>68.25</v>
      </c>
    </row>
    <row r="5380" spans="3:3" x14ac:dyDescent="0.3">
      <c r="C5380" s="48">
        <f t="shared" si="104"/>
        <v>66.541666666666671</v>
      </c>
    </row>
    <row r="5381" spans="3:3" x14ac:dyDescent="0.3">
      <c r="C5381" s="48">
        <f t="shared" si="104"/>
        <v>65.916666666666671</v>
      </c>
    </row>
    <row r="5382" spans="3:3" x14ac:dyDescent="0.3">
      <c r="C5382" s="48">
        <f t="shared" si="104"/>
        <v>66.791666666666671</v>
      </c>
    </row>
    <row r="5383" spans="3:3" x14ac:dyDescent="0.3">
      <c r="C5383" s="48">
        <f t="shared" si="104"/>
        <v>67</v>
      </c>
    </row>
    <row r="5384" spans="3:3" x14ac:dyDescent="0.3">
      <c r="C5384" s="48">
        <f t="shared" si="104"/>
        <v>66.708333333333329</v>
      </c>
    </row>
    <row r="5385" spans="3:3" x14ac:dyDescent="0.3">
      <c r="C5385" s="48">
        <f t="shared" si="104"/>
        <v>77.541666666666671</v>
      </c>
    </row>
    <row r="5386" spans="3:3" x14ac:dyDescent="0.3">
      <c r="C5386" s="48">
        <f t="shared" si="104"/>
        <v>78</v>
      </c>
    </row>
    <row r="5387" spans="3:3" x14ac:dyDescent="0.3">
      <c r="C5387" s="48">
        <f t="shared" si="104"/>
        <v>70.041666666666671</v>
      </c>
    </row>
    <row r="5388" spans="3:3" x14ac:dyDescent="0.3">
      <c r="C5388" s="48">
        <f t="shared" si="104"/>
        <v>67.916666666666671</v>
      </c>
    </row>
    <row r="5389" spans="3:3" x14ac:dyDescent="0.3">
      <c r="C5389" s="48">
        <f t="shared" si="104"/>
        <v>69.625</v>
      </c>
    </row>
    <row r="5390" spans="3:3" x14ac:dyDescent="0.3">
      <c r="C5390" s="48">
        <f t="shared" si="104"/>
        <v>71.291666666666671</v>
      </c>
    </row>
    <row r="5391" spans="3:3" x14ac:dyDescent="0.3">
      <c r="C5391" s="48">
        <f t="shared" si="104"/>
        <v>68.833333333333329</v>
      </c>
    </row>
    <row r="5392" spans="3:3" x14ac:dyDescent="0.3">
      <c r="C5392" s="48">
        <f t="shared" si="104"/>
        <v>69.041666666666671</v>
      </c>
    </row>
    <row r="5393" spans="3:3" x14ac:dyDescent="0.3">
      <c r="C5393" s="48">
        <f t="shared" si="104"/>
        <v>67.25</v>
      </c>
    </row>
    <row r="5394" spans="3:3" x14ac:dyDescent="0.3">
      <c r="C5394" s="48">
        <f t="shared" si="104"/>
        <v>65.75</v>
      </c>
    </row>
    <row r="5395" spans="3:3" x14ac:dyDescent="0.3">
      <c r="C5395" s="48">
        <f t="shared" si="104"/>
        <v>63.583333333333336</v>
      </c>
    </row>
    <row r="5396" spans="3:3" x14ac:dyDescent="0.3">
      <c r="C5396" s="48">
        <f t="shared" si="104"/>
        <v>63.583333333333336</v>
      </c>
    </row>
    <row r="5397" spans="3:3" x14ac:dyDescent="0.3">
      <c r="C5397" s="48">
        <f t="shared" si="104"/>
        <v>65.958333333333329</v>
      </c>
    </row>
    <row r="5398" spans="3:3" x14ac:dyDescent="0.3">
      <c r="C5398" s="48">
        <f t="shared" si="104"/>
        <v>73.75</v>
      </c>
    </row>
    <row r="5399" spans="3:3" x14ac:dyDescent="0.3">
      <c r="C5399" s="48">
        <f t="shared" si="104"/>
        <v>74.5</v>
      </c>
    </row>
    <row r="5400" spans="3:3" x14ac:dyDescent="0.3">
      <c r="C5400" s="48">
        <f t="shared" si="104"/>
        <v>73.125</v>
      </c>
    </row>
    <row r="5401" spans="3:3" x14ac:dyDescent="0.3">
      <c r="C5401" s="48">
        <f t="shared" si="104"/>
        <v>75.916666666666671</v>
      </c>
    </row>
    <row r="5402" spans="3:3" x14ac:dyDescent="0.3">
      <c r="C5402" s="48">
        <f t="shared" si="104"/>
        <v>74.541666666666671</v>
      </c>
    </row>
    <row r="5403" spans="3:3" x14ac:dyDescent="0.3">
      <c r="C5403" s="48">
        <f t="shared" si="104"/>
        <v>68.083333333333329</v>
      </c>
    </row>
    <row r="5404" spans="3:3" x14ac:dyDescent="0.3">
      <c r="C5404" s="48">
        <f t="shared" si="104"/>
        <v>68.083333333333329</v>
      </c>
    </row>
    <row r="5405" spans="3:3" x14ac:dyDescent="0.3">
      <c r="C5405" s="48">
        <f t="shared" si="104"/>
        <v>66.291666666666671</v>
      </c>
    </row>
    <row r="5406" spans="3:3" x14ac:dyDescent="0.3">
      <c r="C5406" s="48">
        <f t="shared" si="104"/>
        <v>65.708333333333329</v>
      </c>
    </row>
    <row r="5407" spans="3:3" x14ac:dyDescent="0.3">
      <c r="C5407" s="48">
        <f t="shared" si="104"/>
        <v>64.125</v>
      </c>
    </row>
    <row r="5408" spans="3:3" x14ac:dyDescent="0.3">
      <c r="C5408" s="48">
        <f t="shared" si="104"/>
        <v>64.833333333333329</v>
      </c>
    </row>
    <row r="5409" spans="3:3" x14ac:dyDescent="0.3">
      <c r="C5409" s="48">
        <f t="shared" si="104"/>
        <v>69.041666666666671</v>
      </c>
    </row>
    <row r="5410" spans="3:3" x14ac:dyDescent="0.3">
      <c r="C5410" s="48">
        <f t="shared" si="104"/>
        <v>73.25</v>
      </c>
    </row>
    <row r="5411" spans="3:3" x14ac:dyDescent="0.3">
      <c r="C5411" s="48">
        <f t="shared" si="104"/>
        <v>71.5</v>
      </c>
    </row>
    <row r="5412" spans="3:3" x14ac:dyDescent="0.3">
      <c r="C5412" s="48">
        <f t="shared" si="104"/>
        <v>68.208333333333329</v>
      </c>
    </row>
    <row r="5413" spans="3:3" x14ac:dyDescent="0.3">
      <c r="C5413" s="48">
        <f t="shared" si="104"/>
        <v>63.166666666666664</v>
      </c>
    </row>
    <row r="5414" spans="3:3" x14ac:dyDescent="0.3">
      <c r="C5414" s="48">
        <f t="shared" si="104"/>
        <v>60.291666666666664</v>
      </c>
    </row>
    <row r="5415" spans="3:3" x14ac:dyDescent="0.3">
      <c r="C5415" s="48">
        <f t="shared" si="104"/>
        <v>62.5</v>
      </c>
    </row>
    <row r="5416" spans="3:3" x14ac:dyDescent="0.3">
      <c r="C5416" s="48">
        <f t="shared" si="104"/>
        <v>72.083333333333329</v>
      </c>
    </row>
    <row r="5417" spans="3:3" x14ac:dyDescent="0.3">
      <c r="C5417" s="48">
        <f t="shared" si="104"/>
        <v>63.375</v>
      </c>
    </row>
    <row r="5418" spans="3:3" x14ac:dyDescent="0.3">
      <c r="C5418" s="48">
        <f t="shared" si="104"/>
        <v>61.25</v>
      </c>
    </row>
    <row r="5419" spans="3:3" x14ac:dyDescent="0.3">
      <c r="C5419" s="48">
        <f t="shared" si="104"/>
        <v>57.583333333333336</v>
      </c>
    </row>
    <row r="5420" spans="3:3" x14ac:dyDescent="0.3">
      <c r="C5420" s="48">
        <f t="shared" si="104"/>
        <v>60.416666666666664</v>
      </c>
    </row>
    <row r="5421" spans="3:3" x14ac:dyDescent="0.3">
      <c r="C5421" s="48">
        <f t="shared" si="104"/>
        <v>61.875</v>
      </c>
    </row>
    <row r="5422" spans="3:3" x14ac:dyDescent="0.3">
      <c r="C5422" s="48">
        <f t="shared" si="104"/>
        <v>63.458333333333336</v>
      </c>
    </row>
    <row r="5423" spans="3:3" x14ac:dyDescent="0.3">
      <c r="C5423" s="48">
        <f t="shared" si="104"/>
        <v>61.708333333333336</v>
      </c>
    </row>
    <row r="5424" spans="3:3" x14ac:dyDescent="0.3">
      <c r="C5424" s="48">
        <f t="shared" ref="C5424:C5487" si="105">C5059</f>
        <v>62.291666666666664</v>
      </c>
    </row>
    <row r="5425" spans="3:3" x14ac:dyDescent="0.3">
      <c r="C5425" s="48">
        <f t="shared" si="105"/>
        <v>62.166666666666664</v>
      </c>
    </row>
    <row r="5426" spans="3:3" x14ac:dyDescent="0.3">
      <c r="C5426" s="48">
        <f t="shared" si="105"/>
        <v>59.625</v>
      </c>
    </row>
    <row r="5427" spans="3:3" x14ac:dyDescent="0.3">
      <c r="C5427" s="48">
        <f t="shared" si="105"/>
        <v>59.083333333333336</v>
      </c>
    </row>
    <row r="5428" spans="3:3" x14ac:dyDescent="0.3">
      <c r="C5428" s="48">
        <f t="shared" si="105"/>
        <v>59.791666666666664</v>
      </c>
    </row>
    <row r="5429" spans="3:3" x14ac:dyDescent="0.3">
      <c r="C5429" s="48">
        <f t="shared" si="105"/>
        <v>60.166666666666664</v>
      </c>
    </row>
    <row r="5430" spans="3:3" x14ac:dyDescent="0.3">
      <c r="C5430" s="48">
        <f t="shared" si="105"/>
        <v>68.833333333333329</v>
      </c>
    </row>
    <row r="5431" spans="3:3" x14ac:dyDescent="0.3">
      <c r="C5431" s="48">
        <f t="shared" si="105"/>
        <v>66.75</v>
      </c>
    </row>
    <row r="5432" spans="3:3" x14ac:dyDescent="0.3">
      <c r="C5432" s="48">
        <f t="shared" si="105"/>
        <v>63.75</v>
      </c>
    </row>
    <row r="5433" spans="3:3" x14ac:dyDescent="0.3">
      <c r="C5433" s="48">
        <f t="shared" si="105"/>
        <v>68.458333333333329</v>
      </c>
    </row>
    <row r="5434" spans="3:3" x14ac:dyDescent="0.3">
      <c r="C5434" s="48">
        <f t="shared" si="105"/>
        <v>65.333333333333329</v>
      </c>
    </row>
    <row r="5435" spans="3:3" x14ac:dyDescent="0.3">
      <c r="C5435" s="48">
        <f t="shared" si="105"/>
        <v>68.875</v>
      </c>
    </row>
    <row r="5436" spans="3:3" x14ac:dyDescent="0.3">
      <c r="C5436" s="48">
        <f t="shared" si="105"/>
        <v>68.458333333333329</v>
      </c>
    </row>
    <row r="5437" spans="3:3" x14ac:dyDescent="0.3">
      <c r="C5437" s="48">
        <f t="shared" si="105"/>
        <v>66.625</v>
      </c>
    </row>
    <row r="5438" spans="3:3" x14ac:dyDescent="0.3">
      <c r="C5438" s="48">
        <f t="shared" si="105"/>
        <v>62.458333333333336</v>
      </c>
    </row>
    <row r="5439" spans="3:3" x14ac:dyDescent="0.3">
      <c r="C5439" s="48">
        <f t="shared" si="105"/>
        <v>60.875</v>
      </c>
    </row>
    <row r="5440" spans="3:3" x14ac:dyDescent="0.3">
      <c r="C5440" s="48">
        <f t="shared" si="105"/>
        <v>62.041666666666664</v>
      </c>
    </row>
    <row r="5441" spans="3:3" x14ac:dyDescent="0.3">
      <c r="C5441" s="48">
        <f t="shared" si="105"/>
        <v>61.5</v>
      </c>
    </row>
    <row r="5442" spans="3:3" x14ac:dyDescent="0.3">
      <c r="C5442" s="48">
        <f t="shared" si="105"/>
        <v>58.25</v>
      </c>
    </row>
    <row r="5443" spans="3:3" x14ac:dyDescent="0.3">
      <c r="C5443" s="48">
        <f t="shared" si="105"/>
        <v>57.333333333333336</v>
      </c>
    </row>
    <row r="5444" spans="3:3" x14ac:dyDescent="0.3">
      <c r="C5444" s="48">
        <f t="shared" si="105"/>
        <v>57.625</v>
      </c>
    </row>
    <row r="5445" spans="3:3" x14ac:dyDescent="0.3">
      <c r="C5445" s="48">
        <f t="shared" si="105"/>
        <v>60.666666666666664</v>
      </c>
    </row>
    <row r="5446" spans="3:3" x14ac:dyDescent="0.3">
      <c r="C5446" s="48">
        <f t="shared" si="105"/>
        <v>50.25</v>
      </c>
    </row>
    <row r="5447" spans="3:3" x14ac:dyDescent="0.3">
      <c r="C5447" s="48">
        <f t="shared" si="105"/>
        <v>50.291666666666664</v>
      </c>
    </row>
    <row r="5448" spans="3:3" x14ac:dyDescent="0.3">
      <c r="C5448" s="48">
        <f t="shared" si="105"/>
        <v>51.916666666666664</v>
      </c>
    </row>
    <row r="5449" spans="3:3" x14ac:dyDescent="0.3">
      <c r="C5449" s="48">
        <f t="shared" si="105"/>
        <v>50.375</v>
      </c>
    </row>
    <row r="5450" spans="3:3" x14ac:dyDescent="0.3">
      <c r="C5450" s="48">
        <f t="shared" si="105"/>
        <v>49.375</v>
      </c>
    </row>
    <row r="5451" spans="3:3" x14ac:dyDescent="0.3">
      <c r="C5451" s="48">
        <f t="shared" si="105"/>
        <v>49.791666666666664</v>
      </c>
    </row>
    <row r="5452" spans="3:3" x14ac:dyDescent="0.3">
      <c r="C5452" s="48">
        <f t="shared" si="105"/>
        <v>51.458333333333336</v>
      </c>
    </row>
    <row r="5453" spans="3:3" x14ac:dyDescent="0.3">
      <c r="C5453" s="48">
        <f t="shared" si="105"/>
        <v>55.25</v>
      </c>
    </row>
    <row r="5454" spans="3:3" x14ac:dyDescent="0.3">
      <c r="C5454" s="48">
        <f t="shared" si="105"/>
        <v>55.916666666666664</v>
      </c>
    </row>
    <row r="5455" spans="3:3" x14ac:dyDescent="0.3">
      <c r="C5455" s="48">
        <f t="shared" si="105"/>
        <v>62.583333333333336</v>
      </c>
    </row>
    <row r="5456" spans="3:3" x14ac:dyDescent="0.3">
      <c r="C5456" s="48">
        <f t="shared" si="105"/>
        <v>65.875</v>
      </c>
    </row>
    <row r="5457" spans="3:3" x14ac:dyDescent="0.3">
      <c r="C5457" s="48">
        <f t="shared" si="105"/>
        <v>56.916666666666664</v>
      </c>
    </row>
    <row r="5458" spans="3:3" x14ac:dyDescent="0.3">
      <c r="C5458" s="48">
        <f t="shared" si="105"/>
        <v>57.041666666666664</v>
      </c>
    </row>
    <row r="5459" spans="3:3" x14ac:dyDescent="0.3">
      <c r="C5459" s="48">
        <f t="shared" si="105"/>
        <v>60.75</v>
      </c>
    </row>
    <row r="5460" spans="3:3" x14ac:dyDescent="0.3">
      <c r="C5460" s="48">
        <f t="shared" si="105"/>
        <v>59.583333333333336</v>
      </c>
    </row>
    <row r="5461" spans="3:3" x14ac:dyDescent="0.3">
      <c r="C5461" s="48">
        <f t="shared" si="105"/>
        <v>62.75</v>
      </c>
    </row>
    <row r="5462" spans="3:3" x14ac:dyDescent="0.3">
      <c r="C5462" s="48">
        <f t="shared" si="105"/>
        <v>60.875</v>
      </c>
    </row>
    <row r="5463" spans="3:3" x14ac:dyDescent="0.3">
      <c r="C5463" s="48">
        <f t="shared" si="105"/>
        <v>60.708333333333336</v>
      </c>
    </row>
    <row r="5464" spans="3:3" x14ac:dyDescent="0.3">
      <c r="C5464" s="48">
        <f t="shared" si="105"/>
        <v>64.375</v>
      </c>
    </row>
    <row r="5465" spans="3:3" x14ac:dyDescent="0.3">
      <c r="C5465" s="48">
        <f t="shared" si="105"/>
        <v>57.875</v>
      </c>
    </row>
    <row r="5466" spans="3:3" x14ac:dyDescent="0.3">
      <c r="C5466" s="48">
        <f t="shared" si="105"/>
        <v>56.291666666666664</v>
      </c>
    </row>
    <row r="5467" spans="3:3" x14ac:dyDescent="0.3">
      <c r="C5467" s="48">
        <f t="shared" si="105"/>
        <v>54.25</v>
      </c>
    </row>
    <row r="5468" spans="3:3" x14ac:dyDescent="0.3">
      <c r="C5468" s="48">
        <f t="shared" si="105"/>
        <v>53.791666666666664</v>
      </c>
    </row>
    <row r="5469" spans="3:3" x14ac:dyDescent="0.3">
      <c r="C5469" s="48">
        <f t="shared" si="105"/>
        <v>53.625</v>
      </c>
    </row>
    <row r="5470" spans="3:3" x14ac:dyDescent="0.3">
      <c r="C5470" s="48">
        <f t="shared" si="105"/>
        <v>52.916666666666664</v>
      </c>
    </row>
    <row r="5471" spans="3:3" x14ac:dyDescent="0.3">
      <c r="C5471" s="48">
        <f t="shared" si="105"/>
        <v>53.875</v>
      </c>
    </row>
    <row r="5472" spans="3:3" x14ac:dyDescent="0.3">
      <c r="C5472" s="48">
        <f t="shared" si="105"/>
        <v>57.875</v>
      </c>
    </row>
    <row r="5473" spans="3:3" x14ac:dyDescent="0.3">
      <c r="C5473" s="48">
        <f t="shared" si="105"/>
        <v>57.125</v>
      </c>
    </row>
    <row r="5474" spans="3:3" x14ac:dyDescent="0.3">
      <c r="C5474" s="48">
        <f t="shared" si="105"/>
        <v>55.791666666666664</v>
      </c>
    </row>
    <row r="5475" spans="3:3" x14ac:dyDescent="0.3">
      <c r="C5475" s="48">
        <f t="shared" si="105"/>
        <v>53.208333333333336</v>
      </c>
    </row>
    <row r="5476" spans="3:3" x14ac:dyDescent="0.3">
      <c r="C5476" s="48">
        <f t="shared" si="105"/>
        <v>53.208333333333336</v>
      </c>
    </row>
    <row r="5477" spans="3:3" x14ac:dyDescent="0.3">
      <c r="C5477" s="48">
        <f t="shared" si="105"/>
        <v>51.708333333333336</v>
      </c>
    </row>
    <row r="5478" spans="3:3" x14ac:dyDescent="0.3">
      <c r="C5478" s="48">
        <f t="shared" si="105"/>
        <v>55.166666666666664</v>
      </c>
    </row>
    <row r="5479" spans="3:3" x14ac:dyDescent="0.3">
      <c r="C5479" s="48">
        <f t="shared" si="105"/>
        <v>51.458333333333336</v>
      </c>
    </row>
    <row r="5480" spans="3:3" x14ac:dyDescent="0.3">
      <c r="C5480" s="48">
        <f t="shared" si="105"/>
        <v>50.083333333333336</v>
      </c>
    </row>
    <row r="5481" spans="3:3" x14ac:dyDescent="0.3">
      <c r="C5481" s="48">
        <f t="shared" si="105"/>
        <v>53.958333333333336</v>
      </c>
    </row>
    <row r="5482" spans="3:3" x14ac:dyDescent="0.3">
      <c r="C5482" s="48">
        <f t="shared" si="105"/>
        <v>54.833333333333336</v>
      </c>
    </row>
    <row r="5483" spans="3:3" x14ac:dyDescent="0.3">
      <c r="C5483" s="48">
        <f t="shared" si="105"/>
        <v>54.458333333333336</v>
      </c>
    </row>
    <row r="5484" spans="3:3" x14ac:dyDescent="0.3">
      <c r="C5484" s="48">
        <f t="shared" si="105"/>
        <v>53.708333333333336</v>
      </c>
    </row>
    <row r="5485" spans="3:3" x14ac:dyDescent="0.3">
      <c r="C5485" s="48">
        <f t="shared" si="105"/>
        <v>56.75</v>
      </c>
    </row>
    <row r="5486" spans="3:3" x14ac:dyDescent="0.3">
      <c r="C5486" s="48">
        <f t="shared" si="105"/>
        <v>59</v>
      </c>
    </row>
    <row r="5487" spans="3:3" x14ac:dyDescent="0.3">
      <c r="C5487" s="48">
        <f t="shared" si="105"/>
        <v>57.875</v>
      </c>
    </row>
    <row r="5488" spans="3:3" x14ac:dyDescent="0.3">
      <c r="C5488" s="48">
        <f t="shared" ref="C5488:C5551" si="106">C5123</f>
        <v>55.875</v>
      </c>
    </row>
    <row r="5489" spans="3:3" x14ac:dyDescent="0.3">
      <c r="C5489" s="48">
        <f t="shared" si="106"/>
        <v>59.291666666666664</v>
      </c>
    </row>
    <row r="5490" spans="3:3" x14ac:dyDescent="0.3">
      <c r="C5490" s="48">
        <f t="shared" si="106"/>
        <v>64.791666666666671</v>
      </c>
    </row>
    <row r="5491" spans="3:3" x14ac:dyDescent="0.3">
      <c r="C5491" s="48">
        <f t="shared" si="106"/>
        <v>57.916666666666664</v>
      </c>
    </row>
    <row r="5492" spans="3:3" x14ac:dyDescent="0.3">
      <c r="C5492" s="48">
        <f t="shared" si="106"/>
        <v>56.708333333333336</v>
      </c>
    </row>
    <row r="5493" spans="3:3" x14ac:dyDescent="0.3">
      <c r="C5493" s="48">
        <f t="shared" si="106"/>
        <v>55.666666666666664</v>
      </c>
    </row>
    <row r="5494" spans="3:3" x14ac:dyDescent="0.3">
      <c r="C5494" s="48">
        <f t="shared" si="106"/>
        <v>55.458333333333336</v>
      </c>
    </row>
    <row r="5495" spans="3:3" x14ac:dyDescent="0.3">
      <c r="C5495" s="48">
        <f t="shared" si="106"/>
        <v>55</v>
      </c>
    </row>
    <row r="5496" spans="3:3" x14ac:dyDescent="0.3">
      <c r="C5496" s="48">
        <f t="shared" si="106"/>
        <v>53.916666666666664</v>
      </c>
    </row>
    <row r="5497" spans="3:3" x14ac:dyDescent="0.3">
      <c r="C5497" s="48">
        <f t="shared" si="106"/>
        <v>56.583333333333336</v>
      </c>
    </row>
    <row r="5498" spans="3:3" x14ac:dyDescent="0.3">
      <c r="C5498" s="48">
        <f t="shared" si="106"/>
        <v>61.75</v>
      </c>
    </row>
    <row r="5499" spans="3:3" x14ac:dyDescent="0.3">
      <c r="C5499" s="48">
        <f t="shared" si="106"/>
        <v>56.041666666666664</v>
      </c>
    </row>
    <row r="5500" spans="3:3" x14ac:dyDescent="0.3">
      <c r="C5500" s="48">
        <f t="shared" si="106"/>
        <v>52.791666666666664</v>
      </c>
    </row>
    <row r="5501" spans="3:3" x14ac:dyDescent="0.3">
      <c r="C5501" s="48">
        <f t="shared" si="106"/>
        <v>54.5</v>
      </c>
    </row>
    <row r="5502" spans="3:3" x14ac:dyDescent="0.3">
      <c r="C5502" s="48">
        <f t="shared" si="106"/>
        <v>53.25</v>
      </c>
    </row>
    <row r="5503" spans="3:3" x14ac:dyDescent="0.3">
      <c r="C5503" s="48">
        <f t="shared" si="106"/>
        <v>54.25</v>
      </c>
    </row>
    <row r="5504" spans="3:3" x14ac:dyDescent="0.3">
      <c r="C5504" s="48">
        <f t="shared" si="106"/>
        <v>56.333333333333336</v>
      </c>
    </row>
    <row r="5505" spans="3:3" x14ac:dyDescent="0.3">
      <c r="C5505" s="48">
        <f t="shared" si="106"/>
        <v>55.375</v>
      </c>
    </row>
    <row r="5506" spans="3:3" x14ac:dyDescent="0.3">
      <c r="C5506" s="48">
        <f t="shared" si="106"/>
        <v>53.166666666666664</v>
      </c>
    </row>
    <row r="5507" spans="3:3" x14ac:dyDescent="0.3">
      <c r="C5507" s="48">
        <f t="shared" si="106"/>
        <v>55.875</v>
      </c>
    </row>
    <row r="5508" spans="3:3" x14ac:dyDescent="0.3">
      <c r="C5508" s="48">
        <f t="shared" si="106"/>
        <v>51.458333333333336</v>
      </c>
    </row>
    <row r="5509" spans="3:3" x14ac:dyDescent="0.3">
      <c r="C5509" s="48">
        <f t="shared" si="106"/>
        <v>51.291666666666664</v>
      </c>
    </row>
    <row r="5510" spans="3:3" x14ac:dyDescent="0.3">
      <c r="C5510" s="48">
        <f t="shared" si="106"/>
        <v>52.083333333333336</v>
      </c>
    </row>
    <row r="5511" spans="3:3" x14ac:dyDescent="0.3">
      <c r="C5511" s="48">
        <f t="shared" si="106"/>
        <v>53.625</v>
      </c>
    </row>
    <row r="5512" spans="3:3" x14ac:dyDescent="0.3">
      <c r="C5512" s="48">
        <f t="shared" si="106"/>
        <v>50.583333333333336</v>
      </c>
    </row>
    <row r="5513" spans="3:3" x14ac:dyDescent="0.3">
      <c r="C5513" s="48">
        <f t="shared" si="106"/>
        <v>49.833333333333336</v>
      </c>
    </row>
    <row r="5514" spans="3:3" x14ac:dyDescent="0.3">
      <c r="C5514" s="48">
        <f t="shared" si="106"/>
        <v>53.541666666666664</v>
      </c>
    </row>
    <row r="5515" spans="3:3" x14ac:dyDescent="0.3">
      <c r="C5515" s="48">
        <f t="shared" si="106"/>
        <v>55.958333333333336</v>
      </c>
    </row>
    <row r="5516" spans="3:3" x14ac:dyDescent="0.3">
      <c r="C5516" s="48">
        <f t="shared" si="106"/>
        <v>62.083333333333336</v>
      </c>
    </row>
    <row r="5517" spans="3:3" x14ac:dyDescent="0.3">
      <c r="C5517" s="48">
        <f t="shared" si="106"/>
        <v>59.416666666666664</v>
      </c>
    </row>
    <row r="5518" spans="3:3" x14ac:dyDescent="0.3">
      <c r="C5518" s="48">
        <f t="shared" si="106"/>
        <v>57.833333333333336</v>
      </c>
    </row>
    <row r="5519" spans="3:3" x14ac:dyDescent="0.3">
      <c r="C5519" s="48">
        <f t="shared" si="106"/>
        <v>60</v>
      </c>
    </row>
    <row r="5520" spans="3:3" x14ac:dyDescent="0.3">
      <c r="C5520" s="48">
        <f t="shared" si="106"/>
        <v>52.958333333333336</v>
      </c>
    </row>
    <row r="5521" spans="3:3" x14ac:dyDescent="0.3">
      <c r="C5521" s="48">
        <f t="shared" si="106"/>
        <v>52.375</v>
      </c>
    </row>
    <row r="5522" spans="3:3" x14ac:dyDescent="0.3">
      <c r="C5522" s="48">
        <f t="shared" si="106"/>
        <v>53.375</v>
      </c>
    </row>
    <row r="5523" spans="3:3" x14ac:dyDescent="0.3">
      <c r="C5523" s="48">
        <f t="shared" si="106"/>
        <v>53.375</v>
      </c>
    </row>
    <row r="5524" spans="3:3" x14ac:dyDescent="0.3">
      <c r="C5524" s="48">
        <f t="shared" si="106"/>
        <v>53.125</v>
      </c>
    </row>
    <row r="5525" spans="3:3" x14ac:dyDescent="0.3">
      <c r="C5525" s="48">
        <f t="shared" si="106"/>
        <v>53.625</v>
      </c>
    </row>
    <row r="5526" spans="3:3" x14ac:dyDescent="0.3">
      <c r="C5526" s="48">
        <f t="shared" si="106"/>
        <v>54.75</v>
      </c>
    </row>
    <row r="5527" spans="3:3" x14ac:dyDescent="0.3">
      <c r="C5527" s="48">
        <f t="shared" si="106"/>
        <v>54.75</v>
      </c>
    </row>
    <row r="5528" spans="3:3" x14ac:dyDescent="0.3">
      <c r="C5528" s="48">
        <f t="shared" si="106"/>
        <v>54.541666666666664</v>
      </c>
    </row>
    <row r="5529" spans="3:3" x14ac:dyDescent="0.3">
      <c r="C5529" s="48">
        <f t="shared" si="106"/>
        <v>53.291666666666664</v>
      </c>
    </row>
    <row r="5530" spans="3:3" x14ac:dyDescent="0.3">
      <c r="C5530" s="48">
        <f t="shared" si="106"/>
        <v>52</v>
      </c>
    </row>
    <row r="5531" spans="3:3" x14ac:dyDescent="0.3">
      <c r="C5531" s="48">
        <f t="shared" si="106"/>
        <v>54.333333333333336</v>
      </c>
    </row>
    <row r="5532" spans="3:3" x14ac:dyDescent="0.3">
      <c r="C5532" s="48">
        <f t="shared" si="106"/>
        <v>54.583333333333336</v>
      </c>
    </row>
    <row r="5533" spans="3:3" x14ac:dyDescent="0.3">
      <c r="C5533" s="48">
        <f t="shared" si="106"/>
        <v>61.625</v>
      </c>
    </row>
    <row r="5534" spans="3:3" x14ac:dyDescent="0.3">
      <c r="C5534" s="48">
        <f t="shared" si="106"/>
        <v>63.541666666666664</v>
      </c>
    </row>
    <row r="5535" spans="3:3" x14ac:dyDescent="0.3">
      <c r="C5535" s="48">
        <f t="shared" si="106"/>
        <v>57.583333333333336</v>
      </c>
    </row>
    <row r="5536" spans="3:3" x14ac:dyDescent="0.3">
      <c r="C5536" s="48">
        <f t="shared" si="106"/>
        <v>58.416666666666664</v>
      </c>
    </row>
    <row r="5537" spans="3:3" x14ac:dyDescent="0.3">
      <c r="C5537" s="48">
        <f t="shared" si="106"/>
        <v>59.166666666666664</v>
      </c>
    </row>
    <row r="5538" spans="3:3" x14ac:dyDescent="0.3">
      <c r="C5538" s="48">
        <f t="shared" si="106"/>
        <v>59.916666666666664</v>
      </c>
    </row>
    <row r="5539" spans="3:3" x14ac:dyDescent="0.3">
      <c r="C5539" s="48">
        <f t="shared" si="106"/>
        <v>62.625</v>
      </c>
    </row>
    <row r="5540" spans="3:3" x14ac:dyDescent="0.3">
      <c r="C5540" s="48">
        <f t="shared" si="106"/>
        <v>63.041666666666664</v>
      </c>
    </row>
    <row r="5541" spans="3:3" x14ac:dyDescent="0.3">
      <c r="C5541" s="48">
        <f t="shared" si="106"/>
        <v>66.083333333333329</v>
      </c>
    </row>
    <row r="5542" spans="3:3" x14ac:dyDescent="0.3">
      <c r="C5542" s="48">
        <f t="shared" si="106"/>
        <v>66.541666666666671</v>
      </c>
    </row>
    <row r="5543" spans="3:3" x14ac:dyDescent="0.3">
      <c r="C5543" s="48">
        <f t="shared" si="106"/>
        <v>69.541666666666671</v>
      </c>
    </row>
    <row r="5544" spans="3:3" x14ac:dyDescent="0.3">
      <c r="C5544" s="48">
        <f t="shared" si="106"/>
        <v>71.541666666666671</v>
      </c>
    </row>
    <row r="5545" spans="3:3" x14ac:dyDescent="0.3">
      <c r="C5545" s="48">
        <f t="shared" si="106"/>
        <v>66.5</v>
      </c>
    </row>
    <row r="5546" spans="3:3" x14ac:dyDescent="0.3">
      <c r="C5546" s="48">
        <f t="shared" si="106"/>
        <v>63.958333333333336</v>
      </c>
    </row>
    <row r="5547" spans="3:3" x14ac:dyDescent="0.3">
      <c r="C5547" s="48">
        <f t="shared" si="106"/>
        <v>66.875</v>
      </c>
    </row>
    <row r="5548" spans="3:3" x14ac:dyDescent="0.3">
      <c r="C5548" s="48">
        <f t="shared" si="106"/>
        <v>63.5</v>
      </c>
    </row>
    <row r="5549" spans="3:3" x14ac:dyDescent="0.3">
      <c r="C5549" s="48">
        <f t="shared" si="106"/>
        <v>62.791666666666664</v>
      </c>
    </row>
    <row r="5550" spans="3:3" x14ac:dyDescent="0.3">
      <c r="C5550" s="48">
        <f t="shared" si="106"/>
        <v>66.208333333333329</v>
      </c>
    </row>
    <row r="5551" spans="3:3" x14ac:dyDescent="0.3">
      <c r="C5551" s="48">
        <f t="shared" si="106"/>
        <v>72.458333333333329</v>
      </c>
    </row>
    <row r="5552" spans="3:3" x14ac:dyDescent="0.3">
      <c r="C5552" s="48">
        <f t="shared" ref="C5552:C5615" si="107">C5187</f>
        <v>66.625</v>
      </c>
    </row>
    <row r="5553" spans="3:3" x14ac:dyDescent="0.3">
      <c r="C5553" s="48">
        <f t="shared" si="107"/>
        <v>63.916666666666664</v>
      </c>
    </row>
    <row r="5554" spans="3:3" x14ac:dyDescent="0.3">
      <c r="C5554" s="48">
        <f t="shared" si="107"/>
        <v>63.75</v>
      </c>
    </row>
    <row r="5555" spans="3:3" x14ac:dyDescent="0.3">
      <c r="C5555" s="48">
        <f t="shared" si="107"/>
        <v>62.291666666666664</v>
      </c>
    </row>
    <row r="5556" spans="3:3" x14ac:dyDescent="0.3">
      <c r="C5556" s="48">
        <f t="shared" si="107"/>
        <v>62.75</v>
      </c>
    </row>
    <row r="5557" spans="3:3" x14ac:dyDescent="0.3">
      <c r="C5557" s="48">
        <f t="shared" si="107"/>
        <v>61.083333333333336</v>
      </c>
    </row>
    <row r="5558" spans="3:3" x14ac:dyDescent="0.3">
      <c r="C5558" s="48">
        <f t="shared" si="107"/>
        <v>61.833333333333336</v>
      </c>
    </row>
    <row r="5559" spans="3:3" x14ac:dyDescent="0.3">
      <c r="C5559" s="48">
        <f t="shared" si="107"/>
        <v>62.375</v>
      </c>
    </row>
    <row r="5560" spans="3:3" x14ac:dyDescent="0.3">
      <c r="C5560" s="48">
        <f t="shared" si="107"/>
        <v>62.208333333333336</v>
      </c>
    </row>
    <row r="5561" spans="3:3" x14ac:dyDescent="0.3">
      <c r="C5561" s="48">
        <f t="shared" si="107"/>
        <v>62.375</v>
      </c>
    </row>
    <row r="5562" spans="3:3" x14ac:dyDescent="0.3">
      <c r="C5562" s="48">
        <f t="shared" si="107"/>
        <v>61.208333333333336</v>
      </c>
    </row>
    <row r="5563" spans="3:3" x14ac:dyDescent="0.3">
      <c r="C5563" s="48">
        <f t="shared" si="107"/>
        <v>61.916666666666664</v>
      </c>
    </row>
    <row r="5564" spans="3:3" x14ac:dyDescent="0.3">
      <c r="C5564" s="48">
        <f t="shared" si="107"/>
        <v>63.125</v>
      </c>
    </row>
    <row r="5565" spans="3:3" x14ac:dyDescent="0.3">
      <c r="C5565" s="48">
        <f t="shared" si="107"/>
        <v>62.541666666666664</v>
      </c>
    </row>
    <row r="5566" spans="3:3" x14ac:dyDescent="0.3">
      <c r="C5566" s="48">
        <f t="shared" si="107"/>
        <v>60</v>
      </c>
    </row>
    <row r="5567" spans="3:3" x14ac:dyDescent="0.3">
      <c r="C5567" s="48">
        <f t="shared" si="107"/>
        <v>68.291666666666671</v>
      </c>
    </row>
    <row r="5568" spans="3:3" x14ac:dyDescent="0.3">
      <c r="C5568" s="48">
        <f t="shared" si="107"/>
        <v>61.458333333333336</v>
      </c>
    </row>
    <row r="5569" spans="3:3" x14ac:dyDescent="0.3">
      <c r="C5569" s="48">
        <f t="shared" si="107"/>
        <v>60.25</v>
      </c>
    </row>
    <row r="5570" spans="3:3" x14ac:dyDescent="0.3">
      <c r="C5570" s="48">
        <f t="shared" si="107"/>
        <v>61.25</v>
      </c>
    </row>
    <row r="5571" spans="3:3" x14ac:dyDescent="0.3">
      <c r="C5571" s="48">
        <f t="shared" si="107"/>
        <v>61.291666666666664</v>
      </c>
    </row>
    <row r="5572" spans="3:3" x14ac:dyDescent="0.3">
      <c r="C5572" s="48">
        <f t="shared" si="107"/>
        <v>61.875</v>
      </c>
    </row>
    <row r="5573" spans="3:3" x14ac:dyDescent="0.3">
      <c r="C5573" s="48">
        <f t="shared" si="107"/>
        <v>57.791666666666664</v>
      </c>
    </row>
    <row r="5574" spans="3:3" x14ac:dyDescent="0.3">
      <c r="C5574" s="48">
        <f t="shared" si="107"/>
        <v>52.708333333333336</v>
      </c>
    </row>
    <row r="5575" spans="3:3" x14ac:dyDescent="0.3">
      <c r="C5575" s="48">
        <f t="shared" si="107"/>
        <v>53.25</v>
      </c>
    </row>
    <row r="5576" spans="3:3" x14ac:dyDescent="0.3">
      <c r="C5576" s="48">
        <f t="shared" si="107"/>
        <v>56.708333333333336</v>
      </c>
    </row>
    <row r="5577" spans="3:3" x14ac:dyDescent="0.3">
      <c r="C5577" s="48">
        <f t="shared" si="107"/>
        <v>60.166666666666664</v>
      </c>
    </row>
    <row r="5578" spans="3:3" x14ac:dyDescent="0.3">
      <c r="C5578" s="48">
        <f t="shared" si="107"/>
        <v>59.083333333333336</v>
      </c>
    </row>
    <row r="5579" spans="3:3" x14ac:dyDescent="0.3">
      <c r="C5579" s="48">
        <f t="shared" si="107"/>
        <v>57.958333333333336</v>
      </c>
    </row>
    <row r="5580" spans="3:3" x14ac:dyDescent="0.3">
      <c r="C5580" s="48">
        <f t="shared" si="107"/>
        <v>62.583333333333336</v>
      </c>
    </row>
    <row r="5581" spans="3:3" x14ac:dyDescent="0.3">
      <c r="C5581" s="48">
        <f t="shared" si="107"/>
        <v>70.125</v>
      </c>
    </row>
    <row r="5582" spans="3:3" x14ac:dyDescent="0.3">
      <c r="C5582" s="48">
        <f t="shared" si="107"/>
        <v>72.916666666666671</v>
      </c>
    </row>
    <row r="5583" spans="3:3" x14ac:dyDescent="0.3">
      <c r="C5583" s="48">
        <f t="shared" si="107"/>
        <v>65.708333333333329</v>
      </c>
    </row>
    <row r="5584" spans="3:3" x14ac:dyDescent="0.3">
      <c r="C5584" s="48">
        <f t="shared" si="107"/>
        <v>63.166666666666664</v>
      </c>
    </row>
    <row r="5585" spans="3:3" x14ac:dyDescent="0.3">
      <c r="C5585" s="48">
        <f t="shared" si="107"/>
        <v>63.458333333333336</v>
      </c>
    </row>
    <row r="5586" spans="3:3" x14ac:dyDescent="0.3">
      <c r="C5586" s="48">
        <f t="shared" si="107"/>
        <v>60.875</v>
      </c>
    </row>
    <row r="5587" spans="3:3" x14ac:dyDescent="0.3">
      <c r="C5587" s="48">
        <f t="shared" si="107"/>
        <v>62.166666666666664</v>
      </c>
    </row>
    <row r="5588" spans="3:3" x14ac:dyDescent="0.3">
      <c r="C5588" s="48">
        <f t="shared" si="107"/>
        <v>61</v>
      </c>
    </row>
    <row r="5589" spans="3:3" x14ac:dyDescent="0.3">
      <c r="C5589" s="48">
        <f t="shared" si="107"/>
        <v>61.833333333333336</v>
      </c>
    </row>
    <row r="5590" spans="3:3" x14ac:dyDescent="0.3">
      <c r="C5590" s="48">
        <f t="shared" si="107"/>
        <v>59.916666666666664</v>
      </c>
    </row>
    <row r="5591" spans="3:3" x14ac:dyDescent="0.3">
      <c r="C5591" s="48">
        <f t="shared" si="107"/>
        <v>63.291666666666664</v>
      </c>
    </row>
    <row r="5592" spans="3:3" x14ac:dyDescent="0.3">
      <c r="C5592" s="48">
        <f t="shared" si="107"/>
        <v>65.416666666666671</v>
      </c>
    </row>
    <row r="5593" spans="3:3" x14ac:dyDescent="0.3">
      <c r="C5593" s="48">
        <f t="shared" si="107"/>
        <v>66.875</v>
      </c>
    </row>
    <row r="5594" spans="3:3" x14ac:dyDescent="0.3">
      <c r="C5594" s="48">
        <f t="shared" si="107"/>
        <v>67.208333333333329</v>
      </c>
    </row>
    <row r="5595" spans="3:3" x14ac:dyDescent="0.3">
      <c r="C5595" s="48">
        <f t="shared" si="107"/>
        <v>63.541666666666664</v>
      </c>
    </row>
    <row r="5596" spans="3:3" x14ac:dyDescent="0.3">
      <c r="C5596" s="48">
        <f t="shared" si="107"/>
        <v>67.958333333333329</v>
      </c>
    </row>
    <row r="5597" spans="3:3" x14ac:dyDescent="0.3">
      <c r="C5597" s="48">
        <f t="shared" si="107"/>
        <v>67.041666666666671</v>
      </c>
    </row>
    <row r="5598" spans="3:3" x14ac:dyDescent="0.3">
      <c r="C5598" s="48">
        <f t="shared" si="107"/>
        <v>67.166666666666671</v>
      </c>
    </row>
    <row r="5599" spans="3:3" x14ac:dyDescent="0.3">
      <c r="C5599" s="48">
        <f t="shared" si="107"/>
        <v>65.625</v>
      </c>
    </row>
    <row r="5600" spans="3:3" x14ac:dyDescent="0.3">
      <c r="C5600" s="48">
        <f t="shared" si="107"/>
        <v>62.875</v>
      </c>
    </row>
    <row r="5601" spans="3:3" x14ac:dyDescent="0.3">
      <c r="C5601" s="48">
        <f t="shared" si="107"/>
        <v>61.791666666666664</v>
      </c>
    </row>
    <row r="5602" spans="3:3" x14ac:dyDescent="0.3">
      <c r="C5602" s="48">
        <f t="shared" si="107"/>
        <v>58.541666666666664</v>
      </c>
    </row>
    <row r="5603" spans="3:3" x14ac:dyDescent="0.3">
      <c r="C5603" s="48">
        <f t="shared" si="107"/>
        <v>54.916666666666664</v>
      </c>
    </row>
    <row r="5604" spans="3:3" x14ac:dyDescent="0.3">
      <c r="C5604" s="48">
        <f t="shared" si="107"/>
        <v>60.333333333333336</v>
      </c>
    </row>
    <row r="5605" spans="3:3" x14ac:dyDescent="0.3">
      <c r="C5605" s="48">
        <f t="shared" si="107"/>
        <v>61.666666666666664</v>
      </c>
    </row>
    <row r="5606" spans="3:3" x14ac:dyDescent="0.3">
      <c r="C5606" s="48">
        <f t="shared" si="107"/>
        <v>63.25</v>
      </c>
    </row>
    <row r="5607" spans="3:3" x14ac:dyDescent="0.3">
      <c r="C5607" s="48">
        <f t="shared" si="107"/>
        <v>62.625</v>
      </c>
    </row>
    <row r="5608" spans="3:3" x14ac:dyDescent="0.3">
      <c r="C5608" s="48">
        <f t="shared" si="107"/>
        <v>61.791666666666664</v>
      </c>
    </row>
    <row r="5609" spans="3:3" x14ac:dyDescent="0.3">
      <c r="C5609" s="48">
        <f t="shared" si="107"/>
        <v>62.5</v>
      </c>
    </row>
    <row r="5610" spans="3:3" x14ac:dyDescent="0.3">
      <c r="C5610" s="48">
        <f t="shared" si="107"/>
        <v>61.041666666666664</v>
      </c>
    </row>
    <row r="5611" spans="3:3" x14ac:dyDescent="0.3">
      <c r="C5611" s="48">
        <f t="shared" si="107"/>
        <v>58.875</v>
      </c>
    </row>
    <row r="5612" spans="3:3" x14ac:dyDescent="0.3">
      <c r="C5612" s="48">
        <f t="shared" si="107"/>
        <v>59.625</v>
      </c>
    </row>
    <row r="5613" spans="3:3" x14ac:dyDescent="0.3">
      <c r="C5613" s="48">
        <f t="shared" si="107"/>
        <v>60.708333333333336</v>
      </c>
    </row>
    <row r="5614" spans="3:3" x14ac:dyDescent="0.3">
      <c r="C5614" s="48">
        <f t="shared" si="107"/>
        <v>64.375</v>
      </c>
    </row>
    <row r="5615" spans="3:3" x14ac:dyDescent="0.3">
      <c r="C5615" s="48">
        <f t="shared" si="107"/>
        <v>69.083333333333329</v>
      </c>
    </row>
    <row r="5616" spans="3:3" x14ac:dyDescent="0.3">
      <c r="C5616" s="48">
        <f t="shared" ref="C5616:C5679" si="108">C5251</f>
        <v>72.166666666666671</v>
      </c>
    </row>
    <row r="5617" spans="3:3" x14ac:dyDescent="0.3">
      <c r="C5617" s="48">
        <f t="shared" si="108"/>
        <v>65.791666666666671</v>
      </c>
    </row>
    <row r="5618" spans="3:3" x14ac:dyDescent="0.3">
      <c r="C5618" s="48">
        <f t="shared" si="108"/>
        <v>56.625</v>
      </c>
    </row>
    <row r="5619" spans="3:3" x14ac:dyDescent="0.3">
      <c r="C5619" s="48">
        <f t="shared" si="108"/>
        <v>63.166666666666664</v>
      </c>
    </row>
    <row r="5620" spans="3:3" x14ac:dyDescent="0.3">
      <c r="C5620" s="48">
        <f t="shared" si="108"/>
        <v>61.833333333333336</v>
      </c>
    </row>
    <row r="5621" spans="3:3" x14ac:dyDescent="0.3">
      <c r="C5621" s="48">
        <f t="shared" si="108"/>
        <v>62.666666666666664</v>
      </c>
    </row>
    <row r="5622" spans="3:3" x14ac:dyDescent="0.3">
      <c r="C5622" s="48">
        <f t="shared" si="108"/>
        <v>63.958333333333336</v>
      </c>
    </row>
    <row r="5623" spans="3:3" x14ac:dyDescent="0.3">
      <c r="C5623" s="48">
        <f t="shared" si="108"/>
        <v>62.666666666666664</v>
      </c>
    </row>
    <row r="5624" spans="3:3" x14ac:dyDescent="0.3">
      <c r="C5624" s="48">
        <f t="shared" si="108"/>
        <v>64.166666666666671</v>
      </c>
    </row>
    <row r="5625" spans="3:3" x14ac:dyDescent="0.3">
      <c r="C5625" s="48">
        <f t="shared" si="108"/>
        <v>63.208333333333336</v>
      </c>
    </row>
    <row r="5626" spans="3:3" x14ac:dyDescent="0.3">
      <c r="C5626" s="48">
        <f t="shared" si="108"/>
        <v>62.541666666666664</v>
      </c>
    </row>
    <row r="5627" spans="3:3" x14ac:dyDescent="0.3">
      <c r="C5627" s="48">
        <f t="shared" si="108"/>
        <v>62.125</v>
      </c>
    </row>
    <row r="5628" spans="3:3" x14ac:dyDescent="0.3">
      <c r="C5628" s="48">
        <f t="shared" si="108"/>
        <v>70</v>
      </c>
    </row>
    <row r="5629" spans="3:3" x14ac:dyDescent="0.3">
      <c r="C5629" s="48">
        <f t="shared" si="108"/>
        <v>68.041666666666671</v>
      </c>
    </row>
    <row r="5630" spans="3:3" x14ac:dyDescent="0.3">
      <c r="C5630" s="48">
        <f t="shared" si="108"/>
        <v>69.041666666666671</v>
      </c>
    </row>
    <row r="5631" spans="3:3" x14ac:dyDescent="0.3">
      <c r="C5631" s="48">
        <f t="shared" si="108"/>
        <v>68.083333333333329</v>
      </c>
    </row>
    <row r="5632" spans="3:3" x14ac:dyDescent="0.3">
      <c r="C5632" s="48">
        <f t="shared" si="108"/>
        <v>65.791666666666671</v>
      </c>
    </row>
    <row r="5633" spans="3:3" x14ac:dyDescent="0.3">
      <c r="C5633" s="48">
        <f t="shared" si="108"/>
        <v>64.708333333333329</v>
      </c>
    </row>
    <row r="5634" spans="3:3" x14ac:dyDescent="0.3">
      <c r="C5634" s="48">
        <f t="shared" si="108"/>
        <v>65.958333333333329</v>
      </c>
    </row>
    <row r="5635" spans="3:3" x14ac:dyDescent="0.3">
      <c r="C5635" s="48">
        <f t="shared" si="108"/>
        <v>66.625</v>
      </c>
    </row>
    <row r="5636" spans="3:3" x14ac:dyDescent="0.3">
      <c r="C5636" s="48">
        <f t="shared" si="108"/>
        <v>66.958333333333329</v>
      </c>
    </row>
    <row r="5637" spans="3:3" x14ac:dyDescent="0.3">
      <c r="C5637" s="48">
        <f t="shared" si="108"/>
        <v>68.5</v>
      </c>
    </row>
    <row r="5638" spans="3:3" x14ac:dyDescent="0.3">
      <c r="C5638" s="48">
        <f t="shared" si="108"/>
        <v>69.291666666666671</v>
      </c>
    </row>
    <row r="5639" spans="3:3" x14ac:dyDescent="0.3">
      <c r="C5639" s="48">
        <f t="shared" si="108"/>
        <v>66.625</v>
      </c>
    </row>
    <row r="5640" spans="3:3" x14ac:dyDescent="0.3">
      <c r="C5640" s="48">
        <f t="shared" si="108"/>
        <v>67.625</v>
      </c>
    </row>
    <row r="5641" spans="3:3" x14ac:dyDescent="0.3">
      <c r="C5641" s="48">
        <f t="shared" si="108"/>
        <v>68.125</v>
      </c>
    </row>
    <row r="5642" spans="3:3" x14ac:dyDescent="0.3">
      <c r="C5642" s="48">
        <f t="shared" si="108"/>
        <v>67.291666666666671</v>
      </c>
    </row>
    <row r="5643" spans="3:3" x14ac:dyDescent="0.3">
      <c r="C5643" s="48">
        <f t="shared" si="108"/>
        <v>67.875</v>
      </c>
    </row>
    <row r="5644" spans="3:3" x14ac:dyDescent="0.3">
      <c r="C5644" s="48">
        <f t="shared" si="108"/>
        <v>69.708333333333329</v>
      </c>
    </row>
    <row r="5645" spans="3:3" x14ac:dyDescent="0.3">
      <c r="C5645" s="48">
        <f t="shared" si="108"/>
        <v>70.75</v>
      </c>
    </row>
    <row r="5646" spans="3:3" x14ac:dyDescent="0.3">
      <c r="C5646" s="48">
        <f t="shared" si="108"/>
        <v>71.708333333333329</v>
      </c>
    </row>
    <row r="5647" spans="3:3" x14ac:dyDescent="0.3">
      <c r="C5647" s="48">
        <f t="shared" si="108"/>
        <v>73.125</v>
      </c>
    </row>
    <row r="5648" spans="3:3" x14ac:dyDescent="0.3">
      <c r="C5648" s="48">
        <f t="shared" si="108"/>
        <v>71.416666666666671</v>
      </c>
    </row>
    <row r="5649" spans="3:3" x14ac:dyDescent="0.3">
      <c r="C5649" s="48">
        <f t="shared" si="108"/>
        <v>70.083333333333329</v>
      </c>
    </row>
    <row r="5650" spans="3:3" x14ac:dyDescent="0.3">
      <c r="C5650" s="48">
        <f t="shared" si="108"/>
        <v>67.958333333333329</v>
      </c>
    </row>
    <row r="5651" spans="3:3" x14ac:dyDescent="0.3">
      <c r="C5651" s="48">
        <f t="shared" si="108"/>
        <v>69.791666666666671</v>
      </c>
    </row>
    <row r="5652" spans="3:3" x14ac:dyDescent="0.3">
      <c r="C5652" s="48">
        <f t="shared" si="108"/>
        <v>68.875</v>
      </c>
    </row>
    <row r="5653" spans="3:3" x14ac:dyDescent="0.3">
      <c r="C5653" s="48">
        <f t="shared" si="108"/>
        <v>71.666666666666671</v>
      </c>
    </row>
    <row r="5654" spans="3:3" x14ac:dyDescent="0.3">
      <c r="C5654" s="48">
        <f t="shared" si="108"/>
        <v>72.375</v>
      </c>
    </row>
    <row r="5655" spans="3:3" x14ac:dyDescent="0.3">
      <c r="C5655" s="48">
        <f t="shared" si="108"/>
        <v>72.083333333333329</v>
      </c>
    </row>
    <row r="5656" spans="3:3" x14ac:dyDescent="0.3">
      <c r="C5656" s="48">
        <f t="shared" si="108"/>
        <v>72.375</v>
      </c>
    </row>
    <row r="5657" spans="3:3" x14ac:dyDescent="0.3">
      <c r="C5657" s="48">
        <f t="shared" si="108"/>
        <v>76.166666666666671</v>
      </c>
    </row>
    <row r="5658" spans="3:3" x14ac:dyDescent="0.3">
      <c r="C5658" s="48">
        <f t="shared" si="108"/>
        <v>74.208333333333329</v>
      </c>
    </row>
    <row r="5659" spans="3:3" x14ac:dyDescent="0.3">
      <c r="C5659" s="48">
        <f t="shared" si="108"/>
        <v>70.041666666666671</v>
      </c>
    </row>
    <row r="5660" spans="3:3" x14ac:dyDescent="0.3">
      <c r="C5660" s="48">
        <f t="shared" si="108"/>
        <v>69.25</v>
      </c>
    </row>
    <row r="5661" spans="3:3" x14ac:dyDescent="0.3">
      <c r="C5661" s="48">
        <f t="shared" si="108"/>
        <v>70.541666666666671</v>
      </c>
    </row>
    <row r="5662" spans="3:3" x14ac:dyDescent="0.3">
      <c r="C5662" s="48">
        <f t="shared" si="108"/>
        <v>73.5</v>
      </c>
    </row>
    <row r="5663" spans="3:3" x14ac:dyDescent="0.3">
      <c r="C5663" s="48">
        <f t="shared" si="108"/>
        <v>75.791666666666671</v>
      </c>
    </row>
    <row r="5664" spans="3:3" x14ac:dyDescent="0.3">
      <c r="C5664" s="48">
        <f t="shared" si="108"/>
        <v>74.125</v>
      </c>
    </row>
    <row r="5665" spans="3:3" x14ac:dyDescent="0.3">
      <c r="C5665" s="48">
        <f t="shared" si="108"/>
        <v>72.25</v>
      </c>
    </row>
    <row r="5666" spans="3:3" x14ac:dyDescent="0.3">
      <c r="C5666" s="48">
        <f t="shared" si="108"/>
        <v>69.666666666666671</v>
      </c>
    </row>
    <row r="5667" spans="3:3" x14ac:dyDescent="0.3">
      <c r="C5667" s="48">
        <f t="shared" si="108"/>
        <v>70.083333333333329</v>
      </c>
    </row>
    <row r="5668" spans="3:3" x14ac:dyDescent="0.3">
      <c r="C5668" s="48">
        <f t="shared" si="108"/>
        <v>70.041666666666671</v>
      </c>
    </row>
    <row r="5669" spans="3:3" x14ac:dyDescent="0.3">
      <c r="C5669" s="48">
        <f t="shared" si="108"/>
        <v>69.25</v>
      </c>
    </row>
    <row r="5670" spans="3:3" x14ac:dyDescent="0.3">
      <c r="C5670" s="48">
        <f t="shared" si="108"/>
        <v>69.25</v>
      </c>
    </row>
    <row r="5671" spans="3:3" x14ac:dyDescent="0.3">
      <c r="C5671" s="48">
        <f t="shared" si="108"/>
        <v>66.875</v>
      </c>
    </row>
    <row r="5672" spans="3:3" x14ac:dyDescent="0.3">
      <c r="C5672" s="48">
        <f t="shared" si="108"/>
        <v>67.625</v>
      </c>
    </row>
    <row r="5673" spans="3:3" x14ac:dyDescent="0.3">
      <c r="C5673" s="48">
        <f t="shared" si="108"/>
        <v>68.25</v>
      </c>
    </row>
    <row r="5674" spans="3:3" x14ac:dyDescent="0.3">
      <c r="C5674" s="48">
        <f t="shared" si="108"/>
        <v>69.291666666666671</v>
      </c>
    </row>
    <row r="5675" spans="3:3" x14ac:dyDescent="0.3">
      <c r="C5675" s="48">
        <f t="shared" si="108"/>
        <v>71.958333333333329</v>
      </c>
    </row>
    <row r="5676" spans="3:3" x14ac:dyDescent="0.3">
      <c r="C5676" s="48">
        <f t="shared" si="108"/>
        <v>71.541666666666671</v>
      </c>
    </row>
    <row r="5677" spans="3:3" x14ac:dyDescent="0.3">
      <c r="C5677" s="48">
        <f t="shared" si="108"/>
        <v>68.5</v>
      </c>
    </row>
    <row r="5678" spans="3:3" x14ac:dyDescent="0.3">
      <c r="C5678" s="48">
        <f t="shared" si="108"/>
        <v>67.416666666666671</v>
      </c>
    </row>
    <row r="5679" spans="3:3" x14ac:dyDescent="0.3">
      <c r="C5679" s="48">
        <f t="shared" si="108"/>
        <v>68.166666666666671</v>
      </c>
    </row>
    <row r="5680" spans="3:3" x14ac:dyDescent="0.3">
      <c r="C5680" s="48">
        <f t="shared" ref="C5680:C5743" si="109">C5315</f>
        <v>68.541666666666671</v>
      </c>
    </row>
    <row r="5681" spans="3:3" x14ac:dyDescent="0.3">
      <c r="C5681" s="48">
        <f t="shared" si="109"/>
        <v>67.416666666666671</v>
      </c>
    </row>
    <row r="5682" spans="3:3" x14ac:dyDescent="0.3">
      <c r="C5682" s="48">
        <f t="shared" si="109"/>
        <v>71.541666666666671</v>
      </c>
    </row>
    <row r="5683" spans="3:3" x14ac:dyDescent="0.3">
      <c r="C5683" s="48">
        <f t="shared" si="109"/>
        <v>72.333333333333329</v>
      </c>
    </row>
    <row r="5684" spans="3:3" x14ac:dyDescent="0.3">
      <c r="C5684" s="48">
        <f t="shared" si="109"/>
        <v>71</v>
      </c>
    </row>
    <row r="5685" spans="3:3" x14ac:dyDescent="0.3">
      <c r="C5685" s="48">
        <f t="shared" si="109"/>
        <v>71.666666666666671</v>
      </c>
    </row>
    <row r="5686" spans="3:3" x14ac:dyDescent="0.3">
      <c r="C5686" s="48">
        <f t="shared" si="109"/>
        <v>68.958333333333329</v>
      </c>
    </row>
    <row r="5687" spans="3:3" x14ac:dyDescent="0.3">
      <c r="C5687" s="48">
        <f t="shared" si="109"/>
        <v>67.5</v>
      </c>
    </row>
    <row r="5688" spans="3:3" x14ac:dyDescent="0.3">
      <c r="C5688" s="48">
        <f t="shared" si="109"/>
        <v>69.791666666666671</v>
      </c>
    </row>
    <row r="5689" spans="3:3" x14ac:dyDescent="0.3">
      <c r="C5689" s="48">
        <f t="shared" si="109"/>
        <v>69.916666666666671</v>
      </c>
    </row>
    <row r="5690" spans="3:3" x14ac:dyDescent="0.3">
      <c r="C5690" s="48">
        <f t="shared" si="109"/>
        <v>71.125</v>
      </c>
    </row>
    <row r="5691" spans="3:3" x14ac:dyDescent="0.3">
      <c r="C5691" s="48">
        <f t="shared" si="109"/>
        <v>71.333333333333329</v>
      </c>
    </row>
    <row r="5692" spans="3:3" x14ac:dyDescent="0.3">
      <c r="C5692" s="48">
        <f t="shared" si="109"/>
        <v>71.125</v>
      </c>
    </row>
    <row r="5693" spans="3:3" x14ac:dyDescent="0.3">
      <c r="C5693" s="48">
        <f t="shared" si="109"/>
        <v>72.125</v>
      </c>
    </row>
    <row r="5694" spans="3:3" x14ac:dyDescent="0.3">
      <c r="C5694" s="48">
        <f t="shared" si="109"/>
        <v>72.833333333333329</v>
      </c>
    </row>
    <row r="5695" spans="3:3" x14ac:dyDescent="0.3">
      <c r="C5695" s="48">
        <f t="shared" si="109"/>
        <v>73.333333333333329</v>
      </c>
    </row>
    <row r="5696" spans="3:3" x14ac:dyDescent="0.3">
      <c r="C5696" s="48">
        <f t="shared" si="109"/>
        <v>72.333333333333329</v>
      </c>
    </row>
    <row r="5697" spans="3:3" x14ac:dyDescent="0.3">
      <c r="C5697" s="48">
        <f t="shared" si="109"/>
        <v>71.125</v>
      </c>
    </row>
    <row r="5698" spans="3:3" x14ac:dyDescent="0.3">
      <c r="C5698" s="48">
        <f t="shared" si="109"/>
        <v>70.416666666666671</v>
      </c>
    </row>
    <row r="5699" spans="3:3" x14ac:dyDescent="0.3">
      <c r="C5699" s="48">
        <f t="shared" si="109"/>
        <v>69.75</v>
      </c>
    </row>
    <row r="5700" spans="3:3" x14ac:dyDescent="0.3">
      <c r="C5700" s="48">
        <f t="shared" si="109"/>
        <v>69.416666666666671</v>
      </c>
    </row>
    <row r="5701" spans="3:3" x14ac:dyDescent="0.3">
      <c r="C5701" s="48">
        <f t="shared" si="109"/>
        <v>70.75</v>
      </c>
    </row>
    <row r="5702" spans="3:3" x14ac:dyDescent="0.3">
      <c r="C5702" s="48">
        <f t="shared" si="109"/>
        <v>71.958333333333329</v>
      </c>
    </row>
    <row r="5703" spans="3:3" x14ac:dyDescent="0.3">
      <c r="C5703" s="48">
        <f t="shared" si="109"/>
        <v>71.125</v>
      </c>
    </row>
    <row r="5704" spans="3:3" x14ac:dyDescent="0.3">
      <c r="C5704" s="48">
        <f t="shared" si="109"/>
        <v>71.458333333333329</v>
      </c>
    </row>
    <row r="5705" spans="3:3" x14ac:dyDescent="0.3">
      <c r="C5705" s="48">
        <f t="shared" si="109"/>
        <v>70.833333333333329</v>
      </c>
    </row>
    <row r="5706" spans="3:3" x14ac:dyDescent="0.3">
      <c r="C5706" s="48">
        <f t="shared" si="109"/>
        <v>69.5</v>
      </c>
    </row>
    <row r="5707" spans="3:3" x14ac:dyDescent="0.3">
      <c r="C5707" s="48">
        <f t="shared" si="109"/>
        <v>68.666666666666671</v>
      </c>
    </row>
    <row r="5708" spans="3:3" x14ac:dyDescent="0.3">
      <c r="C5708" s="48">
        <f t="shared" si="109"/>
        <v>68.833333333333329</v>
      </c>
    </row>
    <row r="5709" spans="3:3" x14ac:dyDescent="0.3">
      <c r="C5709" s="48">
        <f t="shared" si="109"/>
        <v>71.083333333333329</v>
      </c>
    </row>
    <row r="5710" spans="3:3" x14ac:dyDescent="0.3">
      <c r="C5710" s="48">
        <f t="shared" si="109"/>
        <v>71.583333333333329</v>
      </c>
    </row>
    <row r="5711" spans="3:3" x14ac:dyDescent="0.3">
      <c r="C5711" s="48">
        <f t="shared" si="109"/>
        <v>69.458333333333329</v>
      </c>
    </row>
    <row r="5712" spans="3:3" x14ac:dyDescent="0.3">
      <c r="C5712" s="48">
        <f t="shared" si="109"/>
        <v>68.958333333333329</v>
      </c>
    </row>
    <row r="5713" spans="3:3" x14ac:dyDescent="0.3">
      <c r="C5713" s="48">
        <f t="shared" si="109"/>
        <v>71.875</v>
      </c>
    </row>
    <row r="5714" spans="3:3" x14ac:dyDescent="0.3">
      <c r="C5714" s="48">
        <f t="shared" si="109"/>
        <v>71.916666666666671</v>
      </c>
    </row>
    <row r="5715" spans="3:3" x14ac:dyDescent="0.3">
      <c r="C5715" s="48">
        <f t="shared" si="109"/>
        <v>70.958333333333329</v>
      </c>
    </row>
    <row r="5716" spans="3:3" x14ac:dyDescent="0.3">
      <c r="C5716" s="48">
        <f t="shared" si="109"/>
        <v>68.25</v>
      </c>
    </row>
    <row r="5717" spans="3:3" x14ac:dyDescent="0.3">
      <c r="C5717" s="48">
        <f t="shared" si="109"/>
        <v>70.458333333333329</v>
      </c>
    </row>
    <row r="5718" spans="3:3" x14ac:dyDescent="0.3">
      <c r="C5718" s="48">
        <f t="shared" si="109"/>
        <v>71.291666666666671</v>
      </c>
    </row>
    <row r="5719" spans="3:3" x14ac:dyDescent="0.3">
      <c r="C5719" s="48">
        <f t="shared" si="109"/>
        <v>70.375</v>
      </c>
    </row>
    <row r="5720" spans="3:3" x14ac:dyDescent="0.3">
      <c r="C5720" s="48">
        <f t="shared" si="109"/>
        <v>71.708333333333329</v>
      </c>
    </row>
    <row r="5721" spans="3:3" x14ac:dyDescent="0.3">
      <c r="C5721" s="48">
        <f t="shared" si="109"/>
        <v>75.75</v>
      </c>
    </row>
    <row r="5722" spans="3:3" x14ac:dyDescent="0.3">
      <c r="C5722" s="48">
        <f t="shared" si="109"/>
        <v>76.5</v>
      </c>
    </row>
    <row r="5723" spans="3:3" x14ac:dyDescent="0.3">
      <c r="C5723" s="48">
        <f t="shared" si="109"/>
        <v>76</v>
      </c>
    </row>
    <row r="5724" spans="3:3" x14ac:dyDescent="0.3">
      <c r="C5724" s="48">
        <f t="shared" si="109"/>
        <v>74.416666666666671</v>
      </c>
    </row>
    <row r="5725" spans="3:3" x14ac:dyDescent="0.3">
      <c r="C5725" s="48">
        <f t="shared" si="109"/>
        <v>73.208333333333329</v>
      </c>
    </row>
    <row r="5726" spans="3:3" x14ac:dyDescent="0.3">
      <c r="C5726" s="48">
        <f t="shared" si="109"/>
        <v>71.333333333333329</v>
      </c>
    </row>
    <row r="5727" spans="3:3" x14ac:dyDescent="0.3">
      <c r="C5727" s="48">
        <f t="shared" si="109"/>
        <v>69.166666666666671</v>
      </c>
    </row>
    <row r="5728" spans="3:3" x14ac:dyDescent="0.3">
      <c r="C5728" s="48">
        <f t="shared" si="109"/>
        <v>68.833333333333329</v>
      </c>
    </row>
    <row r="5729" spans="3:3" x14ac:dyDescent="0.3">
      <c r="C5729" s="48">
        <f t="shared" si="109"/>
        <v>68.666666666666671</v>
      </c>
    </row>
    <row r="5730" spans="3:3" x14ac:dyDescent="0.3">
      <c r="C5730" s="48">
        <f t="shared" si="109"/>
        <v>68.208333333333329</v>
      </c>
    </row>
    <row r="5731" spans="3:3" x14ac:dyDescent="0.3">
      <c r="C5731" s="48">
        <f t="shared" si="109"/>
        <v>67.791666666666671</v>
      </c>
    </row>
    <row r="5732" spans="3:3" x14ac:dyDescent="0.3">
      <c r="C5732" s="48">
        <f t="shared" si="109"/>
        <v>69.375</v>
      </c>
    </row>
    <row r="5733" spans="3:3" x14ac:dyDescent="0.3">
      <c r="C5733" s="48">
        <f t="shared" si="109"/>
        <v>67.208333333333329</v>
      </c>
    </row>
    <row r="5734" spans="3:3" x14ac:dyDescent="0.3">
      <c r="C5734" s="48">
        <f t="shared" si="109"/>
        <v>66.75</v>
      </c>
    </row>
    <row r="5735" spans="3:3" x14ac:dyDescent="0.3">
      <c r="C5735" s="48">
        <f t="shared" si="109"/>
        <v>66.833333333333329</v>
      </c>
    </row>
    <row r="5736" spans="3:3" x14ac:dyDescent="0.3">
      <c r="C5736" s="48">
        <f t="shared" si="109"/>
        <v>71.625</v>
      </c>
    </row>
    <row r="5737" spans="3:3" x14ac:dyDescent="0.3">
      <c r="C5737" s="48">
        <f t="shared" si="109"/>
        <v>73.125</v>
      </c>
    </row>
    <row r="5738" spans="3:3" x14ac:dyDescent="0.3">
      <c r="C5738" s="48">
        <f t="shared" si="109"/>
        <v>69.041666666666671</v>
      </c>
    </row>
    <row r="5739" spans="3:3" x14ac:dyDescent="0.3">
      <c r="C5739" s="48">
        <f t="shared" si="109"/>
        <v>67.083333333333329</v>
      </c>
    </row>
    <row r="5740" spans="3:3" x14ac:dyDescent="0.3">
      <c r="C5740" s="48">
        <f t="shared" si="109"/>
        <v>66.083333333333329</v>
      </c>
    </row>
    <row r="5741" spans="3:3" x14ac:dyDescent="0.3">
      <c r="C5741" s="48">
        <f t="shared" si="109"/>
        <v>67.625</v>
      </c>
    </row>
    <row r="5742" spans="3:3" x14ac:dyDescent="0.3">
      <c r="C5742" s="48">
        <f t="shared" si="109"/>
        <v>69.5</v>
      </c>
    </row>
    <row r="5743" spans="3:3" x14ac:dyDescent="0.3">
      <c r="C5743" s="48">
        <f t="shared" si="109"/>
        <v>67.666666666666671</v>
      </c>
    </row>
    <row r="5744" spans="3:3" x14ac:dyDescent="0.3">
      <c r="C5744" s="48">
        <f t="shared" ref="C5744:C5807" si="110">C5379</f>
        <v>68.25</v>
      </c>
    </row>
    <row r="5745" spans="3:3" x14ac:dyDescent="0.3">
      <c r="C5745" s="48">
        <f t="shared" si="110"/>
        <v>66.541666666666671</v>
      </c>
    </row>
    <row r="5746" spans="3:3" x14ac:dyDescent="0.3">
      <c r="C5746" s="48">
        <f t="shared" si="110"/>
        <v>65.916666666666671</v>
      </c>
    </row>
    <row r="5747" spans="3:3" x14ac:dyDescent="0.3">
      <c r="C5747" s="48">
        <f t="shared" si="110"/>
        <v>66.791666666666671</v>
      </c>
    </row>
    <row r="5748" spans="3:3" x14ac:dyDescent="0.3">
      <c r="C5748" s="48">
        <f t="shared" si="110"/>
        <v>67</v>
      </c>
    </row>
    <row r="5749" spans="3:3" x14ac:dyDescent="0.3">
      <c r="C5749" s="48">
        <f t="shared" si="110"/>
        <v>66.708333333333329</v>
      </c>
    </row>
    <row r="5750" spans="3:3" x14ac:dyDescent="0.3">
      <c r="C5750" s="48">
        <f t="shared" si="110"/>
        <v>77.541666666666671</v>
      </c>
    </row>
    <row r="5751" spans="3:3" x14ac:dyDescent="0.3">
      <c r="C5751" s="48">
        <f t="shared" si="110"/>
        <v>78</v>
      </c>
    </row>
    <row r="5752" spans="3:3" x14ac:dyDescent="0.3">
      <c r="C5752" s="48">
        <f t="shared" si="110"/>
        <v>70.041666666666671</v>
      </c>
    </row>
    <row r="5753" spans="3:3" x14ac:dyDescent="0.3">
      <c r="C5753" s="48">
        <f t="shared" si="110"/>
        <v>67.916666666666671</v>
      </c>
    </row>
    <row r="5754" spans="3:3" x14ac:dyDescent="0.3">
      <c r="C5754" s="48">
        <f t="shared" si="110"/>
        <v>69.625</v>
      </c>
    </row>
    <row r="5755" spans="3:3" x14ac:dyDescent="0.3">
      <c r="C5755" s="48">
        <f t="shared" si="110"/>
        <v>71.291666666666671</v>
      </c>
    </row>
    <row r="5756" spans="3:3" x14ac:dyDescent="0.3">
      <c r="C5756" s="48">
        <f t="shared" si="110"/>
        <v>68.833333333333329</v>
      </c>
    </row>
    <row r="5757" spans="3:3" x14ac:dyDescent="0.3">
      <c r="C5757" s="48">
        <f t="shared" si="110"/>
        <v>69.041666666666671</v>
      </c>
    </row>
    <row r="5758" spans="3:3" x14ac:dyDescent="0.3">
      <c r="C5758" s="48">
        <f t="shared" si="110"/>
        <v>67.25</v>
      </c>
    </row>
    <row r="5759" spans="3:3" x14ac:dyDescent="0.3">
      <c r="C5759" s="48">
        <f t="shared" si="110"/>
        <v>65.75</v>
      </c>
    </row>
    <row r="5760" spans="3:3" x14ac:dyDescent="0.3">
      <c r="C5760" s="48">
        <f t="shared" si="110"/>
        <v>63.583333333333336</v>
      </c>
    </row>
    <row r="5761" spans="3:3" x14ac:dyDescent="0.3">
      <c r="C5761" s="48">
        <f t="shared" si="110"/>
        <v>63.583333333333336</v>
      </c>
    </row>
    <row r="5762" spans="3:3" x14ac:dyDescent="0.3">
      <c r="C5762" s="48">
        <f t="shared" si="110"/>
        <v>65.958333333333329</v>
      </c>
    </row>
    <row r="5763" spans="3:3" x14ac:dyDescent="0.3">
      <c r="C5763" s="48">
        <f t="shared" si="110"/>
        <v>73.75</v>
      </c>
    </row>
    <row r="5764" spans="3:3" x14ac:dyDescent="0.3">
      <c r="C5764" s="48">
        <f t="shared" si="110"/>
        <v>74.5</v>
      </c>
    </row>
    <row r="5765" spans="3:3" x14ac:dyDescent="0.3">
      <c r="C5765" s="48">
        <f t="shared" si="110"/>
        <v>73.125</v>
      </c>
    </row>
    <row r="5766" spans="3:3" x14ac:dyDescent="0.3">
      <c r="C5766" s="48">
        <f t="shared" si="110"/>
        <v>75.916666666666671</v>
      </c>
    </row>
    <row r="5767" spans="3:3" x14ac:dyDescent="0.3">
      <c r="C5767" s="48">
        <f t="shared" si="110"/>
        <v>74.541666666666671</v>
      </c>
    </row>
    <row r="5768" spans="3:3" x14ac:dyDescent="0.3">
      <c r="C5768" s="48">
        <f t="shared" si="110"/>
        <v>68.083333333333329</v>
      </c>
    </row>
    <row r="5769" spans="3:3" x14ac:dyDescent="0.3">
      <c r="C5769" s="48">
        <f t="shared" si="110"/>
        <v>68.083333333333329</v>
      </c>
    </row>
    <row r="5770" spans="3:3" x14ac:dyDescent="0.3">
      <c r="C5770" s="48">
        <f t="shared" si="110"/>
        <v>66.291666666666671</v>
      </c>
    </row>
    <row r="5771" spans="3:3" x14ac:dyDescent="0.3">
      <c r="C5771" s="48">
        <f t="shared" si="110"/>
        <v>65.708333333333329</v>
      </c>
    </row>
    <row r="5772" spans="3:3" x14ac:dyDescent="0.3">
      <c r="C5772" s="48">
        <f t="shared" si="110"/>
        <v>64.125</v>
      </c>
    </row>
    <row r="5773" spans="3:3" x14ac:dyDescent="0.3">
      <c r="C5773" s="48">
        <f t="shared" si="110"/>
        <v>64.833333333333329</v>
      </c>
    </row>
    <row r="5774" spans="3:3" x14ac:dyDescent="0.3">
      <c r="C5774" s="48">
        <f t="shared" si="110"/>
        <v>69.041666666666671</v>
      </c>
    </row>
    <row r="5775" spans="3:3" x14ac:dyDescent="0.3">
      <c r="C5775" s="48">
        <f t="shared" si="110"/>
        <v>73.25</v>
      </c>
    </row>
    <row r="5776" spans="3:3" x14ac:dyDescent="0.3">
      <c r="C5776" s="48">
        <f t="shared" si="110"/>
        <v>71.5</v>
      </c>
    </row>
    <row r="5777" spans="3:3" x14ac:dyDescent="0.3">
      <c r="C5777" s="48">
        <f t="shared" si="110"/>
        <v>68.208333333333329</v>
      </c>
    </row>
    <row r="5778" spans="3:3" x14ac:dyDescent="0.3">
      <c r="C5778" s="48">
        <f t="shared" si="110"/>
        <v>63.166666666666664</v>
      </c>
    </row>
    <row r="5779" spans="3:3" x14ac:dyDescent="0.3">
      <c r="C5779" s="48">
        <f t="shared" si="110"/>
        <v>60.291666666666664</v>
      </c>
    </row>
    <row r="5780" spans="3:3" x14ac:dyDescent="0.3">
      <c r="C5780" s="48">
        <f t="shared" si="110"/>
        <v>62.5</v>
      </c>
    </row>
    <row r="5781" spans="3:3" x14ac:dyDescent="0.3">
      <c r="C5781" s="48">
        <f t="shared" si="110"/>
        <v>72.083333333333329</v>
      </c>
    </row>
    <row r="5782" spans="3:3" x14ac:dyDescent="0.3">
      <c r="C5782" s="48">
        <f t="shared" si="110"/>
        <v>63.375</v>
      </c>
    </row>
    <row r="5783" spans="3:3" x14ac:dyDescent="0.3">
      <c r="C5783" s="48">
        <f t="shared" si="110"/>
        <v>61.25</v>
      </c>
    </row>
    <row r="5784" spans="3:3" x14ac:dyDescent="0.3">
      <c r="C5784" s="48">
        <f t="shared" si="110"/>
        <v>57.583333333333336</v>
      </c>
    </row>
    <row r="5785" spans="3:3" x14ac:dyDescent="0.3">
      <c r="C5785" s="48">
        <f t="shared" si="110"/>
        <v>60.416666666666664</v>
      </c>
    </row>
    <row r="5786" spans="3:3" x14ac:dyDescent="0.3">
      <c r="C5786" s="48">
        <f t="shared" si="110"/>
        <v>61.875</v>
      </c>
    </row>
    <row r="5787" spans="3:3" x14ac:dyDescent="0.3">
      <c r="C5787" s="48">
        <f t="shared" si="110"/>
        <v>63.458333333333336</v>
      </c>
    </row>
    <row r="5788" spans="3:3" x14ac:dyDescent="0.3">
      <c r="C5788" s="48">
        <f t="shared" si="110"/>
        <v>61.708333333333336</v>
      </c>
    </row>
    <row r="5789" spans="3:3" x14ac:dyDescent="0.3">
      <c r="C5789" s="48">
        <f t="shared" si="110"/>
        <v>62.291666666666664</v>
      </c>
    </row>
    <row r="5790" spans="3:3" x14ac:dyDescent="0.3">
      <c r="C5790" s="48">
        <f t="shared" si="110"/>
        <v>62.166666666666664</v>
      </c>
    </row>
    <row r="5791" spans="3:3" x14ac:dyDescent="0.3">
      <c r="C5791" s="48">
        <f t="shared" si="110"/>
        <v>59.625</v>
      </c>
    </row>
    <row r="5792" spans="3:3" x14ac:dyDescent="0.3">
      <c r="C5792" s="48">
        <f t="shared" si="110"/>
        <v>59.083333333333336</v>
      </c>
    </row>
    <row r="5793" spans="3:3" x14ac:dyDescent="0.3">
      <c r="C5793" s="48">
        <f t="shared" si="110"/>
        <v>59.791666666666664</v>
      </c>
    </row>
    <row r="5794" spans="3:3" x14ac:dyDescent="0.3">
      <c r="C5794" s="48">
        <f t="shared" si="110"/>
        <v>60.166666666666664</v>
      </c>
    </row>
    <row r="5795" spans="3:3" x14ac:dyDescent="0.3">
      <c r="C5795" s="48">
        <f t="shared" si="110"/>
        <v>68.833333333333329</v>
      </c>
    </row>
    <row r="5796" spans="3:3" x14ac:dyDescent="0.3">
      <c r="C5796" s="48">
        <f t="shared" si="110"/>
        <v>66.75</v>
      </c>
    </row>
    <row r="5797" spans="3:3" x14ac:dyDescent="0.3">
      <c r="C5797" s="48">
        <f t="shared" si="110"/>
        <v>63.75</v>
      </c>
    </row>
    <row r="5798" spans="3:3" x14ac:dyDescent="0.3">
      <c r="C5798" s="48">
        <f t="shared" si="110"/>
        <v>68.458333333333329</v>
      </c>
    </row>
    <row r="5799" spans="3:3" x14ac:dyDescent="0.3">
      <c r="C5799" s="48">
        <f t="shared" si="110"/>
        <v>65.333333333333329</v>
      </c>
    </row>
    <row r="5800" spans="3:3" x14ac:dyDescent="0.3">
      <c r="C5800" s="48">
        <f t="shared" si="110"/>
        <v>68.875</v>
      </c>
    </row>
    <row r="5801" spans="3:3" x14ac:dyDescent="0.3">
      <c r="C5801" s="48">
        <f t="shared" si="110"/>
        <v>68.458333333333329</v>
      </c>
    </row>
    <row r="5802" spans="3:3" x14ac:dyDescent="0.3">
      <c r="C5802" s="48">
        <f t="shared" si="110"/>
        <v>66.625</v>
      </c>
    </row>
    <row r="5803" spans="3:3" x14ac:dyDescent="0.3">
      <c r="C5803" s="48">
        <f t="shared" si="110"/>
        <v>62.458333333333336</v>
      </c>
    </row>
    <row r="5804" spans="3:3" x14ac:dyDescent="0.3">
      <c r="C5804" s="48">
        <f t="shared" si="110"/>
        <v>60.875</v>
      </c>
    </row>
    <row r="5805" spans="3:3" x14ac:dyDescent="0.3">
      <c r="C5805" s="48">
        <f t="shared" si="110"/>
        <v>62.041666666666664</v>
      </c>
    </row>
    <row r="5806" spans="3:3" x14ac:dyDescent="0.3">
      <c r="C5806" s="48">
        <f t="shared" si="110"/>
        <v>61.5</v>
      </c>
    </row>
    <row r="5807" spans="3:3" x14ac:dyDescent="0.3">
      <c r="C5807" s="48">
        <f t="shared" si="110"/>
        <v>58.25</v>
      </c>
    </row>
    <row r="5808" spans="3:3" x14ac:dyDescent="0.3">
      <c r="C5808" s="48">
        <f t="shared" ref="C5808:C5871" si="111">C5443</f>
        <v>57.333333333333336</v>
      </c>
    </row>
    <row r="5809" spans="3:3" x14ac:dyDescent="0.3">
      <c r="C5809" s="48">
        <f t="shared" si="111"/>
        <v>57.625</v>
      </c>
    </row>
    <row r="5810" spans="3:3" x14ac:dyDescent="0.3">
      <c r="C5810" s="48">
        <f t="shared" si="111"/>
        <v>60.666666666666664</v>
      </c>
    </row>
    <row r="5811" spans="3:3" x14ac:dyDescent="0.3">
      <c r="C5811" s="48">
        <f t="shared" si="111"/>
        <v>50.25</v>
      </c>
    </row>
    <row r="5812" spans="3:3" x14ac:dyDescent="0.3">
      <c r="C5812" s="48">
        <f t="shared" si="111"/>
        <v>50.291666666666664</v>
      </c>
    </row>
    <row r="5813" spans="3:3" x14ac:dyDescent="0.3">
      <c r="C5813" s="48">
        <f t="shared" si="111"/>
        <v>51.916666666666664</v>
      </c>
    </row>
    <row r="5814" spans="3:3" x14ac:dyDescent="0.3">
      <c r="C5814" s="48">
        <f t="shared" si="111"/>
        <v>50.375</v>
      </c>
    </row>
    <row r="5815" spans="3:3" x14ac:dyDescent="0.3">
      <c r="C5815" s="48">
        <f t="shared" si="111"/>
        <v>49.375</v>
      </c>
    </row>
    <row r="5816" spans="3:3" x14ac:dyDescent="0.3">
      <c r="C5816" s="48">
        <f t="shared" si="111"/>
        <v>49.791666666666664</v>
      </c>
    </row>
    <row r="5817" spans="3:3" x14ac:dyDescent="0.3">
      <c r="C5817" s="48">
        <f t="shared" si="111"/>
        <v>51.458333333333336</v>
      </c>
    </row>
    <row r="5818" spans="3:3" x14ac:dyDescent="0.3">
      <c r="C5818" s="48">
        <f t="shared" si="111"/>
        <v>55.25</v>
      </c>
    </row>
    <row r="5819" spans="3:3" x14ac:dyDescent="0.3">
      <c r="C5819" s="48">
        <f t="shared" si="111"/>
        <v>55.916666666666664</v>
      </c>
    </row>
    <row r="5820" spans="3:3" x14ac:dyDescent="0.3">
      <c r="C5820" s="48">
        <f t="shared" si="111"/>
        <v>62.583333333333336</v>
      </c>
    </row>
    <row r="5821" spans="3:3" x14ac:dyDescent="0.3">
      <c r="C5821" s="48">
        <f t="shared" si="111"/>
        <v>65.875</v>
      </c>
    </row>
    <row r="5822" spans="3:3" x14ac:dyDescent="0.3">
      <c r="C5822" s="48">
        <f t="shared" si="111"/>
        <v>56.916666666666664</v>
      </c>
    </row>
    <row r="5823" spans="3:3" x14ac:dyDescent="0.3">
      <c r="C5823" s="48">
        <f t="shared" si="111"/>
        <v>57.041666666666664</v>
      </c>
    </row>
    <row r="5824" spans="3:3" x14ac:dyDescent="0.3">
      <c r="C5824" s="48">
        <f t="shared" si="111"/>
        <v>60.75</v>
      </c>
    </row>
    <row r="5825" spans="3:3" x14ac:dyDescent="0.3">
      <c r="C5825" s="48">
        <f t="shared" si="111"/>
        <v>59.583333333333336</v>
      </c>
    </row>
    <row r="5826" spans="3:3" x14ac:dyDescent="0.3">
      <c r="C5826" s="48">
        <f t="shared" si="111"/>
        <v>62.75</v>
      </c>
    </row>
    <row r="5827" spans="3:3" x14ac:dyDescent="0.3">
      <c r="C5827" s="48">
        <f t="shared" si="111"/>
        <v>60.875</v>
      </c>
    </row>
    <row r="5828" spans="3:3" x14ac:dyDescent="0.3">
      <c r="C5828" s="48">
        <f t="shared" si="111"/>
        <v>60.708333333333336</v>
      </c>
    </row>
    <row r="5829" spans="3:3" x14ac:dyDescent="0.3">
      <c r="C5829" s="48">
        <f t="shared" si="111"/>
        <v>64.375</v>
      </c>
    </row>
    <row r="5830" spans="3:3" x14ac:dyDescent="0.3">
      <c r="C5830" s="48">
        <f t="shared" si="111"/>
        <v>57.875</v>
      </c>
    </row>
    <row r="5831" spans="3:3" x14ac:dyDescent="0.3">
      <c r="C5831" s="48">
        <f t="shared" si="111"/>
        <v>56.291666666666664</v>
      </c>
    </row>
    <row r="5832" spans="3:3" x14ac:dyDescent="0.3">
      <c r="C5832" s="48">
        <f t="shared" si="111"/>
        <v>54.25</v>
      </c>
    </row>
    <row r="5833" spans="3:3" x14ac:dyDescent="0.3">
      <c r="C5833" s="48">
        <f t="shared" si="111"/>
        <v>53.791666666666664</v>
      </c>
    </row>
    <row r="5834" spans="3:3" x14ac:dyDescent="0.3">
      <c r="C5834" s="48">
        <f t="shared" si="111"/>
        <v>53.625</v>
      </c>
    </row>
    <row r="5835" spans="3:3" x14ac:dyDescent="0.3">
      <c r="C5835" s="48">
        <f t="shared" si="111"/>
        <v>52.916666666666664</v>
      </c>
    </row>
    <row r="5836" spans="3:3" x14ac:dyDescent="0.3">
      <c r="C5836" s="48">
        <f t="shared" si="111"/>
        <v>53.875</v>
      </c>
    </row>
    <row r="5837" spans="3:3" x14ac:dyDescent="0.3">
      <c r="C5837" s="48">
        <f t="shared" si="111"/>
        <v>57.875</v>
      </c>
    </row>
    <row r="5838" spans="3:3" x14ac:dyDescent="0.3">
      <c r="C5838" s="48">
        <f t="shared" si="111"/>
        <v>57.125</v>
      </c>
    </row>
    <row r="5839" spans="3:3" x14ac:dyDescent="0.3">
      <c r="C5839" s="48">
        <f t="shared" si="111"/>
        <v>55.791666666666664</v>
      </c>
    </row>
    <row r="5840" spans="3:3" x14ac:dyDescent="0.3">
      <c r="C5840" s="48">
        <f t="shared" si="111"/>
        <v>53.208333333333336</v>
      </c>
    </row>
    <row r="5841" spans="3:3" x14ac:dyDescent="0.3">
      <c r="C5841" s="48">
        <f t="shared" si="111"/>
        <v>53.208333333333336</v>
      </c>
    </row>
    <row r="5842" spans="3:3" x14ac:dyDescent="0.3">
      <c r="C5842" s="48">
        <f t="shared" si="111"/>
        <v>51.708333333333336</v>
      </c>
    </row>
    <row r="5843" spans="3:3" x14ac:dyDescent="0.3">
      <c r="C5843" s="48">
        <f t="shared" si="111"/>
        <v>55.166666666666664</v>
      </c>
    </row>
    <row r="5844" spans="3:3" x14ac:dyDescent="0.3">
      <c r="C5844" s="48">
        <f t="shared" si="111"/>
        <v>51.458333333333336</v>
      </c>
    </row>
    <row r="5845" spans="3:3" x14ac:dyDescent="0.3">
      <c r="C5845" s="48">
        <f t="shared" si="111"/>
        <v>50.083333333333336</v>
      </c>
    </row>
    <row r="5846" spans="3:3" x14ac:dyDescent="0.3">
      <c r="C5846" s="48">
        <f t="shared" si="111"/>
        <v>53.958333333333336</v>
      </c>
    </row>
    <row r="5847" spans="3:3" x14ac:dyDescent="0.3">
      <c r="C5847" s="48">
        <f t="shared" si="111"/>
        <v>54.833333333333336</v>
      </c>
    </row>
    <row r="5848" spans="3:3" x14ac:dyDescent="0.3">
      <c r="C5848" s="48">
        <f t="shared" si="111"/>
        <v>54.458333333333336</v>
      </c>
    </row>
    <row r="5849" spans="3:3" x14ac:dyDescent="0.3">
      <c r="C5849" s="48">
        <f t="shared" si="111"/>
        <v>53.708333333333336</v>
      </c>
    </row>
    <row r="5850" spans="3:3" x14ac:dyDescent="0.3">
      <c r="C5850" s="48">
        <f t="shared" si="111"/>
        <v>56.75</v>
      </c>
    </row>
    <row r="5851" spans="3:3" x14ac:dyDescent="0.3">
      <c r="C5851" s="48">
        <f t="shared" si="111"/>
        <v>59</v>
      </c>
    </row>
    <row r="5852" spans="3:3" x14ac:dyDescent="0.3">
      <c r="C5852" s="48">
        <f t="shared" si="111"/>
        <v>57.875</v>
      </c>
    </row>
    <row r="5853" spans="3:3" x14ac:dyDescent="0.3">
      <c r="C5853" s="48">
        <f t="shared" si="111"/>
        <v>55.875</v>
      </c>
    </row>
    <row r="5854" spans="3:3" x14ac:dyDescent="0.3">
      <c r="C5854" s="48">
        <f t="shared" si="111"/>
        <v>59.291666666666664</v>
      </c>
    </row>
    <row r="5855" spans="3:3" x14ac:dyDescent="0.3">
      <c r="C5855" s="48">
        <f t="shared" si="111"/>
        <v>64.791666666666671</v>
      </c>
    </row>
    <row r="5856" spans="3:3" x14ac:dyDescent="0.3">
      <c r="C5856" s="48">
        <f t="shared" si="111"/>
        <v>57.916666666666664</v>
      </c>
    </row>
    <row r="5857" spans="3:3" x14ac:dyDescent="0.3">
      <c r="C5857" s="48">
        <f t="shared" si="111"/>
        <v>56.708333333333336</v>
      </c>
    </row>
    <row r="5858" spans="3:3" x14ac:dyDescent="0.3">
      <c r="C5858" s="48">
        <f t="shared" si="111"/>
        <v>55.666666666666664</v>
      </c>
    </row>
    <row r="5859" spans="3:3" x14ac:dyDescent="0.3">
      <c r="C5859" s="48">
        <f t="shared" si="111"/>
        <v>55.458333333333336</v>
      </c>
    </row>
    <row r="5860" spans="3:3" x14ac:dyDescent="0.3">
      <c r="C5860" s="48">
        <f t="shared" si="111"/>
        <v>55</v>
      </c>
    </row>
    <row r="5861" spans="3:3" x14ac:dyDescent="0.3">
      <c r="C5861" s="48">
        <f t="shared" si="111"/>
        <v>53.916666666666664</v>
      </c>
    </row>
    <row r="5862" spans="3:3" x14ac:dyDescent="0.3">
      <c r="C5862" s="48">
        <f t="shared" si="111"/>
        <v>56.583333333333336</v>
      </c>
    </row>
    <row r="5863" spans="3:3" x14ac:dyDescent="0.3">
      <c r="C5863" s="48">
        <f t="shared" si="111"/>
        <v>61.75</v>
      </c>
    </row>
    <row r="5864" spans="3:3" x14ac:dyDescent="0.3">
      <c r="C5864" s="48">
        <f t="shared" si="111"/>
        <v>56.041666666666664</v>
      </c>
    </row>
    <row r="5865" spans="3:3" x14ac:dyDescent="0.3">
      <c r="C5865" s="48">
        <f t="shared" si="111"/>
        <v>52.791666666666664</v>
      </c>
    </row>
    <row r="5866" spans="3:3" x14ac:dyDescent="0.3">
      <c r="C5866" s="48">
        <f t="shared" si="111"/>
        <v>54.5</v>
      </c>
    </row>
    <row r="5867" spans="3:3" x14ac:dyDescent="0.3">
      <c r="C5867" s="48">
        <f t="shared" si="111"/>
        <v>53.25</v>
      </c>
    </row>
    <row r="5868" spans="3:3" x14ac:dyDescent="0.3">
      <c r="C5868" s="48">
        <f t="shared" si="111"/>
        <v>54.25</v>
      </c>
    </row>
    <row r="5869" spans="3:3" x14ac:dyDescent="0.3">
      <c r="C5869" s="48">
        <f t="shared" si="111"/>
        <v>56.333333333333336</v>
      </c>
    </row>
    <row r="5870" spans="3:3" x14ac:dyDescent="0.3">
      <c r="C5870" s="48">
        <f t="shared" si="111"/>
        <v>55.375</v>
      </c>
    </row>
    <row r="5871" spans="3:3" x14ac:dyDescent="0.3">
      <c r="C5871" s="48">
        <f t="shared" si="111"/>
        <v>53.166666666666664</v>
      </c>
    </row>
    <row r="5872" spans="3:3" x14ac:dyDescent="0.3">
      <c r="C5872" s="48">
        <f t="shared" ref="C5872:C5935" si="112">C5507</f>
        <v>55.875</v>
      </c>
    </row>
    <row r="5873" spans="3:3" x14ac:dyDescent="0.3">
      <c r="C5873" s="48">
        <f t="shared" si="112"/>
        <v>51.458333333333336</v>
      </c>
    </row>
    <row r="5874" spans="3:3" x14ac:dyDescent="0.3">
      <c r="C5874" s="48">
        <f t="shared" si="112"/>
        <v>51.291666666666664</v>
      </c>
    </row>
    <row r="5875" spans="3:3" x14ac:dyDescent="0.3">
      <c r="C5875" s="48">
        <f t="shared" si="112"/>
        <v>52.083333333333336</v>
      </c>
    </row>
    <row r="5876" spans="3:3" x14ac:dyDescent="0.3">
      <c r="C5876" s="48">
        <f t="shared" si="112"/>
        <v>53.625</v>
      </c>
    </row>
    <row r="5877" spans="3:3" x14ac:dyDescent="0.3">
      <c r="C5877" s="48">
        <f t="shared" si="112"/>
        <v>50.583333333333336</v>
      </c>
    </row>
    <row r="5878" spans="3:3" x14ac:dyDescent="0.3">
      <c r="C5878" s="48">
        <f t="shared" si="112"/>
        <v>49.833333333333336</v>
      </c>
    </row>
    <row r="5879" spans="3:3" x14ac:dyDescent="0.3">
      <c r="C5879" s="48">
        <f t="shared" si="112"/>
        <v>53.541666666666664</v>
      </c>
    </row>
    <row r="5880" spans="3:3" x14ac:dyDescent="0.3">
      <c r="C5880" s="48">
        <f t="shared" si="112"/>
        <v>55.958333333333336</v>
      </c>
    </row>
    <row r="5881" spans="3:3" x14ac:dyDescent="0.3">
      <c r="C5881" s="48">
        <f t="shared" si="112"/>
        <v>62.083333333333336</v>
      </c>
    </row>
    <row r="5882" spans="3:3" x14ac:dyDescent="0.3">
      <c r="C5882" s="48">
        <f t="shared" si="112"/>
        <v>59.416666666666664</v>
      </c>
    </row>
    <row r="5883" spans="3:3" x14ac:dyDescent="0.3">
      <c r="C5883" s="48">
        <f t="shared" si="112"/>
        <v>57.833333333333336</v>
      </c>
    </row>
    <row r="5884" spans="3:3" x14ac:dyDescent="0.3">
      <c r="C5884" s="48">
        <f t="shared" si="112"/>
        <v>60</v>
      </c>
    </row>
    <row r="5885" spans="3:3" x14ac:dyDescent="0.3">
      <c r="C5885" s="48">
        <f t="shared" si="112"/>
        <v>52.958333333333336</v>
      </c>
    </row>
    <row r="5886" spans="3:3" x14ac:dyDescent="0.3">
      <c r="C5886" s="48">
        <f t="shared" si="112"/>
        <v>52.375</v>
      </c>
    </row>
    <row r="5887" spans="3:3" x14ac:dyDescent="0.3">
      <c r="C5887" s="48">
        <f t="shared" si="112"/>
        <v>53.375</v>
      </c>
    </row>
    <row r="5888" spans="3:3" x14ac:dyDescent="0.3">
      <c r="C5888" s="48">
        <f t="shared" si="112"/>
        <v>53.375</v>
      </c>
    </row>
    <row r="5889" spans="3:3" x14ac:dyDescent="0.3">
      <c r="C5889" s="48">
        <f t="shared" si="112"/>
        <v>53.125</v>
      </c>
    </row>
    <row r="5890" spans="3:3" x14ac:dyDescent="0.3">
      <c r="C5890" s="48">
        <f t="shared" si="112"/>
        <v>53.625</v>
      </c>
    </row>
    <row r="5891" spans="3:3" x14ac:dyDescent="0.3">
      <c r="C5891" s="48">
        <f t="shared" si="112"/>
        <v>54.75</v>
      </c>
    </row>
    <row r="5892" spans="3:3" x14ac:dyDescent="0.3">
      <c r="C5892" s="48">
        <f t="shared" si="112"/>
        <v>54.75</v>
      </c>
    </row>
    <row r="5893" spans="3:3" x14ac:dyDescent="0.3">
      <c r="C5893" s="48">
        <f t="shared" si="112"/>
        <v>54.541666666666664</v>
      </c>
    </row>
    <row r="5894" spans="3:3" x14ac:dyDescent="0.3">
      <c r="C5894" s="48">
        <f t="shared" si="112"/>
        <v>53.291666666666664</v>
      </c>
    </row>
    <row r="5895" spans="3:3" x14ac:dyDescent="0.3">
      <c r="C5895" s="48">
        <f t="shared" si="112"/>
        <v>52</v>
      </c>
    </row>
    <row r="5896" spans="3:3" x14ac:dyDescent="0.3">
      <c r="C5896" s="48">
        <f t="shared" si="112"/>
        <v>54.333333333333336</v>
      </c>
    </row>
    <row r="5897" spans="3:3" x14ac:dyDescent="0.3">
      <c r="C5897" s="48">
        <f t="shared" si="112"/>
        <v>54.583333333333336</v>
      </c>
    </row>
    <row r="5898" spans="3:3" x14ac:dyDescent="0.3">
      <c r="C5898" s="48">
        <f t="shared" si="112"/>
        <v>61.625</v>
      </c>
    </row>
    <row r="5899" spans="3:3" x14ac:dyDescent="0.3">
      <c r="C5899" s="48">
        <f t="shared" si="112"/>
        <v>63.541666666666664</v>
      </c>
    </row>
    <row r="5900" spans="3:3" x14ac:dyDescent="0.3">
      <c r="C5900" s="48">
        <f t="shared" si="112"/>
        <v>57.583333333333336</v>
      </c>
    </row>
    <row r="5901" spans="3:3" x14ac:dyDescent="0.3">
      <c r="C5901" s="48">
        <f t="shared" si="112"/>
        <v>58.416666666666664</v>
      </c>
    </row>
    <row r="5902" spans="3:3" x14ac:dyDescent="0.3">
      <c r="C5902" s="48">
        <f t="shared" si="112"/>
        <v>59.166666666666664</v>
      </c>
    </row>
    <row r="5903" spans="3:3" x14ac:dyDescent="0.3">
      <c r="C5903" s="48">
        <f t="shared" si="112"/>
        <v>59.916666666666664</v>
      </c>
    </row>
    <row r="5904" spans="3:3" x14ac:dyDescent="0.3">
      <c r="C5904" s="48">
        <f t="shared" si="112"/>
        <v>62.625</v>
      </c>
    </row>
    <row r="5905" spans="3:3" x14ac:dyDescent="0.3">
      <c r="C5905" s="48">
        <f t="shared" si="112"/>
        <v>63.041666666666664</v>
      </c>
    </row>
    <row r="5906" spans="3:3" x14ac:dyDescent="0.3">
      <c r="C5906" s="48">
        <f t="shared" si="112"/>
        <v>66.083333333333329</v>
      </c>
    </row>
    <row r="5907" spans="3:3" x14ac:dyDescent="0.3">
      <c r="C5907" s="48">
        <f t="shared" si="112"/>
        <v>66.541666666666671</v>
      </c>
    </row>
    <row r="5908" spans="3:3" x14ac:dyDescent="0.3">
      <c r="C5908" s="48">
        <f t="shared" si="112"/>
        <v>69.541666666666671</v>
      </c>
    </row>
    <row r="5909" spans="3:3" x14ac:dyDescent="0.3">
      <c r="C5909" s="48">
        <f t="shared" si="112"/>
        <v>71.541666666666671</v>
      </c>
    </row>
    <row r="5910" spans="3:3" x14ac:dyDescent="0.3">
      <c r="C5910" s="48">
        <f t="shared" si="112"/>
        <v>66.5</v>
      </c>
    </row>
    <row r="5911" spans="3:3" x14ac:dyDescent="0.3">
      <c r="C5911" s="48">
        <f t="shared" si="112"/>
        <v>63.958333333333336</v>
      </c>
    </row>
    <row r="5912" spans="3:3" x14ac:dyDescent="0.3">
      <c r="C5912" s="48">
        <f t="shared" si="112"/>
        <v>66.875</v>
      </c>
    </row>
    <row r="5913" spans="3:3" x14ac:dyDescent="0.3">
      <c r="C5913" s="48">
        <f t="shared" si="112"/>
        <v>63.5</v>
      </c>
    </row>
    <row r="5914" spans="3:3" x14ac:dyDescent="0.3">
      <c r="C5914" s="48">
        <f t="shared" si="112"/>
        <v>62.791666666666664</v>
      </c>
    </row>
    <row r="5915" spans="3:3" x14ac:dyDescent="0.3">
      <c r="C5915" s="48">
        <f t="shared" si="112"/>
        <v>66.208333333333329</v>
      </c>
    </row>
    <row r="5916" spans="3:3" x14ac:dyDescent="0.3">
      <c r="C5916" s="48">
        <f t="shared" si="112"/>
        <v>72.458333333333329</v>
      </c>
    </row>
    <row r="5917" spans="3:3" x14ac:dyDescent="0.3">
      <c r="C5917" s="48">
        <f t="shared" si="112"/>
        <v>66.625</v>
      </c>
    </row>
    <row r="5918" spans="3:3" x14ac:dyDescent="0.3">
      <c r="C5918" s="48">
        <f t="shared" si="112"/>
        <v>63.916666666666664</v>
      </c>
    </row>
    <row r="5919" spans="3:3" x14ac:dyDescent="0.3">
      <c r="C5919" s="48">
        <f t="shared" si="112"/>
        <v>63.75</v>
      </c>
    </row>
    <row r="5920" spans="3:3" x14ac:dyDescent="0.3">
      <c r="C5920" s="48">
        <f t="shared" si="112"/>
        <v>62.291666666666664</v>
      </c>
    </row>
    <row r="5921" spans="3:3" x14ac:dyDescent="0.3">
      <c r="C5921" s="48">
        <f t="shared" si="112"/>
        <v>62.75</v>
      </c>
    </row>
    <row r="5922" spans="3:3" x14ac:dyDescent="0.3">
      <c r="C5922" s="48">
        <f t="shared" si="112"/>
        <v>61.083333333333336</v>
      </c>
    </row>
    <row r="5923" spans="3:3" x14ac:dyDescent="0.3">
      <c r="C5923" s="48">
        <f t="shared" si="112"/>
        <v>61.833333333333336</v>
      </c>
    </row>
    <row r="5924" spans="3:3" x14ac:dyDescent="0.3">
      <c r="C5924" s="48">
        <f t="shared" si="112"/>
        <v>62.375</v>
      </c>
    </row>
    <row r="5925" spans="3:3" x14ac:dyDescent="0.3">
      <c r="C5925" s="48">
        <f t="shared" si="112"/>
        <v>62.208333333333336</v>
      </c>
    </row>
    <row r="5926" spans="3:3" x14ac:dyDescent="0.3">
      <c r="C5926" s="48">
        <f t="shared" si="112"/>
        <v>62.375</v>
      </c>
    </row>
    <row r="5927" spans="3:3" x14ac:dyDescent="0.3">
      <c r="C5927" s="48">
        <f t="shared" si="112"/>
        <v>61.208333333333336</v>
      </c>
    </row>
    <row r="5928" spans="3:3" x14ac:dyDescent="0.3">
      <c r="C5928" s="48">
        <f t="shared" si="112"/>
        <v>61.916666666666664</v>
      </c>
    </row>
    <row r="5929" spans="3:3" x14ac:dyDescent="0.3">
      <c r="C5929" s="48">
        <f t="shared" si="112"/>
        <v>63.125</v>
      </c>
    </row>
    <row r="5930" spans="3:3" x14ac:dyDescent="0.3">
      <c r="C5930" s="48">
        <f t="shared" si="112"/>
        <v>62.541666666666664</v>
      </c>
    </row>
    <row r="5931" spans="3:3" x14ac:dyDescent="0.3">
      <c r="C5931" s="48">
        <f t="shared" si="112"/>
        <v>60</v>
      </c>
    </row>
    <row r="5932" spans="3:3" x14ac:dyDescent="0.3">
      <c r="C5932" s="48">
        <f t="shared" si="112"/>
        <v>68.291666666666671</v>
      </c>
    </row>
    <row r="5933" spans="3:3" x14ac:dyDescent="0.3">
      <c r="C5933" s="48">
        <f t="shared" si="112"/>
        <v>61.458333333333336</v>
      </c>
    </row>
    <row r="5934" spans="3:3" x14ac:dyDescent="0.3">
      <c r="C5934" s="48">
        <f t="shared" si="112"/>
        <v>60.25</v>
      </c>
    </row>
    <row r="5935" spans="3:3" x14ac:dyDescent="0.3">
      <c r="C5935" s="48">
        <f t="shared" si="112"/>
        <v>61.25</v>
      </c>
    </row>
    <row r="5936" spans="3:3" x14ac:dyDescent="0.3">
      <c r="C5936" s="48">
        <f t="shared" ref="C5936:C5999" si="113">C5571</f>
        <v>61.291666666666664</v>
      </c>
    </row>
    <row r="5937" spans="3:3" x14ac:dyDescent="0.3">
      <c r="C5937" s="48">
        <f t="shared" si="113"/>
        <v>61.875</v>
      </c>
    </row>
    <row r="5938" spans="3:3" x14ac:dyDescent="0.3">
      <c r="C5938" s="48">
        <f t="shared" si="113"/>
        <v>57.791666666666664</v>
      </c>
    </row>
    <row r="5939" spans="3:3" x14ac:dyDescent="0.3">
      <c r="C5939" s="48">
        <f t="shared" si="113"/>
        <v>52.708333333333336</v>
      </c>
    </row>
    <row r="5940" spans="3:3" x14ac:dyDescent="0.3">
      <c r="C5940" s="48">
        <f t="shared" si="113"/>
        <v>53.25</v>
      </c>
    </row>
    <row r="5941" spans="3:3" x14ac:dyDescent="0.3">
      <c r="C5941" s="48">
        <f t="shared" si="113"/>
        <v>56.708333333333336</v>
      </c>
    </row>
    <row r="5942" spans="3:3" x14ac:dyDescent="0.3">
      <c r="C5942" s="48">
        <f t="shared" si="113"/>
        <v>60.166666666666664</v>
      </c>
    </row>
    <row r="5943" spans="3:3" x14ac:dyDescent="0.3">
      <c r="C5943" s="48">
        <f t="shared" si="113"/>
        <v>59.083333333333336</v>
      </c>
    </row>
    <row r="5944" spans="3:3" x14ac:dyDescent="0.3">
      <c r="C5944" s="48">
        <f t="shared" si="113"/>
        <v>57.958333333333336</v>
      </c>
    </row>
    <row r="5945" spans="3:3" x14ac:dyDescent="0.3">
      <c r="C5945" s="48">
        <f t="shared" si="113"/>
        <v>62.583333333333336</v>
      </c>
    </row>
    <row r="5946" spans="3:3" x14ac:dyDescent="0.3">
      <c r="C5946" s="48">
        <f t="shared" si="113"/>
        <v>70.125</v>
      </c>
    </row>
    <row r="5947" spans="3:3" x14ac:dyDescent="0.3">
      <c r="C5947" s="48">
        <f t="shared" si="113"/>
        <v>72.916666666666671</v>
      </c>
    </row>
    <row r="5948" spans="3:3" x14ac:dyDescent="0.3">
      <c r="C5948" s="48">
        <f t="shared" si="113"/>
        <v>65.708333333333329</v>
      </c>
    </row>
    <row r="5949" spans="3:3" x14ac:dyDescent="0.3">
      <c r="C5949" s="48">
        <f t="shared" si="113"/>
        <v>63.166666666666664</v>
      </c>
    </row>
    <row r="5950" spans="3:3" x14ac:dyDescent="0.3">
      <c r="C5950" s="48">
        <f t="shared" si="113"/>
        <v>63.458333333333336</v>
      </c>
    </row>
    <row r="5951" spans="3:3" x14ac:dyDescent="0.3">
      <c r="C5951" s="48">
        <f t="shared" si="113"/>
        <v>60.875</v>
      </c>
    </row>
    <row r="5952" spans="3:3" x14ac:dyDescent="0.3">
      <c r="C5952" s="48">
        <f t="shared" si="113"/>
        <v>62.166666666666664</v>
      </c>
    </row>
    <row r="5953" spans="3:3" x14ac:dyDescent="0.3">
      <c r="C5953" s="48">
        <f t="shared" si="113"/>
        <v>61</v>
      </c>
    </row>
    <row r="5954" spans="3:3" x14ac:dyDescent="0.3">
      <c r="C5954" s="48">
        <f t="shared" si="113"/>
        <v>61.833333333333336</v>
      </c>
    </row>
    <row r="5955" spans="3:3" x14ac:dyDescent="0.3">
      <c r="C5955" s="48">
        <f t="shared" si="113"/>
        <v>59.916666666666664</v>
      </c>
    </row>
    <row r="5956" spans="3:3" x14ac:dyDescent="0.3">
      <c r="C5956" s="48">
        <f t="shared" si="113"/>
        <v>63.291666666666664</v>
      </c>
    </row>
    <row r="5957" spans="3:3" x14ac:dyDescent="0.3">
      <c r="C5957" s="48">
        <f t="shared" si="113"/>
        <v>65.416666666666671</v>
      </c>
    </row>
    <row r="5958" spans="3:3" x14ac:dyDescent="0.3">
      <c r="C5958" s="48">
        <f t="shared" si="113"/>
        <v>66.875</v>
      </c>
    </row>
    <row r="5959" spans="3:3" x14ac:dyDescent="0.3">
      <c r="C5959" s="48">
        <f t="shared" si="113"/>
        <v>67.208333333333329</v>
      </c>
    </row>
    <row r="5960" spans="3:3" x14ac:dyDescent="0.3">
      <c r="C5960" s="48">
        <f t="shared" si="113"/>
        <v>63.541666666666664</v>
      </c>
    </row>
    <row r="5961" spans="3:3" x14ac:dyDescent="0.3">
      <c r="C5961" s="48">
        <f t="shared" si="113"/>
        <v>67.958333333333329</v>
      </c>
    </row>
    <row r="5962" spans="3:3" x14ac:dyDescent="0.3">
      <c r="C5962" s="48">
        <f t="shared" si="113"/>
        <v>67.041666666666671</v>
      </c>
    </row>
    <row r="5963" spans="3:3" x14ac:dyDescent="0.3">
      <c r="C5963" s="48">
        <f t="shared" si="113"/>
        <v>67.166666666666671</v>
      </c>
    </row>
    <row r="5964" spans="3:3" x14ac:dyDescent="0.3">
      <c r="C5964" s="48">
        <f t="shared" si="113"/>
        <v>65.625</v>
      </c>
    </row>
    <row r="5965" spans="3:3" x14ac:dyDescent="0.3">
      <c r="C5965" s="48">
        <f t="shared" si="113"/>
        <v>62.875</v>
      </c>
    </row>
    <row r="5966" spans="3:3" x14ac:dyDescent="0.3">
      <c r="C5966" s="48">
        <f t="shared" si="113"/>
        <v>61.791666666666664</v>
      </c>
    </row>
    <row r="5967" spans="3:3" x14ac:dyDescent="0.3">
      <c r="C5967" s="48">
        <f t="shared" si="113"/>
        <v>58.541666666666664</v>
      </c>
    </row>
    <row r="5968" spans="3:3" x14ac:dyDescent="0.3">
      <c r="C5968" s="48">
        <f t="shared" si="113"/>
        <v>54.916666666666664</v>
      </c>
    </row>
    <row r="5969" spans="3:3" x14ac:dyDescent="0.3">
      <c r="C5969" s="48">
        <f t="shared" si="113"/>
        <v>60.333333333333336</v>
      </c>
    </row>
    <row r="5970" spans="3:3" x14ac:dyDescent="0.3">
      <c r="C5970" s="48">
        <f t="shared" si="113"/>
        <v>61.666666666666664</v>
      </c>
    </row>
    <row r="5971" spans="3:3" x14ac:dyDescent="0.3">
      <c r="C5971" s="48">
        <f t="shared" si="113"/>
        <v>63.25</v>
      </c>
    </row>
    <row r="5972" spans="3:3" x14ac:dyDescent="0.3">
      <c r="C5972" s="48">
        <f t="shared" si="113"/>
        <v>62.625</v>
      </c>
    </row>
    <row r="5973" spans="3:3" x14ac:dyDescent="0.3">
      <c r="C5973" s="48">
        <f t="shared" si="113"/>
        <v>61.791666666666664</v>
      </c>
    </row>
    <row r="5974" spans="3:3" x14ac:dyDescent="0.3">
      <c r="C5974" s="48">
        <f t="shared" si="113"/>
        <v>62.5</v>
      </c>
    </row>
    <row r="5975" spans="3:3" x14ac:dyDescent="0.3">
      <c r="C5975" s="48">
        <f t="shared" si="113"/>
        <v>61.041666666666664</v>
      </c>
    </row>
    <row r="5976" spans="3:3" x14ac:dyDescent="0.3">
      <c r="C5976" s="48">
        <f t="shared" si="113"/>
        <v>58.875</v>
      </c>
    </row>
    <row r="5977" spans="3:3" x14ac:dyDescent="0.3">
      <c r="C5977" s="48">
        <f t="shared" si="113"/>
        <v>59.625</v>
      </c>
    </row>
    <row r="5978" spans="3:3" x14ac:dyDescent="0.3">
      <c r="C5978" s="48">
        <f t="shared" si="113"/>
        <v>60.708333333333336</v>
      </c>
    </row>
    <row r="5979" spans="3:3" x14ac:dyDescent="0.3">
      <c r="C5979" s="48">
        <f t="shared" si="113"/>
        <v>64.375</v>
      </c>
    </row>
    <row r="5980" spans="3:3" x14ac:dyDescent="0.3">
      <c r="C5980" s="48">
        <f t="shared" si="113"/>
        <v>69.083333333333329</v>
      </c>
    </row>
    <row r="5981" spans="3:3" x14ac:dyDescent="0.3">
      <c r="C5981" s="48">
        <f t="shared" si="113"/>
        <v>72.166666666666671</v>
      </c>
    </row>
    <row r="5982" spans="3:3" x14ac:dyDescent="0.3">
      <c r="C5982" s="48">
        <f t="shared" si="113"/>
        <v>65.791666666666671</v>
      </c>
    </row>
    <row r="5983" spans="3:3" x14ac:dyDescent="0.3">
      <c r="C5983" s="48">
        <f t="shared" si="113"/>
        <v>56.625</v>
      </c>
    </row>
    <row r="5984" spans="3:3" x14ac:dyDescent="0.3">
      <c r="C5984" s="48">
        <f t="shared" si="113"/>
        <v>63.166666666666664</v>
      </c>
    </row>
    <row r="5985" spans="3:3" x14ac:dyDescent="0.3">
      <c r="C5985" s="48">
        <f t="shared" si="113"/>
        <v>61.833333333333336</v>
      </c>
    </row>
    <row r="5986" spans="3:3" x14ac:dyDescent="0.3">
      <c r="C5986" s="48">
        <f t="shared" si="113"/>
        <v>62.666666666666664</v>
      </c>
    </row>
    <row r="5987" spans="3:3" x14ac:dyDescent="0.3">
      <c r="C5987" s="48">
        <f t="shared" si="113"/>
        <v>63.958333333333336</v>
      </c>
    </row>
    <row r="5988" spans="3:3" x14ac:dyDescent="0.3">
      <c r="C5988" s="48">
        <f t="shared" si="113"/>
        <v>62.666666666666664</v>
      </c>
    </row>
    <row r="5989" spans="3:3" x14ac:dyDescent="0.3">
      <c r="C5989" s="48">
        <f t="shared" si="113"/>
        <v>64.166666666666671</v>
      </c>
    </row>
    <row r="5990" spans="3:3" x14ac:dyDescent="0.3">
      <c r="C5990" s="48">
        <f t="shared" si="113"/>
        <v>63.208333333333336</v>
      </c>
    </row>
    <row r="5991" spans="3:3" x14ac:dyDescent="0.3">
      <c r="C5991" s="48">
        <f t="shared" si="113"/>
        <v>62.541666666666664</v>
      </c>
    </row>
    <row r="5992" spans="3:3" x14ac:dyDescent="0.3">
      <c r="C5992" s="48">
        <f t="shared" si="113"/>
        <v>62.125</v>
      </c>
    </row>
    <row r="5993" spans="3:3" x14ac:dyDescent="0.3">
      <c r="C5993" s="48">
        <f t="shared" si="113"/>
        <v>70</v>
      </c>
    </row>
    <row r="5994" spans="3:3" x14ac:dyDescent="0.3">
      <c r="C5994" s="48">
        <f t="shared" si="113"/>
        <v>68.041666666666671</v>
      </c>
    </row>
    <row r="5995" spans="3:3" x14ac:dyDescent="0.3">
      <c r="C5995" s="48">
        <f t="shared" si="113"/>
        <v>69.041666666666671</v>
      </c>
    </row>
    <row r="5996" spans="3:3" x14ac:dyDescent="0.3">
      <c r="C5996" s="48">
        <f t="shared" si="113"/>
        <v>68.083333333333329</v>
      </c>
    </row>
    <row r="5997" spans="3:3" x14ac:dyDescent="0.3">
      <c r="C5997" s="48">
        <f t="shared" si="113"/>
        <v>65.791666666666671</v>
      </c>
    </row>
    <row r="5998" spans="3:3" x14ac:dyDescent="0.3">
      <c r="C5998" s="48">
        <f t="shared" si="113"/>
        <v>64.708333333333329</v>
      </c>
    </row>
    <row r="5999" spans="3:3" x14ac:dyDescent="0.3">
      <c r="C5999" s="48">
        <f t="shared" si="113"/>
        <v>65.958333333333329</v>
      </c>
    </row>
    <row r="6000" spans="3:3" x14ac:dyDescent="0.3">
      <c r="C6000" s="48">
        <f t="shared" ref="C6000:C6063" si="114">C5635</f>
        <v>66.625</v>
      </c>
    </row>
    <row r="6001" spans="3:3" x14ac:dyDescent="0.3">
      <c r="C6001" s="48">
        <f t="shared" si="114"/>
        <v>66.958333333333329</v>
      </c>
    </row>
    <row r="6002" spans="3:3" x14ac:dyDescent="0.3">
      <c r="C6002" s="48">
        <f t="shared" si="114"/>
        <v>68.5</v>
      </c>
    </row>
    <row r="6003" spans="3:3" x14ac:dyDescent="0.3">
      <c r="C6003" s="48">
        <f t="shared" si="114"/>
        <v>69.291666666666671</v>
      </c>
    </row>
    <row r="6004" spans="3:3" x14ac:dyDescent="0.3">
      <c r="C6004" s="48">
        <f t="shared" si="114"/>
        <v>66.625</v>
      </c>
    </row>
    <row r="6005" spans="3:3" x14ac:dyDescent="0.3">
      <c r="C6005" s="48">
        <f t="shared" si="114"/>
        <v>67.625</v>
      </c>
    </row>
    <row r="6006" spans="3:3" x14ac:dyDescent="0.3">
      <c r="C6006" s="48">
        <f t="shared" si="114"/>
        <v>68.125</v>
      </c>
    </row>
    <row r="6007" spans="3:3" x14ac:dyDescent="0.3">
      <c r="C6007" s="48">
        <f t="shared" si="114"/>
        <v>67.291666666666671</v>
      </c>
    </row>
    <row r="6008" spans="3:3" x14ac:dyDescent="0.3">
      <c r="C6008" s="48">
        <f t="shared" si="114"/>
        <v>67.875</v>
      </c>
    </row>
    <row r="6009" spans="3:3" x14ac:dyDescent="0.3">
      <c r="C6009" s="48">
        <f t="shared" si="114"/>
        <v>69.708333333333329</v>
      </c>
    </row>
    <row r="6010" spans="3:3" x14ac:dyDescent="0.3">
      <c r="C6010" s="48">
        <f t="shared" si="114"/>
        <v>70.75</v>
      </c>
    </row>
    <row r="6011" spans="3:3" x14ac:dyDescent="0.3">
      <c r="C6011" s="48">
        <f t="shared" si="114"/>
        <v>71.708333333333329</v>
      </c>
    </row>
    <row r="6012" spans="3:3" x14ac:dyDescent="0.3">
      <c r="C6012" s="48">
        <f t="shared" si="114"/>
        <v>73.125</v>
      </c>
    </row>
    <row r="6013" spans="3:3" x14ac:dyDescent="0.3">
      <c r="C6013" s="48">
        <f t="shared" si="114"/>
        <v>71.416666666666671</v>
      </c>
    </row>
    <row r="6014" spans="3:3" x14ac:dyDescent="0.3">
      <c r="C6014" s="48">
        <f t="shared" si="114"/>
        <v>70.083333333333329</v>
      </c>
    </row>
    <row r="6015" spans="3:3" x14ac:dyDescent="0.3">
      <c r="C6015" s="48">
        <f t="shared" si="114"/>
        <v>67.958333333333329</v>
      </c>
    </row>
    <row r="6016" spans="3:3" x14ac:dyDescent="0.3">
      <c r="C6016" s="48">
        <f t="shared" si="114"/>
        <v>69.791666666666671</v>
      </c>
    </row>
    <row r="6017" spans="3:3" x14ac:dyDescent="0.3">
      <c r="C6017" s="48">
        <f t="shared" si="114"/>
        <v>68.875</v>
      </c>
    </row>
    <row r="6018" spans="3:3" x14ac:dyDescent="0.3">
      <c r="C6018" s="48">
        <f t="shared" si="114"/>
        <v>71.666666666666671</v>
      </c>
    </row>
    <row r="6019" spans="3:3" x14ac:dyDescent="0.3">
      <c r="C6019" s="48">
        <f t="shared" si="114"/>
        <v>72.375</v>
      </c>
    </row>
    <row r="6020" spans="3:3" x14ac:dyDescent="0.3">
      <c r="C6020" s="48">
        <f t="shared" si="114"/>
        <v>72.083333333333329</v>
      </c>
    </row>
    <row r="6021" spans="3:3" x14ac:dyDescent="0.3">
      <c r="C6021" s="48">
        <f t="shared" si="114"/>
        <v>72.375</v>
      </c>
    </row>
    <row r="6022" spans="3:3" x14ac:dyDescent="0.3">
      <c r="C6022" s="48">
        <f t="shared" si="114"/>
        <v>76.166666666666671</v>
      </c>
    </row>
    <row r="6023" spans="3:3" x14ac:dyDescent="0.3">
      <c r="C6023" s="48">
        <f t="shared" si="114"/>
        <v>74.208333333333329</v>
      </c>
    </row>
    <row r="6024" spans="3:3" x14ac:dyDescent="0.3">
      <c r="C6024" s="48">
        <f t="shared" si="114"/>
        <v>70.041666666666671</v>
      </c>
    </row>
    <row r="6025" spans="3:3" x14ac:dyDescent="0.3">
      <c r="C6025" s="48">
        <f t="shared" si="114"/>
        <v>69.25</v>
      </c>
    </row>
    <row r="6026" spans="3:3" x14ac:dyDescent="0.3">
      <c r="C6026" s="48">
        <f t="shared" si="114"/>
        <v>70.541666666666671</v>
      </c>
    </row>
    <row r="6027" spans="3:3" x14ac:dyDescent="0.3">
      <c r="C6027" s="48">
        <f t="shared" si="114"/>
        <v>73.5</v>
      </c>
    </row>
    <row r="6028" spans="3:3" x14ac:dyDescent="0.3">
      <c r="C6028" s="48">
        <f t="shared" si="114"/>
        <v>75.791666666666671</v>
      </c>
    </row>
    <row r="6029" spans="3:3" x14ac:dyDescent="0.3">
      <c r="C6029" s="48">
        <f t="shared" si="114"/>
        <v>74.125</v>
      </c>
    </row>
    <row r="6030" spans="3:3" x14ac:dyDescent="0.3">
      <c r="C6030" s="48">
        <f t="shared" si="114"/>
        <v>72.25</v>
      </c>
    </row>
    <row r="6031" spans="3:3" x14ac:dyDescent="0.3">
      <c r="C6031" s="48">
        <f t="shared" si="114"/>
        <v>69.666666666666671</v>
      </c>
    </row>
    <row r="6032" spans="3:3" x14ac:dyDescent="0.3">
      <c r="C6032" s="48">
        <f t="shared" si="114"/>
        <v>70.083333333333329</v>
      </c>
    </row>
    <row r="6033" spans="3:3" x14ac:dyDescent="0.3">
      <c r="C6033" s="48">
        <f t="shared" si="114"/>
        <v>70.041666666666671</v>
      </c>
    </row>
    <row r="6034" spans="3:3" x14ac:dyDescent="0.3">
      <c r="C6034" s="48">
        <f t="shared" si="114"/>
        <v>69.25</v>
      </c>
    </row>
    <row r="6035" spans="3:3" x14ac:dyDescent="0.3">
      <c r="C6035" s="48">
        <f t="shared" si="114"/>
        <v>69.25</v>
      </c>
    </row>
    <row r="6036" spans="3:3" x14ac:dyDescent="0.3">
      <c r="C6036" s="48">
        <f t="shared" si="114"/>
        <v>66.875</v>
      </c>
    </row>
    <row r="6037" spans="3:3" x14ac:dyDescent="0.3">
      <c r="C6037" s="48">
        <f t="shared" si="114"/>
        <v>67.625</v>
      </c>
    </row>
    <row r="6038" spans="3:3" x14ac:dyDescent="0.3">
      <c r="C6038" s="48">
        <f t="shared" si="114"/>
        <v>68.25</v>
      </c>
    </row>
    <row r="6039" spans="3:3" x14ac:dyDescent="0.3">
      <c r="C6039" s="48">
        <f t="shared" si="114"/>
        <v>69.291666666666671</v>
      </c>
    </row>
    <row r="6040" spans="3:3" x14ac:dyDescent="0.3">
      <c r="C6040" s="48">
        <f t="shared" si="114"/>
        <v>71.958333333333329</v>
      </c>
    </row>
    <row r="6041" spans="3:3" x14ac:dyDescent="0.3">
      <c r="C6041" s="48">
        <f t="shared" si="114"/>
        <v>71.541666666666671</v>
      </c>
    </row>
    <row r="6042" spans="3:3" x14ac:dyDescent="0.3">
      <c r="C6042" s="48">
        <f t="shared" si="114"/>
        <v>68.5</v>
      </c>
    </row>
    <row r="6043" spans="3:3" x14ac:dyDescent="0.3">
      <c r="C6043" s="48">
        <f t="shared" si="114"/>
        <v>67.416666666666671</v>
      </c>
    </row>
    <row r="6044" spans="3:3" x14ac:dyDescent="0.3">
      <c r="C6044" s="48">
        <f t="shared" si="114"/>
        <v>68.166666666666671</v>
      </c>
    </row>
    <row r="6045" spans="3:3" x14ac:dyDescent="0.3">
      <c r="C6045" s="48">
        <f t="shared" si="114"/>
        <v>68.541666666666671</v>
      </c>
    </row>
    <row r="6046" spans="3:3" x14ac:dyDescent="0.3">
      <c r="C6046" s="48">
        <f t="shared" si="114"/>
        <v>67.416666666666671</v>
      </c>
    </row>
    <row r="6047" spans="3:3" x14ac:dyDescent="0.3">
      <c r="C6047" s="48">
        <f t="shared" si="114"/>
        <v>71.541666666666671</v>
      </c>
    </row>
    <row r="6048" spans="3:3" x14ac:dyDescent="0.3">
      <c r="C6048" s="48">
        <f t="shared" si="114"/>
        <v>72.333333333333329</v>
      </c>
    </row>
    <row r="6049" spans="3:3" x14ac:dyDescent="0.3">
      <c r="C6049" s="48">
        <f t="shared" si="114"/>
        <v>71</v>
      </c>
    </row>
    <row r="6050" spans="3:3" x14ac:dyDescent="0.3">
      <c r="C6050" s="48">
        <f t="shared" si="114"/>
        <v>71.666666666666671</v>
      </c>
    </row>
    <row r="6051" spans="3:3" x14ac:dyDescent="0.3">
      <c r="C6051" s="48">
        <f t="shared" si="114"/>
        <v>68.958333333333329</v>
      </c>
    </row>
    <row r="6052" spans="3:3" x14ac:dyDescent="0.3">
      <c r="C6052" s="48">
        <f t="shared" si="114"/>
        <v>67.5</v>
      </c>
    </row>
    <row r="6053" spans="3:3" x14ac:dyDescent="0.3">
      <c r="C6053" s="48">
        <f t="shared" si="114"/>
        <v>69.791666666666671</v>
      </c>
    </row>
    <row r="6054" spans="3:3" x14ac:dyDescent="0.3">
      <c r="C6054" s="48">
        <f t="shared" si="114"/>
        <v>69.916666666666671</v>
      </c>
    </row>
    <row r="6055" spans="3:3" x14ac:dyDescent="0.3">
      <c r="C6055" s="48">
        <f t="shared" si="114"/>
        <v>71.125</v>
      </c>
    </row>
    <row r="6056" spans="3:3" x14ac:dyDescent="0.3">
      <c r="C6056" s="48">
        <f t="shared" si="114"/>
        <v>71.333333333333329</v>
      </c>
    </row>
    <row r="6057" spans="3:3" x14ac:dyDescent="0.3">
      <c r="C6057" s="48">
        <f t="shared" si="114"/>
        <v>71.125</v>
      </c>
    </row>
    <row r="6058" spans="3:3" x14ac:dyDescent="0.3">
      <c r="C6058" s="48">
        <f t="shared" si="114"/>
        <v>72.125</v>
      </c>
    </row>
    <row r="6059" spans="3:3" x14ac:dyDescent="0.3">
      <c r="C6059" s="48">
        <f t="shared" si="114"/>
        <v>72.833333333333329</v>
      </c>
    </row>
    <row r="6060" spans="3:3" x14ac:dyDescent="0.3">
      <c r="C6060" s="48">
        <f t="shared" si="114"/>
        <v>73.333333333333329</v>
      </c>
    </row>
    <row r="6061" spans="3:3" x14ac:dyDescent="0.3">
      <c r="C6061" s="48">
        <f t="shared" si="114"/>
        <v>72.333333333333329</v>
      </c>
    </row>
    <row r="6062" spans="3:3" x14ac:dyDescent="0.3">
      <c r="C6062" s="48">
        <f t="shared" si="114"/>
        <v>71.125</v>
      </c>
    </row>
    <row r="6063" spans="3:3" x14ac:dyDescent="0.3">
      <c r="C6063" s="48">
        <f t="shared" si="114"/>
        <v>70.416666666666671</v>
      </c>
    </row>
    <row r="6064" spans="3:3" x14ac:dyDescent="0.3">
      <c r="C6064" s="48">
        <f t="shared" ref="C6064:C6127" si="115">C5699</f>
        <v>69.75</v>
      </c>
    </row>
    <row r="6065" spans="3:3" x14ac:dyDescent="0.3">
      <c r="C6065" s="48">
        <f t="shared" si="115"/>
        <v>69.416666666666671</v>
      </c>
    </row>
    <row r="6066" spans="3:3" x14ac:dyDescent="0.3">
      <c r="C6066" s="48">
        <f t="shared" si="115"/>
        <v>70.75</v>
      </c>
    </row>
    <row r="6067" spans="3:3" x14ac:dyDescent="0.3">
      <c r="C6067" s="48">
        <f t="shared" si="115"/>
        <v>71.958333333333329</v>
      </c>
    </row>
    <row r="6068" spans="3:3" x14ac:dyDescent="0.3">
      <c r="C6068" s="48">
        <f t="shared" si="115"/>
        <v>71.125</v>
      </c>
    </row>
    <row r="6069" spans="3:3" x14ac:dyDescent="0.3">
      <c r="C6069" s="48">
        <f t="shared" si="115"/>
        <v>71.458333333333329</v>
      </c>
    </row>
    <row r="6070" spans="3:3" x14ac:dyDescent="0.3">
      <c r="C6070" s="48">
        <f t="shared" si="115"/>
        <v>70.833333333333329</v>
      </c>
    </row>
    <row r="6071" spans="3:3" x14ac:dyDescent="0.3">
      <c r="C6071" s="48">
        <f t="shared" si="115"/>
        <v>69.5</v>
      </c>
    </row>
    <row r="6072" spans="3:3" x14ac:dyDescent="0.3">
      <c r="C6072" s="48">
        <f t="shared" si="115"/>
        <v>68.666666666666671</v>
      </c>
    </row>
    <row r="6073" spans="3:3" x14ac:dyDescent="0.3">
      <c r="C6073" s="48">
        <f t="shared" si="115"/>
        <v>68.833333333333329</v>
      </c>
    </row>
    <row r="6074" spans="3:3" x14ac:dyDescent="0.3">
      <c r="C6074" s="48">
        <f t="shared" si="115"/>
        <v>71.083333333333329</v>
      </c>
    </row>
    <row r="6075" spans="3:3" x14ac:dyDescent="0.3">
      <c r="C6075" s="48">
        <f t="shared" si="115"/>
        <v>71.583333333333329</v>
      </c>
    </row>
    <row r="6076" spans="3:3" x14ac:dyDescent="0.3">
      <c r="C6076" s="48">
        <f t="shared" si="115"/>
        <v>69.458333333333329</v>
      </c>
    </row>
    <row r="6077" spans="3:3" x14ac:dyDescent="0.3">
      <c r="C6077" s="48">
        <f t="shared" si="115"/>
        <v>68.958333333333329</v>
      </c>
    </row>
    <row r="6078" spans="3:3" x14ac:dyDescent="0.3">
      <c r="C6078" s="48">
        <f t="shared" si="115"/>
        <v>71.875</v>
      </c>
    </row>
    <row r="6079" spans="3:3" x14ac:dyDescent="0.3">
      <c r="C6079" s="48">
        <f t="shared" si="115"/>
        <v>71.916666666666671</v>
      </c>
    </row>
    <row r="6080" spans="3:3" x14ac:dyDescent="0.3">
      <c r="C6080" s="48">
        <f t="shared" si="115"/>
        <v>70.958333333333329</v>
      </c>
    </row>
    <row r="6081" spans="3:3" x14ac:dyDescent="0.3">
      <c r="C6081" s="48">
        <f t="shared" si="115"/>
        <v>68.25</v>
      </c>
    </row>
    <row r="6082" spans="3:3" x14ac:dyDescent="0.3">
      <c r="C6082" s="48">
        <f t="shared" si="115"/>
        <v>70.458333333333329</v>
      </c>
    </row>
    <row r="6083" spans="3:3" x14ac:dyDescent="0.3">
      <c r="C6083" s="48">
        <f t="shared" si="115"/>
        <v>71.291666666666671</v>
      </c>
    </row>
    <row r="6084" spans="3:3" x14ac:dyDescent="0.3">
      <c r="C6084" s="48">
        <f t="shared" si="115"/>
        <v>70.375</v>
      </c>
    </row>
    <row r="6085" spans="3:3" x14ac:dyDescent="0.3">
      <c r="C6085" s="48">
        <f t="shared" si="115"/>
        <v>71.708333333333329</v>
      </c>
    </row>
    <row r="6086" spans="3:3" x14ac:dyDescent="0.3">
      <c r="C6086" s="48">
        <f t="shared" si="115"/>
        <v>75.75</v>
      </c>
    </row>
    <row r="6087" spans="3:3" x14ac:dyDescent="0.3">
      <c r="C6087" s="48">
        <f t="shared" si="115"/>
        <v>76.5</v>
      </c>
    </row>
    <row r="6088" spans="3:3" x14ac:dyDescent="0.3">
      <c r="C6088" s="48">
        <f t="shared" si="115"/>
        <v>76</v>
      </c>
    </row>
    <row r="6089" spans="3:3" x14ac:dyDescent="0.3">
      <c r="C6089" s="48">
        <f t="shared" si="115"/>
        <v>74.416666666666671</v>
      </c>
    </row>
    <row r="6090" spans="3:3" x14ac:dyDescent="0.3">
      <c r="C6090" s="48">
        <f t="shared" si="115"/>
        <v>73.208333333333329</v>
      </c>
    </row>
    <row r="6091" spans="3:3" x14ac:dyDescent="0.3">
      <c r="C6091" s="48">
        <f t="shared" si="115"/>
        <v>71.333333333333329</v>
      </c>
    </row>
    <row r="6092" spans="3:3" x14ac:dyDescent="0.3">
      <c r="C6092" s="48">
        <f t="shared" si="115"/>
        <v>69.166666666666671</v>
      </c>
    </row>
    <row r="6093" spans="3:3" x14ac:dyDescent="0.3">
      <c r="C6093" s="48">
        <f t="shared" si="115"/>
        <v>68.833333333333329</v>
      </c>
    </row>
    <row r="6094" spans="3:3" x14ac:dyDescent="0.3">
      <c r="C6094" s="48">
        <f t="shared" si="115"/>
        <v>68.666666666666671</v>
      </c>
    </row>
    <row r="6095" spans="3:3" x14ac:dyDescent="0.3">
      <c r="C6095" s="48">
        <f t="shared" si="115"/>
        <v>68.208333333333329</v>
      </c>
    </row>
    <row r="6096" spans="3:3" x14ac:dyDescent="0.3">
      <c r="C6096" s="48">
        <f t="shared" si="115"/>
        <v>67.791666666666671</v>
      </c>
    </row>
    <row r="6097" spans="3:3" x14ac:dyDescent="0.3">
      <c r="C6097" s="48">
        <f t="shared" si="115"/>
        <v>69.375</v>
      </c>
    </row>
    <row r="6098" spans="3:3" x14ac:dyDescent="0.3">
      <c r="C6098" s="48">
        <f t="shared" si="115"/>
        <v>67.208333333333329</v>
      </c>
    </row>
    <row r="6099" spans="3:3" x14ac:dyDescent="0.3">
      <c r="C6099" s="48">
        <f t="shared" si="115"/>
        <v>66.75</v>
      </c>
    </row>
    <row r="6100" spans="3:3" x14ac:dyDescent="0.3">
      <c r="C6100" s="48">
        <f t="shared" si="115"/>
        <v>66.833333333333329</v>
      </c>
    </row>
    <row r="6101" spans="3:3" x14ac:dyDescent="0.3">
      <c r="C6101" s="48">
        <f t="shared" si="115"/>
        <v>71.625</v>
      </c>
    </row>
    <row r="6102" spans="3:3" x14ac:dyDescent="0.3">
      <c r="C6102" s="48">
        <f t="shared" si="115"/>
        <v>73.125</v>
      </c>
    </row>
    <row r="6103" spans="3:3" x14ac:dyDescent="0.3">
      <c r="C6103" s="48">
        <f t="shared" si="115"/>
        <v>69.041666666666671</v>
      </c>
    </row>
    <row r="6104" spans="3:3" x14ac:dyDescent="0.3">
      <c r="C6104" s="48">
        <f t="shared" si="115"/>
        <v>67.083333333333329</v>
      </c>
    </row>
    <row r="6105" spans="3:3" x14ac:dyDescent="0.3">
      <c r="C6105" s="48">
        <f t="shared" si="115"/>
        <v>66.083333333333329</v>
      </c>
    </row>
    <row r="6106" spans="3:3" x14ac:dyDescent="0.3">
      <c r="C6106" s="48">
        <f t="shared" si="115"/>
        <v>67.625</v>
      </c>
    </row>
    <row r="6107" spans="3:3" x14ac:dyDescent="0.3">
      <c r="C6107" s="48">
        <f t="shared" si="115"/>
        <v>69.5</v>
      </c>
    </row>
    <row r="6108" spans="3:3" x14ac:dyDescent="0.3">
      <c r="C6108" s="48">
        <f t="shared" si="115"/>
        <v>67.666666666666671</v>
      </c>
    </row>
    <row r="6109" spans="3:3" x14ac:dyDescent="0.3">
      <c r="C6109" s="48">
        <f t="shared" si="115"/>
        <v>68.25</v>
      </c>
    </row>
    <row r="6110" spans="3:3" x14ac:dyDescent="0.3">
      <c r="C6110" s="48">
        <f t="shared" si="115"/>
        <v>66.541666666666671</v>
      </c>
    </row>
    <row r="6111" spans="3:3" x14ac:dyDescent="0.3">
      <c r="C6111" s="48">
        <f t="shared" si="115"/>
        <v>65.916666666666671</v>
      </c>
    </row>
    <row r="6112" spans="3:3" x14ac:dyDescent="0.3">
      <c r="C6112" s="48">
        <f t="shared" si="115"/>
        <v>66.791666666666671</v>
      </c>
    </row>
    <row r="6113" spans="3:3" x14ac:dyDescent="0.3">
      <c r="C6113" s="48">
        <f t="shared" si="115"/>
        <v>67</v>
      </c>
    </row>
    <row r="6114" spans="3:3" x14ac:dyDescent="0.3">
      <c r="C6114" s="48">
        <f t="shared" si="115"/>
        <v>66.708333333333329</v>
      </c>
    </row>
    <row r="6115" spans="3:3" x14ac:dyDescent="0.3">
      <c r="C6115" s="48">
        <f t="shared" si="115"/>
        <v>77.541666666666671</v>
      </c>
    </row>
    <row r="6116" spans="3:3" x14ac:dyDescent="0.3">
      <c r="C6116" s="48">
        <f t="shared" si="115"/>
        <v>78</v>
      </c>
    </row>
    <row r="6117" spans="3:3" x14ac:dyDescent="0.3">
      <c r="C6117" s="48">
        <f t="shared" si="115"/>
        <v>70.041666666666671</v>
      </c>
    </row>
    <row r="6118" spans="3:3" x14ac:dyDescent="0.3">
      <c r="C6118" s="48">
        <f t="shared" si="115"/>
        <v>67.916666666666671</v>
      </c>
    </row>
    <row r="6119" spans="3:3" x14ac:dyDescent="0.3">
      <c r="C6119" s="48">
        <f t="shared" si="115"/>
        <v>69.625</v>
      </c>
    </row>
    <row r="6120" spans="3:3" x14ac:dyDescent="0.3">
      <c r="C6120" s="48">
        <f t="shared" si="115"/>
        <v>71.291666666666671</v>
      </c>
    </row>
    <row r="6121" spans="3:3" x14ac:dyDescent="0.3">
      <c r="C6121" s="48">
        <f t="shared" si="115"/>
        <v>68.833333333333329</v>
      </c>
    </row>
    <row r="6122" spans="3:3" x14ac:dyDescent="0.3">
      <c r="C6122" s="48">
        <f t="shared" si="115"/>
        <v>69.041666666666671</v>
      </c>
    </row>
    <row r="6123" spans="3:3" x14ac:dyDescent="0.3">
      <c r="C6123" s="48">
        <f t="shared" si="115"/>
        <v>67.25</v>
      </c>
    </row>
    <row r="6124" spans="3:3" x14ac:dyDescent="0.3">
      <c r="C6124" s="48">
        <f t="shared" si="115"/>
        <v>65.75</v>
      </c>
    </row>
    <row r="6125" spans="3:3" x14ac:dyDescent="0.3">
      <c r="C6125" s="48">
        <f t="shared" si="115"/>
        <v>63.583333333333336</v>
      </c>
    </row>
    <row r="6126" spans="3:3" x14ac:dyDescent="0.3">
      <c r="C6126" s="48">
        <f t="shared" si="115"/>
        <v>63.583333333333336</v>
      </c>
    </row>
    <row r="6127" spans="3:3" x14ac:dyDescent="0.3">
      <c r="C6127" s="48">
        <f t="shared" si="115"/>
        <v>65.958333333333329</v>
      </c>
    </row>
    <row r="6128" spans="3:3" x14ac:dyDescent="0.3">
      <c r="C6128" s="48">
        <f t="shared" ref="C6128:C6191" si="116">C5763</f>
        <v>73.75</v>
      </c>
    </row>
    <row r="6129" spans="3:3" x14ac:dyDescent="0.3">
      <c r="C6129" s="48">
        <f t="shared" si="116"/>
        <v>74.5</v>
      </c>
    </row>
    <row r="6130" spans="3:3" x14ac:dyDescent="0.3">
      <c r="C6130" s="48">
        <f t="shared" si="116"/>
        <v>73.125</v>
      </c>
    </row>
    <row r="6131" spans="3:3" x14ac:dyDescent="0.3">
      <c r="C6131" s="48">
        <f t="shared" si="116"/>
        <v>75.916666666666671</v>
      </c>
    </row>
    <row r="6132" spans="3:3" x14ac:dyDescent="0.3">
      <c r="C6132" s="48">
        <f t="shared" si="116"/>
        <v>74.541666666666671</v>
      </c>
    </row>
    <row r="6133" spans="3:3" x14ac:dyDescent="0.3">
      <c r="C6133" s="48">
        <f t="shared" si="116"/>
        <v>68.083333333333329</v>
      </c>
    </row>
    <row r="6134" spans="3:3" x14ac:dyDescent="0.3">
      <c r="C6134" s="48">
        <f t="shared" si="116"/>
        <v>68.083333333333329</v>
      </c>
    </row>
    <row r="6135" spans="3:3" x14ac:dyDescent="0.3">
      <c r="C6135" s="48">
        <f t="shared" si="116"/>
        <v>66.291666666666671</v>
      </c>
    </row>
    <row r="6136" spans="3:3" x14ac:dyDescent="0.3">
      <c r="C6136" s="48">
        <f t="shared" si="116"/>
        <v>65.708333333333329</v>
      </c>
    </row>
    <row r="6137" spans="3:3" x14ac:dyDescent="0.3">
      <c r="C6137" s="48">
        <f t="shared" si="116"/>
        <v>64.125</v>
      </c>
    </row>
    <row r="6138" spans="3:3" x14ac:dyDescent="0.3">
      <c r="C6138" s="48">
        <f t="shared" si="116"/>
        <v>64.833333333333329</v>
      </c>
    </row>
    <row r="6139" spans="3:3" x14ac:dyDescent="0.3">
      <c r="C6139" s="48">
        <f t="shared" si="116"/>
        <v>69.041666666666671</v>
      </c>
    </row>
    <row r="6140" spans="3:3" x14ac:dyDescent="0.3">
      <c r="C6140" s="48">
        <f t="shared" si="116"/>
        <v>73.25</v>
      </c>
    </row>
    <row r="6141" spans="3:3" x14ac:dyDescent="0.3">
      <c r="C6141" s="48">
        <f t="shared" si="116"/>
        <v>71.5</v>
      </c>
    </row>
    <row r="6142" spans="3:3" x14ac:dyDescent="0.3">
      <c r="C6142" s="48">
        <f t="shared" si="116"/>
        <v>68.208333333333329</v>
      </c>
    </row>
    <row r="6143" spans="3:3" x14ac:dyDescent="0.3">
      <c r="C6143" s="48">
        <f t="shared" si="116"/>
        <v>63.166666666666664</v>
      </c>
    </row>
    <row r="6144" spans="3:3" x14ac:dyDescent="0.3">
      <c r="C6144" s="48">
        <f t="shared" si="116"/>
        <v>60.291666666666664</v>
      </c>
    </row>
    <row r="6145" spans="3:3" x14ac:dyDescent="0.3">
      <c r="C6145" s="48">
        <f t="shared" si="116"/>
        <v>62.5</v>
      </c>
    </row>
    <row r="6146" spans="3:3" x14ac:dyDescent="0.3">
      <c r="C6146" s="48">
        <f t="shared" si="116"/>
        <v>72.083333333333329</v>
      </c>
    </row>
    <row r="6147" spans="3:3" x14ac:dyDescent="0.3">
      <c r="C6147" s="48">
        <f t="shared" si="116"/>
        <v>63.375</v>
      </c>
    </row>
    <row r="6148" spans="3:3" x14ac:dyDescent="0.3">
      <c r="C6148" s="48">
        <f t="shared" si="116"/>
        <v>61.25</v>
      </c>
    </row>
    <row r="6149" spans="3:3" x14ac:dyDescent="0.3">
      <c r="C6149" s="48">
        <f t="shared" si="116"/>
        <v>57.583333333333336</v>
      </c>
    </row>
    <row r="6150" spans="3:3" x14ac:dyDescent="0.3">
      <c r="C6150" s="48">
        <f t="shared" si="116"/>
        <v>60.416666666666664</v>
      </c>
    </row>
    <row r="6151" spans="3:3" x14ac:dyDescent="0.3">
      <c r="C6151" s="48">
        <f t="shared" si="116"/>
        <v>61.875</v>
      </c>
    </row>
    <row r="6152" spans="3:3" x14ac:dyDescent="0.3">
      <c r="C6152" s="48">
        <f t="shared" si="116"/>
        <v>63.458333333333336</v>
      </c>
    </row>
    <row r="6153" spans="3:3" x14ac:dyDescent="0.3">
      <c r="C6153" s="48">
        <f t="shared" si="116"/>
        <v>61.708333333333336</v>
      </c>
    </row>
    <row r="6154" spans="3:3" x14ac:dyDescent="0.3">
      <c r="C6154" s="48">
        <f t="shared" si="116"/>
        <v>62.291666666666664</v>
      </c>
    </row>
    <row r="6155" spans="3:3" x14ac:dyDescent="0.3">
      <c r="C6155" s="48">
        <f t="shared" si="116"/>
        <v>62.166666666666664</v>
      </c>
    </row>
    <row r="6156" spans="3:3" x14ac:dyDescent="0.3">
      <c r="C6156" s="48">
        <f t="shared" si="116"/>
        <v>59.625</v>
      </c>
    </row>
    <row r="6157" spans="3:3" x14ac:dyDescent="0.3">
      <c r="C6157" s="48">
        <f t="shared" si="116"/>
        <v>59.083333333333336</v>
      </c>
    </row>
    <row r="6158" spans="3:3" x14ac:dyDescent="0.3">
      <c r="C6158" s="48">
        <f t="shared" si="116"/>
        <v>59.791666666666664</v>
      </c>
    </row>
    <row r="6159" spans="3:3" x14ac:dyDescent="0.3">
      <c r="C6159" s="48">
        <f t="shared" si="116"/>
        <v>60.166666666666664</v>
      </c>
    </row>
    <row r="6160" spans="3:3" x14ac:dyDescent="0.3">
      <c r="C6160" s="48">
        <f t="shared" si="116"/>
        <v>68.833333333333329</v>
      </c>
    </row>
    <row r="6161" spans="3:3" x14ac:dyDescent="0.3">
      <c r="C6161" s="48">
        <f t="shared" si="116"/>
        <v>66.75</v>
      </c>
    </row>
    <row r="6162" spans="3:3" x14ac:dyDescent="0.3">
      <c r="C6162" s="48">
        <f t="shared" si="116"/>
        <v>63.75</v>
      </c>
    </row>
    <row r="6163" spans="3:3" x14ac:dyDescent="0.3">
      <c r="C6163" s="48">
        <f t="shared" si="116"/>
        <v>68.458333333333329</v>
      </c>
    </row>
    <row r="6164" spans="3:3" x14ac:dyDescent="0.3">
      <c r="C6164" s="48">
        <f t="shared" si="116"/>
        <v>65.333333333333329</v>
      </c>
    </row>
    <row r="6165" spans="3:3" x14ac:dyDescent="0.3">
      <c r="C6165" s="48">
        <f t="shared" si="116"/>
        <v>68.875</v>
      </c>
    </row>
    <row r="6166" spans="3:3" x14ac:dyDescent="0.3">
      <c r="C6166" s="48">
        <f t="shared" si="116"/>
        <v>68.458333333333329</v>
      </c>
    </row>
    <row r="6167" spans="3:3" x14ac:dyDescent="0.3">
      <c r="C6167" s="48">
        <f t="shared" si="116"/>
        <v>66.625</v>
      </c>
    </row>
    <row r="6168" spans="3:3" x14ac:dyDescent="0.3">
      <c r="C6168" s="48">
        <f t="shared" si="116"/>
        <v>62.458333333333336</v>
      </c>
    </row>
    <row r="6169" spans="3:3" x14ac:dyDescent="0.3">
      <c r="C6169" s="48">
        <f t="shared" si="116"/>
        <v>60.875</v>
      </c>
    </row>
    <row r="6170" spans="3:3" x14ac:dyDescent="0.3">
      <c r="C6170" s="48">
        <f t="shared" si="116"/>
        <v>62.041666666666664</v>
      </c>
    </row>
    <row r="6171" spans="3:3" x14ac:dyDescent="0.3">
      <c r="C6171" s="48">
        <f t="shared" si="116"/>
        <v>61.5</v>
      </c>
    </row>
    <row r="6172" spans="3:3" x14ac:dyDescent="0.3">
      <c r="C6172" s="48">
        <f t="shared" si="116"/>
        <v>58.25</v>
      </c>
    </row>
    <row r="6173" spans="3:3" x14ac:dyDescent="0.3">
      <c r="C6173" s="48">
        <f t="shared" si="116"/>
        <v>57.333333333333336</v>
      </c>
    </row>
    <row r="6174" spans="3:3" x14ac:dyDescent="0.3">
      <c r="C6174" s="48">
        <f t="shared" si="116"/>
        <v>57.625</v>
      </c>
    </row>
    <row r="6175" spans="3:3" x14ac:dyDescent="0.3">
      <c r="C6175" s="48">
        <f t="shared" si="116"/>
        <v>60.666666666666664</v>
      </c>
    </row>
    <row r="6176" spans="3:3" x14ac:dyDescent="0.3">
      <c r="C6176" s="48">
        <f t="shared" si="116"/>
        <v>50.25</v>
      </c>
    </row>
    <row r="6177" spans="3:3" x14ac:dyDescent="0.3">
      <c r="C6177" s="48">
        <f t="shared" si="116"/>
        <v>50.291666666666664</v>
      </c>
    </row>
    <row r="6178" spans="3:3" x14ac:dyDescent="0.3">
      <c r="C6178" s="48">
        <f t="shared" si="116"/>
        <v>51.916666666666664</v>
      </c>
    </row>
    <row r="6179" spans="3:3" x14ac:dyDescent="0.3">
      <c r="C6179" s="48">
        <f t="shared" si="116"/>
        <v>50.375</v>
      </c>
    </row>
    <row r="6180" spans="3:3" x14ac:dyDescent="0.3">
      <c r="C6180" s="48">
        <f t="shared" si="116"/>
        <v>49.375</v>
      </c>
    </row>
    <row r="6181" spans="3:3" x14ac:dyDescent="0.3">
      <c r="C6181" s="48">
        <f t="shared" si="116"/>
        <v>49.791666666666664</v>
      </c>
    </row>
    <row r="6182" spans="3:3" x14ac:dyDescent="0.3">
      <c r="C6182" s="48">
        <f t="shared" si="116"/>
        <v>51.458333333333336</v>
      </c>
    </row>
    <row r="6183" spans="3:3" x14ac:dyDescent="0.3">
      <c r="C6183" s="48">
        <f t="shared" si="116"/>
        <v>55.25</v>
      </c>
    </row>
    <row r="6184" spans="3:3" x14ac:dyDescent="0.3">
      <c r="C6184" s="48">
        <f t="shared" si="116"/>
        <v>55.916666666666664</v>
      </c>
    </row>
    <row r="6185" spans="3:3" x14ac:dyDescent="0.3">
      <c r="C6185" s="48">
        <f t="shared" si="116"/>
        <v>62.583333333333336</v>
      </c>
    </row>
    <row r="6186" spans="3:3" x14ac:dyDescent="0.3">
      <c r="C6186" s="48">
        <f t="shared" si="116"/>
        <v>65.875</v>
      </c>
    </row>
    <row r="6187" spans="3:3" x14ac:dyDescent="0.3">
      <c r="C6187" s="48">
        <f t="shared" si="116"/>
        <v>56.916666666666664</v>
      </c>
    </row>
    <row r="6188" spans="3:3" x14ac:dyDescent="0.3">
      <c r="C6188" s="48">
        <f t="shared" si="116"/>
        <v>57.041666666666664</v>
      </c>
    </row>
    <row r="6189" spans="3:3" x14ac:dyDescent="0.3">
      <c r="C6189" s="48">
        <f t="shared" si="116"/>
        <v>60.75</v>
      </c>
    </row>
    <row r="6190" spans="3:3" x14ac:dyDescent="0.3">
      <c r="C6190" s="48">
        <f t="shared" si="116"/>
        <v>59.583333333333336</v>
      </c>
    </row>
    <row r="6191" spans="3:3" x14ac:dyDescent="0.3">
      <c r="C6191" s="48">
        <f t="shared" si="116"/>
        <v>62.75</v>
      </c>
    </row>
    <row r="6192" spans="3:3" x14ac:dyDescent="0.3">
      <c r="C6192" s="48">
        <f t="shared" ref="C6192:C6255" si="117">C5827</f>
        <v>60.875</v>
      </c>
    </row>
    <row r="6193" spans="3:3" x14ac:dyDescent="0.3">
      <c r="C6193" s="48">
        <f t="shared" si="117"/>
        <v>60.708333333333336</v>
      </c>
    </row>
    <row r="6194" spans="3:3" x14ac:dyDescent="0.3">
      <c r="C6194" s="48">
        <f t="shared" si="117"/>
        <v>64.375</v>
      </c>
    </row>
    <row r="6195" spans="3:3" x14ac:dyDescent="0.3">
      <c r="C6195" s="48">
        <f t="shared" si="117"/>
        <v>57.875</v>
      </c>
    </row>
    <row r="6196" spans="3:3" x14ac:dyDescent="0.3">
      <c r="C6196" s="48">
        <f t="shared" si="117"/>
        <v>56.291666666666664</v>
      </c>
    </row>
    <row r="6197" spans="3:3" x14ac:dyDescent="0.3">
      <c r="C6197" s="48">
        <f t="shared" si="117"/>
        <v>54.25</v>
      </c>
    </row>
    <row r="6198" spans="3:3" x14ac:dyDescent="0.3">
      <c r="C6198" s="48">
        <f t="shared" si="117"/>
        <v>53.791666666666664</v>
      </c>
    </row>
    <row r="6199" spans="3:3" x14ac:dyDescent="0.3">
      <c r="C6199" s="48">
        <f t="shared" si="117"/>
        <v>53.625</v>
      </c>
    </row>
    <row r="6200" spans="3:3" x14ac:dyDescent="0.3">
      <c r="C6200" s="48">
        <f t="shared" si="117"/>
        <v>52.916666666666664</v>
      </c>
    </row>
    <row r="6201" spans="3:3" x14ac:dyDescent="0.3">
      <c r="C6201" s="48">
        <f t="shared" si="117"/>
        <v>53.875</v>
      </c>
    </row>
    <row r="6202" spans="3:3" x14ac:dyDescent="0.3">
      <c r="C6202" s="48">
        <f t="shared" si="117"/>
        <v>57.875</v>
      </c>
    </row>
    <row r="6203" spans="3:3" x14ac:dyDescent="0.3">
      <c r="C6203" s="48">
        <f t="shared" si="117"/>
        <v>57.125</v>
      </c>
    </row>
    <row r="6204" spans="3:3" x14ac:dyDescent="0.3">
      <c r="C6204" s="48">
        <f t="shared" si="117"/>
        <v>55.791666666666664</v>
      </c>
    </row>
    <row r="6205" spans="3:3" x14ac:dyDescent="0.3">
      <c r="C6205" s="48">
        <f t="shared" si="117"/>
        <v>53.208333333333336</v>
      </c>
    </row>
    <row r="6206" spans="3:3" x14ac:dyDescent="0.3">
      <c r="C6206" s="48">
        <f t="shared" si="117"/>
        <v>53.208333333333336</v>
      </c>
    </row>
    <row r="6207" spans="3:3" x14ac:dyDescent="0.3">
      <c r="C6207" s="48">
        <f t="shared" si="117"/>
        <v>51.708333333333336</v>
      </c>
    </row>
    <row r="6208" spans="3:3" x14ac:dyDescent="0.3">
      <c r="C6208" s="48">
        <f t="shared" si="117"/>
        <v>55.166666666666664</v>
      </c>
    </row>
    <row r="6209" spans="3:3" x14ac:dyDescent="0.3">
      <c r="C6209" s="48">
        <f t="shared" si="117"/>
        <v>51.458333333333336</v>
      </c>
    </row>
    <row r="6210" spans="3:3" x14ac:dyDescent="0.3">
      <c r="C6210" s="48">
        <f t="shared" si="117"/>
        <v>50.083333333333336</v>
      </c>
    </row>
    <row r="6211" spans="3:3" x14ac:dyDescent="0.3">
      <c r="C6211" s="48">
        <f t="shared" si="117"/>
        <v>53.958333333333336</v>
      </c>
    </row>
    <row r="6212" spans="3:3" x14ac:dyDescent="0.3">
      <c r="C6212" s="48">
        <f t="shared" si="117"/>
        <v>54.833333333333336</v>
      </c>
    </row>
    <row r="6213" spans="3:3" x14ac:dyDescent="0.3">
      <c r="C6213" s="48">
        <f t="shared" si="117"/>
        <v>54.458333333333336</v>
      </c>
    </row>
    <row r="6214" spans="3:3" x14ac:dyDescent="0.3">
      <c r="C6214" s="48">
        <f t="shared" si="117"/>
        <v>53.708333333333336</v>
      </c>
    </row>
    <row r="6215" spans="3:3" x14ac:dyDescent="0.3">
      <c r="C6215" s="48">
        <f t="shared" si="117"/>
        <v>56.75</v>
      </c>
    </row>
    <row r="6216" spans="3:3" x14ac:dyDescent="0.3">
      <c r="C6216" s="48">
        <f t="shared" si="117"/>
        <v>59</v>
      </c>
    </row>
    <row r="6217" spans="3:3" x14ac:dyDescent="0.3">
      <c r="C6217" s="48">
        <f t="shared" si="117"/>
        <v>57.875</v>
      </c>
    </row>
    <row r="6218" spans="3:3" x14ac:dyDescent="0.3">
      <c r="C6218" s="48">
        <f t="shared" si="117"/>
        <v>55.875</v>
      </c>
    </row>
    <row r="6219" spans="3:3" x14ac:dyDescent="0.3">
      <c r="C6219" s="48">
        <f t="shared" si="117"/>
        <v>59.291666666666664</v>
      </c>
    </row>
    <row r="6220" spans="3:3" x14ac:dyDescent="0.3">
      <c r="C6220" s="48">
        <f t="shared" si="117"/>
        <v>64.791666666666671</v>
      </c>
    </row>
    <row r="6221" spans="3:3" x14ac:dyDescent="0.3">
      <c r="C6221" s="48">
        <f t="shared" si="117"/>
        <v>57.916666666666664</v>
      </c>
    </row>
    <row r="6222" spans="3:3" x14ac:dyDescent="0.3">
      <c r="C6222" s="48">
        <f t="shared" si="117"/>
        <v>56.708333333333336</v>
      </c>
    </row>
    <row r="6223" spans="3:3" x14ac:dyDescent="0.3">
      <c r="C6223" s="48">
        <f t="shared" si="117"/>
        <v>55.666666666666664</v>
      </c>
    </row>
    <row r="6224" spans="3:3" x14ac:dyDescent="0.3">
      <c r="C6224" s="48">
        <f t="shared" si="117"/>
        <v>55.458333333333336</v>
      </c>
    </row>
    <row r="6225" spans="3:3" x14ac:dyDescent="0.3">
      <c r="C6225" s="48">
        <f t="shared" si="117"/>
        <v>55</v>
      </c>
    </row>
    <row r="6226" spans="3:3" x14ac:dyDescent="0.3">
      <c r="C6226" s="48">
        <f t="shared" si="117"/>
        <v>53.916666666666664</v>
      </c>
    </row>
    <row r="6227" spans="3:3" x14ac:dyDescent="0.3">
      <c r="C6227" s="48">
        <f t="shared" si="117"/>
        <v>56.583333333333336</v>
      </c>
    </row>
    <row r="6228" spans="3:3" x14ac:dyDescent="0.3">
      <c r="C6228" s="48">
        <f t="shared" si="117"/>
        <v>61.75</v>
      </c>
    </row>
    <row r="6229" spans="3:3" x14ac:dyDescent="0.3">
      <c r="C6229" s="48">
        <f t="shared" si="117"/>
        <v>56.041666666666664</v>
      </c>
    </row>
    <row r="6230" spans="3:3" x14ac:dyDescent="0.3">
      <c r="C6230" s="48">
        <f t="shared" si="117"/>
        <v>52.791666666666664</v>
      </c>
    </row>
    <row r="6231" spans="3:3" x14ac:dyDescent="0.3">
      <c r="C6231" s="48">
        <f t="shared" si="117"/>
        <v>54.5</v>
      </c>
    </row>
    <row r="6232" spans="3:3" x14ac:dyDescent="0.3">
      <c r="C6232" s="48">
        <f t="shared" si="117"/>
        <v>53.25</v>
      </c>
    </row>
    <row r="6233" spans="3:3" x14ac:dyDescent="0.3">
      <c r="C6233" s="48">
        <f t="shared" si="117"/>
        <v>54.25</v>
      </c>
    </row>
    <row r="6234" spans="3:3" x14ac:dyDescent="0.3">
      <c r="C6234" s="48">
        <f t="shared" si="117"/>
        <v>56.333333333333336</v>
      </c>
    </row>
    <row r="6235" spans="3:3" x14ac:dyDescent="0.3">
      <c r="C6235" s="48">
        <f t="shared" si="117"/>
        <v>55.375</v>
      </c>
    </row>
    <row r="6236" spans="3:3" x14ac:dyDescent="0.3">
      <c r="C6236" s="48">
        <f t="shared" si="117"/>
        <v>53.166666666666664</v>
      </c>
    </row>
    <row r="6237" spans="3:3" x14ac:dyDescent="0.3">
      <c r="C6237" s="48">
        <f t="shared" si="117"/>
        <v>55.875</v>
      </c>
    </row>
    <row r="6238" spans="3:3" x14ac:dyDescent="0.3">
      <c r="C6238" s="48">
        <f t="shared" si="117"/>
        <v>51.458333333333336</v>
      </c>
    </row>
    <row r="6239" spans="3:3" x14ac:dyDescent="0.3">
      <c r="C6239" s="48">
        <f t="shared" si="117"/>
        <v>51.291666666666664</v>
      </c>
    </row>
    <row r="6240" spans="3:3" x14ac:dyDescent="0.3">
      <c r="C6240" s="48">
        <f t="shared" si="117"/>
        <v>52.083333333333336</v>
      </c>
    </row>
    <row r="6241" spans="3:3" x14ac:dyDescent="0.3">
      <c r="C6241" s="48">
        <f t="shared" si="117"/>
        <v>53.625</v>
      </c>
    </row>
    <row r="6242" spans="3:3" x14ac:dyDescent="0.3">
      <c r="C6242" s="48">
        <f t="shared" si="117"/>
        <v>50.583333333333336</v>
      </c>
    </row>
    <row r="6243" spans="3:3" x14ac:dyDescent="0.3">
      <c r="C6243" s="48">
        <f t="shared" si="117"/>
        <v>49.833333333333336</v>
      </c>
    </row>
    <row r="6244" spans="3:3" x14ac:dyDescent="0.3">
      <c r="C6244" s="48">
        <f t="shared" si="117"/>
        <v>53.541666666666664</v>
      </c>
    </row>
    <row r="6245" spans="3:3" x14ac:dyDescent="0.3">
      <c r="C6245" s="48">
        <f t="shared" si="117"/>
        <v>55.958333333333336</v>
      </c>
    </row>
    <row r="6246" spans="3:3" x14ac:dyDescent="0.3">
      <c r="C6246" s="48">
        <f t="shared" si="117"/>
        <v>62.083333333333336</v>
      </c>
    </row>
    <row r="6247" spans="3:3" x14ac:dyDescent="0.3">
      <c r="C6247" s="48">
        <f t="shared" si="117"/>
        <v>59.416666666666664</v>
      </c>
    </row>
    <row r="6248" spans="3:3" x14ac:dyDescent="0.3">
      <c r="C6248" s="48">
        <f t="shared" si="117"/>
        <v>57.833333333333336</v>
      </c>
    </row>
    <row r="6249" spans="3:3" x14ac:dyDescent="0.3">
      <c r="C6249" s="48">
        <f t="shared" si="117"/>
        <v>60</v>
      </c>
    </row>
    <row r="6250" spans="3:3" x14ac:dyDescent="0.3">
      <c r="C6250" s="48">
        <f t="shared" si="117"/>
        <v>52.958333333333336</v>
      </c>
    </row>
    <row r="6251" spans="3:3" x14ac:dyDescent="0.3">
      <c r="C6251" s="48">
        <f t="shared" si="117"/>
        <v>52.375</v>
      </c>
    </row>
    <row r="6252" spans="3:3" x14ac:dyDescent="0.3">
      <c r="C6252" s="48">
        <f t="shared" si="117"/>
        <v>53.375</v>
      </c>
    </row>
    <row r="6253" spans="3:3" x14ac:dyDescent="0.3">
      <c r="C6253" s="48">
        <f t="shared" si="117"/>
        <v>53.375</v>
      </c>
    </row>
    <row r="6254" spans="3:3" x14ac:dyDescent="0.3">
      <c r="C6254" s="48">
        <f t="shared" si="117"/>
        <v>53.125</v>
      </c>
    </row>
    <row r="6255" spans="3:3" x14ac:dyDescent="0.3">
      <c r="C6255" s="48">
        <f t="shared" si="117"/>
        <v>53.625</v>
      </c>
    </row>
    <row r="6256" spans="3:3" x14ac:dyDescent="0.3">
      <c r="C6256" s="48">
        <f t="shared" ref="C6256:C6319" si="118">C5891</f>
        <v>54.75</v>
      </c>
    </row>
    <row r="6257" spans="3:3" x14ac:dyDescent="0.3">
      <c r="C6257" s="48">
        <f t="shared" si="118"/>
        <v>54.75</v>
      </c>
    </row>
    <row r="6258" spans="3:3" x14ac:dyDescent="0.3">
      <c r="C6258" s="48">
        <f t="shared" si="118"/>
        <v>54.541666666666664</v>
      </c>
    </row>
    <row r="6259" spans="3:3" x14ac:dyDescent="0.3">
      <c r="C6259" s="48">
        <f t="shared" si="118"/>
        <v>53.291666666666664</v>
      </c>
    </row>
    <row r="6260" spans="3:3" x14ac:dyDescent="0.3">
      <c r="C6260" s="48">
        <f t="shared" si="118"/>
        <v>52</v>
      </c>
    </row>
    <row r="6261" spans="3:3" x14ac:dyDescent="0.3">
      <c r="C6261" s="48">
        <f t="shared" si="118"/>
        <v>54.333333333333336</v>
      </c>
    </row>
    <row r="6262" spans="3:3" x14ac:dyDescent="0.3">
      <c r="C6262" s="48">
        <f t="shared" si="118"/>
        <v>54.583333333333336</v>
      </c>
    </row>
    <row r="6263" spans="3:3" x14ac:dyDescent="0.3">
      <c r="C6263" s="48">
        <f t="shared" si="118"/>
        <v>61.625</v>
      </c>
    </row>
    <row r="6264" spans="3:3" x14ac:dyDescent="0.3">
      <c r="C6264" s="48">
        <f t="shared" si="118"/>
        <v>63.541666666666664</v>
      </c>
    </row>
    <row r="6265" spans="3:3" x14ac:dyDescent="0.3">
      <c r="C6265" s="48">
        <f t="shared" si="118"/>
        <v>57.583333333333336</v>
      </c>
    </row>
    <row r="6266" spans="3:3" x14ac:dyDescent="0.3">
      <c r="C6266" s="48">
        <f t="shared" si="118"/>
        <v>58.416666666666664</v>
      </c>
    </row>
    <row r="6267" spans="3:3" x14ac:dyDescent="0.3">
      <c r="C6267" s="48">
        <f t="shared" si="118"/>
        <v>59.166666666666664</v>
      </c>
    </row>
    <row r="6268" spans="3:3" x14ac:dyDescent="0.3">
      <c r="C6268" s="48">
        <f t="shared" si="118"/>
        <v>59.916666666666664</v>
      </c>
    </row>
    <row r="6269" spans="3:3" x14ac:dyDescent="0.3">
      <c r="C6269" s="48">
        <f t="shared" si="118"/>
        <v>62.625</v>
      </c>
    </row>
    <row r="6270" spans="3:3" x14ac:dyDescent="0.3">
      <c r="C6270" s="48">
        <f t="shared" si="118"/>
        <v>63.041666666666664</v>
      </c>
    </row>
    <row r="6271" spans="3:3" x14ac:dyDescent="0.3">
      <c r="C6271" s="48">
        <f t="shared" si="118"/>
        <v>66.083333333333329</v>
      </c>
    </row>
    <row r="6272" spans="3:3" x14ac:dyDescent="0.3">
      <c r="C6272" s="48">
        <f t="shared" si="118"/>
        <v>66.541666666666671</v>
      </c>
    </row>
    <row r="6273" spans="3:3" x14ac:dyDescent="0.3">
      <c r="C6273" s="48">
        <f t="shared" si="118"/>
        <v>69.541666666666671</v>
      </c>
    </row>
    <row r="6274" spans="3:3" x14ac:dyDescent="0.3">
      <c r="C6274" s="48">
        <f t="shared" si="118"/>
        <v>71.541666666666671</v>
      </c>
    </row>
    <row r="6275" spans="3:3" x14ac:dyDescent="0.3">
      <c r="C6275" s="48">
        <f t="shared" si="118"/>
        <v>66.5</v>
      </c>
    </row>
    <row r="6276" spans="3:3" x14ac:dyDescent="0.3">
      <c r="C6276" s="48">
        <f t="shared" si="118"/>
        <v>63.958333333333336</v>
      </c>
    </row>
    <row r="6277" spans="3:3" x14ac:dyDescent="0.3">
      <c r="C6277" s="48">
        <f t="shared" si="118"/>
        <v>66.875</v>
      </c>
    </row>
    <row r="6278" spans="3:3" x14ac:dyDescent="0.3">
      <c r="C6278" s="48">
        <f t="shared" si="118"/>
        <v>63.5</v>
      </c>
    </row>
    <row r="6279" spans="3:3" x14ac:dyDescent="0.3">
      <c r="C6279" s="48">
        <f t="shared" si="118"/>
        <v>62.791666666666664</v>
      </c>
    </row>
    <row r="6280" spans="3:3" x14ac:dyDescent="0.3">
      <c r="C6280" s="48">
        <f t="shared" si="118"/>
        <v>66.208333333333329</v>
      </c>
    </row>
    <row r="6281" spans="3:3" x14ac:dyDescent="0.3">
      <c r="C6281" s="48">
        <f t="shared" si="118"/>
        <v>72.458333333333329</v>
      </c>
    </row>
    <row r="6282" spans="3:3" x14ac:dyDescent="0.3">
      <c r="C6282" s="48">
        <f t="shared" si="118"/>
        <v>66.625</v>
      </c>
    </row>
    <row r="6283" spans="3:3" x14ac:dyDescent="0.3">
      <c r="C6283" s="48">
        <f t="shared" si="118"/>
        <v>63.916666666666664</v>
      </c>
    </row>
    <row r="6284" spans="3:3" x14ac:dyDescent="0.3">
      <c r="C6284" s="48">
        <f t="shared" si="118"/>
        <v>63.75</v>
      </c>
    </row>
    <row r="6285" spans="3:3" x14ac:dyDescent="0.3">
      <c r="C6285" s="48">
        <f t="shared" si="118"/>
        <v>62.291666666666664</v>
      </c>
    </row>
    <row r="6286" spans="3:3" x14ac:dyDescent="0.3">
      <c r="C6286" s="48">
        <f t="shared" si="118"/>
        <v>62.75</v>
      </c>
    </row>
    <row r="6287" spans="3:3" x14ac:dyDescent="0.3">
      <c r="C6287" s="48">
        <f t="shared" si="118"/>
        <v>61.083333333333336</v>
      </c>
    </row>
    <row r="6288" spans="3:3" x14ac:dyDescent="0.3">
      <c r="C6288" s="48">
        <f t="shared" si="118"/>
        <v>61.833333333333336</v>
      </c>
    </row>
    <row r="6289" spans="3:3" x14ac:dyDescent="0.3">
      <c r="C6289" s="48">
        <f t="shared" si="118"/>
        <v>62.375</v>
      </c>
    </row>
    <row r="6290" spans="3:3" x14ac:dyDescent="0.3">
      <c r="C6290" s="48">
        <f t="shared" si="118"/>
        <v>62.208333333333336</v>
      </c>
    </row>
    <row r="6291" spans="3:3" x14ac:dyDescent="0.3">
      <c r="C6291" s="48">
        <f t="shared" si="118"/>
        <v>62.375</v>
      </c>
    </row>
    <row r="6292" spans="3:3" x14ac:dyDescent="0.3">
      <c r="C6292" s="48">
        <f t="shared" si="118"/>
        <v>61.208333333333336</v>
      </c>
    </row>
    <row r="6293" spans="3:3" x14ac:dyDescent="0.3">
      <c r="C6293" s="48">
        <f t="shared" si="118"/>
        <v>61.916666666666664</v>
      </c>
    </row>
    <row r="6294" spans="3:3" x14ac:dyDescent="0.3">
      <c r="C6294" s="48">
        <f t="shared" si="118"/>
        <v>63.125</v>
      </c>
    </row>
    <row r="6295" spans="3:3" x14ac:dyDescent="0.3">
      <c r="C6295" s="48">
        <f t="shared" si="118"/>
        <v>62.541666666666664</v>
      </c>
    </row>
    <row r="6296" spans="3:3" x14ac:dyDescent="0.3">
      <c r="C6296" s="48">
        <f t="shared" si="118"/>
        <v>60</v>
      </c>
    </row>
    <row r="6297" spans="3:3" x14ac:dyDescent="0.3">
      <c r="C6297" s="48">
        <f t="shared" si="118"/>
        <v>68.291666666666671</v>
      </c>
    </row>
    <row r="6298" spans="3:3" x14ac:dyDescent="0.3">
      <c r="C6298" s="48">
        <f t="shared" si="118"/>
        <v>61.458333333333336</v>
      </c>
    </row>
    <row r="6299" spans="3:3" x14ac:dyDescent="0.3">
      <c r="C6299" s="48">
        <f t="shared" si="118"/>
        <v>60.25</v>
      </c>
    </row>
    <row r="6300" spans="3:3" x14ac:dyDescent="0.3">
      <c r="C6300" s="48">
        <f t="shared" si="118"/>
        <v>61.25</v>
      </c>
    </row>
    <row r="6301" spans="3:3" x14ac:dyDescent="0.3">
      <c r="C6301" s="48">
        <f t="shared" si="118"/>
        <v>61.291666666666664</v>
      </c>
    </row>
    <row r="6302" spans="3:3" x14ac:dyDescent="0.3">
      <c r="C6302" s="48">
        <f t="shared" si="118"/>
        <v>61.875</v>
      </c>
    </row>
    <row r="6303" spans="3:3" x14ac:dyDescent="0.3">
      <c r="C6303" s="48">
        <f t="shared" si="118"/>
        <v>57.791666666666664</v>
      </c>
    </row>
    <row r="6304" spans="3:3" x14ac:dyDescent="0.3">
      <c r="C6304" s="48">
        <f t="shared" si="118"/>
        <v>52.708333333333336</v>
      </c>
    </row>
    <row r="6305" spans="3:3" x14ac:dyDescent="0.3">
      <c r="C6305" s="48">
        <f t="shared" si="118"/>
        <v>53.25</v>
      </c>
    </row>
    <row r="6306" spans="3:3" x14ac:dyDescent="0.3">
      <c r="C6306" s="48">
        <f t="shared" si="118"/>
        <v>56.708333333333336</v>
      </c>
    </row>
    <row r="6307" spans="3:3" x14ac:dyDescent="0.3">
      <c r="C6307" s="48">
        <f t="shared" si="118"/>
        <v>60.166666666666664</v>
      </c>
    </row>
    <row r="6308" spans="3:3" x14ac:dyDescent="0.3">
      <c r="C6308" s="48">
        <f t="shared" si="118"/>
        <v>59.083333333333336</v>
      </c>
    </row>
    <row r="6309" spans="3:3" x14ac:dyDescent="0.3">
      <c r="C6309" s="48">
        <f t="shared" si="118"/>
        <v>57.958333333333336</v>
      </c>
    </row>
    <row r="6310" spans="3:3" x14ac:dyDescent="0.3">
      <c r="C6310" s="48">
        <f t="shared" si="118"/>
        <v>62.583333333333336</v>
      </c>
    </row>
    <row r="6311" spans="3:3" x14ac:dyDescent="0.3">
      <c r="C6311" s="48">
        <f t="shared" si="118"/>
        <v>70.125</v>
      </c>
    </row>
    <row r="6312" spans="3:3" x14ac:dyDescent="0.3">
      <c r="C6312" s="48">
        <f t="shared" si="118"/>
        <v>72.916666666666671</v>
      </c>
    </row>
    <row r="6313" spans="3:3" x14ac:dyDescent="0.3">
      <c r="C6313" s="48">
        <f t="shared" si="118"/>
        <v>65.708333333333329</v>
      </c>
    </row>
    <row r="6314" spans="3:3" x14ac:dyDescent="0.3">
      <c r="C6314" s="48">
        <f t="shared" si="118"/>
        <v>63.166666666666664</v>
      </c>
    </row>
    <row r="6315" spans="3:3" x14ac:dyDescent="0.3">
      <c r="C6315" s="48">
        <f t="shared" si="118"/>
        <v>63.458333333333336</v>
      </c>
    </row>
    <row r="6316" spans="3:3" x14ac:dyDescent="0.3">
      <c r="C6316" s="48">
        <f t="shared" si="118"/>
        <v>60.875</v>
      </c>
    </row>
    <row r="6317" spans="3:3" x14ac:dyDescent="0.3">
      <c r="C6317" s="48">
        <f t="shared" si="118"/>
        <v>62.166666666666664</v>
      </c>
    </row>
    <row r="6318" spans="3:3" x14ac:dyDescent="0.3">
      <c r="C6318" s="48">
        <f t="shared" si="118"/>
        <v>61</v>
      </c>
    </row>
    <row r="6319" spans="3:3" x14ac:dyDescent="0.3">
      <c r="C6319" s="48">
        <f t="shared" si="118"/>
        <v>61.833333333333336</v>
      </c>
    </row>
    <row r="6320" spans="3:3" x14ac:dyDescent="0.3">
      <c r="C6320" s="48">
        <f t="shared" ref="C6320:C6383" si="119">C5955</f>
        <v>59.916666666666664</v>
      </c>
    </row>
    <row r="6321" spans="3:3" x14ac:dyDescent="0.3">
      <c r="C6321" s="48">
        <f t="shared" si="119"/>
        <v>63.291666666666664</v>
      </c>
    </row>
    <row r="6322" spans="3:3" x14ac:dyDescent="0.3">
      <c r="C6322" s="48">
        <f t="shared" si="119"/>
        <v>65.416666666666671</v>
      </c>
    </row>
    <row r="6323" spans="3:3" x14ac:dyDescent="0.3">
      <c r="C6323" s="48">
        <f t="shared" si="119"/>
        <v>66.875</v>
      </c>
    </row>
    <row r="6324" spans="3:3" x14ac:dyDescent="0.3">
      <c r="C6324" s="48">
        <f t="shared" si="119"/>
        <v>67.208333333333329</v>
      </c>
    </row>
    <row r="6325" spans="3:3" x14ac:dyDescent="0.3">
      <c r="C6325" s="48">
        <f t="shared" si="119"/>
        <v>63.541666666666664</v>
      </c>
    </row>
    <row r="6326" spans="3:3" x14ac:dyDescent="0.3">
      <c r="C6326" s="48">
        <f t="shared" si="119"/>
        <v>67.958333333333329</v>
      </c>
    </row>
    <row r="6327" spans="3:3" x14ac:dyDescent="0.3">
      <c r="C6327" s="48">
        <f t="shared" si="119"/>
        <v>67.041666666666671</v>
      </c>
    </row>
    <row r="6328" spans="3:3" x14ac:dyDescent="0.3">
      <c r="C6328" s="48">
        <f t="shared" si="119"/>
        <v>67.166666666666671</v>
      </c>
    </row>
    <row r="6329" spans="3:3" x14ac:dyDescent="0.3">
      <c r="C6329" s="48">
        <f t="shared" si="119"/>
        <v>65.625</v>
      </c>
    </row>
    <row r="6330" spans="3:3" x14ac:dyDescent="0.3">
      <c r="C6330" s="48">
        <f t="shared" si="119"/>
        <v>62.875</v>
      </c>
    </row>
    <row r="6331" spans="3:3" x14ac:dyDescent="0.3">
      <c r="C6331" s="48">
        <f t="shared" si="119"/>
        <v>61.791666666666664</v>
      </c>
    </row>
    <row r="6332" spans="3:3" x14ac:dyDescent="0.3">
      <c r="C6332" s="48">
        <f t="shared" si="119"/>
        <v>58.541666666666664</v>
      </c>
    </row>
    <row r="6333" spans="3:3" x14ac:dyDescent="0.3">
      <c r="C6333" s="48">
        <f t="shared" si="119"/>
        <v>54.916666666666664</v>
      </c>
    </row>
    <row r="6334" spans="3:3" x14ac:dyDescent="0.3">
      <c r="C6334" s="48">
        <f t="shared" si="119"/>
        <v>60.333333333333336</v>
      </c>
    </row>
    <row r="6335" spans="3:3" x14ac:dyDescent="0.3">
      <c r="C6335" s="48">
        <f t="shared" si="119"/>
        <v>61.666666666666664</v>
      </c>
    </row>
    <row r="6336" spans="3:3" x14ac:dyDescent="0.3">
      <c r="C6336" s="48">
        <f t="shared" si="119"/>
        <v>63.25</v>
      </c>
    </row>
    <row r="6337" spans="3:3" x14ac:dyDescent="0.3">
      <c r="C6337" s="48">
        <f t="shared" si="119"/>
        <v>62.625</v>
      </c>
    </row>
    <row r="6338" spans="3:3" x14ac:dyDescent="0.3">
      <c r="C6338" s="48">
        <f t="shared" si="119"/>
        <v>61.791666666666664</v>
      </c>
    </row>
    <row r="6339" spans="3:3" x14ac:dyDescent="0.3">
      <c r="C6339" s="48">
        <f t="shared" si="119"/>
        <v>62.5</v>
      </c>
    </row>
    <row r="6340" spans="3:3" x14ac:dyDescent="0.3">
      <c r="C6340" s="48">
        <f t="shared" si="119"/>
        <v>61.041666666666664</v>
      </c>
    </row>
    <row r="6341" spans="3:3" x14ac:dyDescent="0.3">
      <c r="C6341" s="48">
        <f t="shared" si="119"/>
        <v>58.875</v>
      </c>
    </row>
    <row r="6342" spans="3:3" x14ac:dyDescent="0.3">
      <c r="C6342" s="48">
        <f t="shared" si="119"/>
        <v>59.625</v>
      </c>
    </row>
    <row r="6343" spans="3:3" x14ac:dyDescent="0.3">
      <c r="C6343" s="48">
        <f t="shared" si="119"/>
        <v>60.708333333333336</v>
      </c>
    </row>
    <row r="6344" spans="3:3" x14ac:dyDescent="0.3">
      <c r="C6344" s="48">
        <f t="shared" si="119"/>
        <v>64.375</v>
      </c>
    </row>
    <row r="6345" spans="3:3" x14ac:dyDescent="0.3">
      <c r="C6345" s="48">
        <f t="shared" si="119"/>
        <v>69.083333333333329</v>
      </c>
    </row>
    <row r="6346" spans="3:3" x14ac:dyDescent="0.3">
      <c r="C6346" s="48">
        <f t="shared" si="119"/>
        <v>72.166666666666671</v>
      </c>
    </row>
    <row r="6347" spans="3:3" x14ac:dyDescent="0.3">
      <c r="C6347" s="48">
        <f t="shared" si="119"/>
        <v>65.791666666666671</v>
      </c>
    </row>
    <row r="6348" spans="3:3" x14ac:dyDescent="0.3">
      <c r="C6348" s="48">
        <f t="shared" si="119"/>
        <v>56.625</v>
      </c>
    </row>
    <row r="6349" spans="3:3" x14ac:dyDescent="0.3">
      <c r="C6349" s="48">
        <f t="shared" si="119"/>
        <v>63.166666666666664</v>
      </c>
    </row>
    <row r="6350" spans="3:3" x14ac:dyDescent="0.3">
      <c r="C6350" s="48">
        <f t="shared" si="119"/>
        <v>61.833333333333336</v>
      </c>
    </row>
    <row r="6351" spans="3:3" x14ac:dyDescent="0.3">
      <c r="C6351" s="48">
        <f t="shared" si="119"/>
        <v>62.666666666666664</v>
      </c>
    </row>
    <row r="6352" spans="3:3" x14ac:dyDescent="0.3">
      <c r="C6352" s="48">
        <f t="shared" si="119"/>
        <v>63.958333333333336</v>
      </c>
    </row>
    <row r="6353" spans="3:3" x14ac:dyDescent="0.3">
      <c r="C6353" s="48">
        <f t="shared" si="119"/>
        <v>62.666666666666664</v>
      </c>
    </row>
    <row r="6354" spans="3:3" x14ac:dyDescent="0.3">
      <c r="C6354" s="48">
        <f t="shared" si="119"/>
        <v>64.166666666666671</v>
      </c>
    </row>
    <row r="6355" spans="3:3" x14ac:dyDescent="0.3">
      <c r="C6355" s="48">
        <f t="shared" si="119"/>
        <v>63.208333333333336</v>
      </c>
    </row>
    <row r="6356" spans="3:3" x14ac:dyDescent="0.3">
      <c r="C6356" s="48">
        <f t="shared" si="119"/>
        <v>62.541666666666664</v>
      </c>
    </row>
    <row r="6357" spans="3:3" x14ac:dyDescent="0.3">
      <c r="C6357" s="48">
        <f t="shared" si="119"/>
        <v>62.125</v>
      </c>
    </row>
    <row r="6358" spans="3:3" x14ac:dyDescent="0.3">
      <c r="C6358" s="48">
        <f t="shared" si="119"/>
        <v>70</v>
      </c>
    </row>
    <row r="6359" spans="3:3" x14ac:dyDescent="0.3">
      <c r="C6359" s="48">
        <f t="shared" si="119"/>
        <v>68.041666666666671</v>
      </c>
    </row>
    <row r="6360" spans="3:3" x14ac:dyDescent="0.3">
      <c r="C6360" s="48">
        <f t="shared" si="119"/>
        <v>69.041666666666671</v>
      </c>
    </row>
    <row r="6361" spans="3:3" x14ac:dyDescent="0.3">
      <c r="C6361" s="48">
        <f t="shared" si="119"/>
        <v>68.083333333333329</v>
      </c>
    </row>
    <row r="6362" spans="3:3" x14ac:dyDescent="0.3">
      <c r="C6362" s="48">
        <f t="shared" si="119"/>
        <v>65.791666666666671</v>
      </c>
    </row>
    <row r="6363" spans="3:3" x14ac:dyDescent="0.3">
      <c r="C6363" s="48">
        <f t="shared" si="119"/>
        <v>64.708333333333329</v>
      </c>
    </row>
    <row r="6364" spans="3:3" x14ac:dyDescent="0.3">
      <c r="C6364" s="48">
        <f t="shared" si="119"/>
        <v>65.958333333333329</v>
      </c>
    </row>
    <row r="6365" spans="3:3" x14ac:dyDescent="0.3">
      <c r="C6365" s="48">
        <f t="shared" si="119"/>
        <v>66.625</v>
      </c>
    </row>
    <row r="6366" spans="3:3" x14ac:dyDescent="0.3">
      <c r="C6366" s="48">
        <f t="shared" si="119"/>
        <v>66.958333333333329</v>
      </c>
    </row>
    <row r="6367" spans="3:3" x14ac:dyDescent="0.3">
      <c r="C6367" s="48">
        <f t="shared" si="119"/>
        <v>68.5</v>
      </c>
    </row>
    <row r="6368" spans="3:3" x14ac:dyDescent="0.3">
      <c r="C6368" s="48">
        <f t="shared" si="119"/>
        <v>69.291666666666671</v>
      </c>
    </row>
    <row r="6369" spans="3:3" x14ac:dyDescent="0.3">
      <c r="C6369" s="48">
        <f t="shared" si="119"/>
        <v>66.625</v>
      </c>
    </row>
    <row r="6370" spans="3:3" x14ac:dyDescent="0.3">
      <c r="C6370" s="48">
        <f t="shared" si="119"/>
        <v>67.625</v>
      </c>
    </row>
    <row r="6371" spans="3:3" x14ac:dyDescent="0.3">
      <c r="C6371" s="48">
        <f t="shared" si="119"/>
        <v>68.125</v>
      </c>
    </row>
    <row r="6372" spans="3:3" x14ac:dyDescent="0.3">
      <c r="C6372" s="48">
        <f t="shared" si="119"/>
        <v>67.291666666666671</v>
      </c>
    </row>
    <row r="6373" spans="3:3" x14ac:dyDescent="0.3">
      <c r="C6373" s="48">
        <f t="shared" si="119"/>
        <v>67.875</v>
      </c>
    </row>
    <row r="6374" spans="3:3" x14ac:dyDescent="0.3">
      <c r="C6374" s="48">
        <f t="shared" si="119"/>
        <v>69.708333333333329</v>
      </c>
    </row>
    <row r="6375" spans="3:3" x14ac:dyDescent="0.3">
      <c r="C6375" s="48">
        <f t="shared" si="119"/>
        <v>70.75</v>
      </c>
    </row>
    <row r="6376" spans="3:3" x14ac:dyDescent="0.3">
      <c r="C6376" s="48">
        <f t="shared" si="119"/>
        <v>71.708333333333329</v>
      </c>
    </row>
    <row r="6377" spans="3:3" x14ac:dyDescent="0.3">
      <c r="C6377" s="48">
        <f t="shared" si="119"/>
        <v>73.125</v>
      </c>
    </row>
    <row r="6378" spans="3:3" x14ac:dyDescent="0.3">
      <c r="C6378" s="48">
        <f t="shared" si="119"/>
        <v>71.416666666666671</v>
      </c>
    </row>
    <row r="6379" spans="3:3" x14ac:dyDescent="0.3">
      <c r="C6379" s="48">
        <f t="shared" si="119"/>
        <v>70.083333333333329</v>
      </c>
    </row>
    <row r="6380" spans="3:3" x14ac:dyDescent="0.3">
      <c r="C6380" s="48">
        <f t="shared" si="119"/>
        <v>67.958333333333329</v>
      </c>
    </row>
    <row r="6381" spans="3:3" x14ac:dyDescent="0.3">
      <c r="C6381" s="48">
        <f t="shared" si="119"/>
        <v>69.791666666666671</v>
      </c>
    </row>
    <row r="6382" spans="3:3" x14ac:dyDescent="0.3">
      <c r="C6382" s="48">
        <f t="shared" si="119"/>
        <v>68.875</v>
      </c>
    </row>
    <row r="6383" spans="3:3" x14ac:dyDescent="0.3">
      <c r="C6383" s="48">
        <f t="shared" si="119"/>
        <v>71.666666666666671</v>
      </c>
    </row>
    <row r="6384" spans="3:3" x14ac:dyDescent="0.3">
      <c r="C6384" s="48">
        <f t="shared" ref="C6384:C6447" si="120">C6019</f>
        <v>72.375</v>
      </c>
    </row>
    <row r="6385" spans="3:3" x14ac:dyDescent="0.3">
      <c r="C6385" s="48">
        <f t="shared" si="120"/>
        <v>72.083333333333329</v>
      </c>
    </row>
    <row r="6386" spans="3:3" x14ac:dyDescent="0.3">
      <c r="C6386" s="48">
        <f t="shared" si="120"/>
        <v>72.375</v>
      </c>
    </row>
    <row r="6387" spans="3:3" x14ac:dyDescent="0.3">
      <c r="C6387" s="48">
        <f t="shared" si="120"/>
        <v>76.166666666666671</v>
      </c>
    </row>
    <row r="6388" spans="3:3" x14ac:dyDescent="0.3">
      <c r="C6388" s="48">
        <f t="shared" si="120"/>
        <v>74.208333333333329</v>
      </c>
    </row>
    <row r="6389" spans="3:3" x14ac:dyDescent="0.3">
      <c r="C6389" s="48">
        <f t="shared" si="120"/>
        <v>70.041666666666671</v>
      </c>
    </row>
    <row r="6390" spans="3:3" x14ac:dyDescent="0.3">
      <c r="C6390" s="48">
        <f t="shared" si="120"/>
        <v>69.25</v>
      </c>
    </row>
    <row r="6391" spans="3:3" x14ac:dyDescent="0.3">
      <c r="C6391" s="48">
        <f t="shared" si="120"/>
        <v>70.541666666666671</v>
      </c>
    </row>
    <row r="6392" spans="3:3" x14ac:dyDescent="0.3">
      <c r="C6392" s="48">
        <f t="shared" si="120"/>
        <v>73.5</v>
      </c>
    </row>
    <row r="6393" spans="3:3" x14ac:dyDescent="0.3">
      <c r="C6393" s="48">
        <f t="shared" si="120"/>
        <v>75.791666666666671</v>
      </c>
    </row>
    <row r="6394" spans="3:3" x14ac:dyDescent="0.3">
      <c r="C6394" s="48">
        <f t="shared" si="120"/>
        <v>74.125</v>
      </c>
    </row>
    <row r="6395" spans="3:3" x14ac:dyDescent="0.3">
      <c r="C6395" s="48">
        <f t="shared" si="120"/>
        <v>72.25</v>
      </c>
    </row>
    <row r="6396" spans="3:3" x14ac:dyDescent="0.3">
      <c r="C6396" s="48">
        <f t="shared" si="120"/>
        <v>69.666666666666671</v>
      </c>
    </row>
    <row r="6397" spans="3:3" x14ac:dyDescent="0.3">
      <c r="C6397" s="48">
        <f t="shared" si="120"/>
        <v>70.083333333333329</v>
      </c>
    </row>
    <row r="6398" spans="3:3" x14ac:dyDescent="0.3">
      <c r="C6398" s="48">
        <f t="shared" si="120"/>
        <v>70.041666666666671</v>
      </c>
    </row>
    <row r="6399" spans="3:3" x14ac:dyDescent="0.3">
      <c r="C6399" s="48">
        <f t="shared" si="120"/>
        <v>69.25</v>
      </c>
    </row>
    <row r="6400" spans="3:3" x14ac:dyDescent="0.3">
      <c r="C6400" s="48">
        <f t="shared" si="120"/>
        <v>69.25</v>
      </c>
    </row>
    <row r="6401" spans="3:3" x14ac:dyDescent="0.3">
      <c r="C6401" s="48">
        <f t="shared" si="120"/>
        <v>66.875</v>
      </c>
    </row>
    <row r="6402" spans="3:3" x14ac:dyDescent="0.3">
      <c r="C6402" s="48">
        <f t="shared" si="120"/>
        <v>67.625</v>
      </c>
    </row>
    <row r="6403" spans="3:3" x14ac:dyDescent="0.3">
      <c r="C6403" s="48">
        <f t="shared" si="120"/>
        <v>68.25</v>
      </c>
    </row>
    <row r="6404" spans="3:3" x14ac:dyDescent="0.3">
      <c r="C6404" s="48">
        <f t="shared" si="120"/>
        <v>69.291666666666671</v>
      </c>
    </row>
    <row r="6405" spans="3:3" x14ac:dyDescent="0.3">
      <c r="C6405" s="48">
        <f t="shared" si="120"/>
        <v>71.958333333333329</v>
      </c>
    </row>
    <row r="6406" spans="3:3" x14ac:dyDescent="0.3">
      <c r="C6406" s="48">
        <f t="shared" si="120"/>
        <v>71.541666666666671</v>
      </c>
    </row>
    <row r="6407" spans="3:3" x14ac:dyDescent="0.3">
      <c r="C6407" s="48">
        <f t="shared" si="120"/>
        <v>68.5</v>
      </c>
    </row>
    <row r="6408" spans="3:3" x14ac:dyDescent="0.3">
      <c r="C6408" s="48">
        <f t="shared" si="120"/>
        <v>67.416666666666671</v>
      </c>
    </row>
    <row r="6409" spans="3:3" x14ac:dyDescent="0.3">
      <c r="C6409" s="48">
        <f t="shared" si="120"/>
        <v>68.166666666666671</v>
      </c>
    </row>
    <row r="6410" spans="3:3" x14ac:dyDescent="0.3">
      <c r="C6410" s="48">
        <f t="shared" si="120"/>
        <v>68.541666666666671</v>
      </c>
    </row>
    <row r="6411" spans="3:3" x14ac:dyDescent="0.3">
      <c r="C6411" s="48">
        <f t="shared" si="120"/>
        <v>67.416666666666671</v>
      </c>
    </row>
    <row r="6412" spans="3:3" x14ac:dyDescent="0.3">
      <c r="C6412" s="48">
        <f t="shared" si="120"/>
        <v>71.541666666666671</v>
      </c>
    </row>
    <row r="6413" spans="3:3" x14ac:dyDescent="0.3">
      <c r="C6413" s="48">
        <f t="shared" si="120"/>
        <v>72.333333333333329</v>
      </c>
    </row>
    <row r="6414" spans="3:3" x14ac:dyDescent="0.3">
      <c r="C6414" s="48">
        <f t="shared" si="120"/>
        <v>71</v>
      </c>
    </row>
    <row r="6415" spans="3:3" x14ac:dyDescent="0.3">
      <c r="C6415" s="48">
        <f t="shared" si="120"/>
        <v>71.666666666666671</v>
      </c>
    </row>
    <row r="6416" spans="3:3" x14ac:dyDescent="0.3">
      <c r="C6416" s="48">
        <f t="shared" si="120"/>
        <v>68.958333333333329</v>
      </c>
    </row>
    <row r="6417" spans="3:3" x14ac:dyDescent="0.3">
      <c r="C6417" s="48">
        <f t="shared" si="120"/>
        <v>67.5</v>
      </c>
    </row>
    <row r="6418" spans="3:3" x14ac:dyDescent="0.3">
      <c r="C6418" s="48">
        <f t="shared" si="120"/>
        <v>69.791666666666671</v>
      </c>
    </row>
    <row r="6419" spans="3:3" x14ac:dyDescent="0.3">
      <c r="C6419" s="48">
        <f t="shared" si="120"/>
        <v>69.916666666666671</v>
      </c>
    </row>
    <row r="6420" spans="3:3" x14ac:dyDescent="0.3">
      <c r="C6420" s="48">
        <f t="shared" si="120"/>
        <v>71.125</v>
      </c>
    </row>
    <row r="6421" spans="3:3" x14ac:dyDescent="0.3">
      <c r="C6421" s="48">
        <f t="shared" si="120"/>
        <v>71.333333333333329</v>
      </c>
    </row>
    <row r="6422" spans="3:3" x14ac:dyDescent="0.3">
      <c r="C6422" s="48">
        <f t="shared" si="120"/>
        <v>71.125</v>
      </c>
    </row>
    <row r="6423" spans="3:3" x14ac:dyDescent="0.3">
      <c r="C6423" s="48">
        <f t="shared" si="120"/>
        <v>72.125</v>
      </c>
    </row>
    <row r="6424" spans="3:3" x14ac:dyDescent="0.3">
      <c r="C6424" s="48">
        <f t="shared" si="120"/>
        <v>72.833333333333329</v>
      </c>
    </row>
    <row r="6425" spans="3:3" x14ac:dyDescent="0.3">
      <c r="C6425" s="48">
        <f t="shared" si="120"/>
        <v>73.333333333333329</v>
      </c>
    </row>
    <row r="6426" spans="3:3" x14ac:dyDescent="0.3">
      <c r="C6426" s="48">
        <f t="shared" si="120"/>
        <v>72.333333333333329</v>
      </c>
    </row>
    <row r="6427" spans="3:3" x14ac:dyDescent="0.3">
      <c r="C6427" s="48">
        <f t="shared" si="120"/>
        <v>71.125</v>
      </c>
    </row>
    <row r="6428" spans="3:3" x14ac:dyDescent="0.3">
      <c r="C6428" s="48">
        <f t="shared" si="120"/>
        <v>70.416666666666671</v>
      </c>
    </row>
    <row r="6429" spans="3:3" x14ac:dyDescent="0.3">
      <c r="C6429" s="48">
        <f t="shared" si="120"/>
        <v>69.75</v>
      </c>
    </row>
    <row r="6430" spans="3:3" x14ac:dyDescent="0.3">
      <c r="C6430" s="48">
        <f t="shared" si="120"/>
        <v>69.416666666666671</v>
      </c>
    </row>
    <row r="6431" spans="3:3" x14ac:dyDescent="0.3">
      <c r="C6431" s="48">
        <f t="shared" si="120"/>
        <v>70.75</v>
      </c>
    </row>
    <row r="6432" spans="3:3" x14ac:dyDescent="0.3">
      <c r="C6432" s="48">
        <f t="shared" si="120"/>
        <v>71.958333333333329</v>
      </c>
    </row>
    <row r="6433" spans="3:3" x14ac:dyDescent="0.3">
      <c r="C6433" s="48">
        <f t="shared" si="120"/>
        <v>71.125</v>
      </c>
    </row>
    <row r="6434" spans="3:3" x14ac:dyDescent="0.3">
      <c r="C6434" s="48">
        <f t="shared" si="120"/>
        <v>71.458333333333329</v>
      </c>
    </row>
    <row r="6435" spans="3:3" x14ac:dyDescent="0.3">
      <c r="C6435" s="48">
        <f t="shared" si="120"/>
        <v>70.833333333333329</v>
      </c>
    </row>
    <row r="6436" spans="3:3" x14ac:dyDescent="0.3">
      <c r="C6436" s="48">
        <f t="shared" si="120"/>
        <v>69.5</v>
      </c>
    </row>
    <row r="6437" spans="3:3" x14ac:dyDescent="0.3">
      <c r="C6437" s="48">
        <f t="shared" si="120"/>
        <v>68.666666666666671</v>
      </c>
    </row>
    <row r="6438" spans="3:3" x14ac:dyDescent="0.3">
      <c r="C6438" s="48">
        <f t="shared" si="120"/>
        <v>68.833333333333329</v>
      </c>
    </row>
    <row r="6439" spans="3:3" x14ac:dyDescent="0.3">
      <c r="C6439" s="48">
        <f t="shared" si="120"/>
        <v>71.083333333333329</v>
      </c>
    </row>
    <row r="6440" spans="3:3" x14ac:dyDescent="0.3">
      <c r="C6440" s="48">
        <f t="shared" si="120"/>
        <v>71.583333333333329</v>
      </c>
    </row>
    <row r="6441" spans="3:3" x14ac:dyDescent="0.3">
      <c r="C6441" s="48">
        <f t="shared" si="120"/>
        <v>69.458333333333329</v>
      </c>
    </row>
    <row r="6442" spans="3:3" x14ac:dyDescent="0.3">
      <c r="C6442" s="48">
        <f t="shared" si="120"/>
        <v>68.958333333333329</v>
      </c>
    </row>
    <row r="6443" spans="3:3" x14ac:dyDescent="0.3">
      <c r="C6443" s="48">
        <f t="shared" si="120"/>
        <v>71.875</v>
      </c>
    </row>
    <row r="6444" spans="3:3" x14ac:dyDescent="0.3">
      <c r="C6444" s="48">
        <f t="shared" si="120"/>
        <v>71.916666666666671</v>
      </c>
    </row>
    <row r="6445" spans="3:3" x14ac:dyDescent="0.3">
      <c r="C6445" s="48">
        <f t="shared" si="120"/>
        <v>70.958333333333329</v>
      </c>
    </row>
    <row r="6446" spans="3:3" x14ac:dyDescent="0.3">
      <c r="C6446" s="48">
        <f t="shared" si="120"/>
        <v>68.25</v>
      </c>
    </row>
    <row r="6447" spans="3:3" x14ac:dyDescent="0.3">
      <c r="C6447" s="48">
        <f t="shared" si="120"/>
        <v>70.458333333333329</v>
      </c>
    </row>
    <row r="6448" spans="3:3" x14ac:dyDescent="0.3">
      <c r="C6448" s="48">
        <f t="shared" ref="C6448:C6511" si="121">C6083</f>
        <v>71.291666666666671</v>
      </c>
    </row>
    <row r="6449" spans="3:3" x14ac:dyDescent="0.3">
      <c r="C6449" s="48">
        <f t="shared" si="121"/>
        <v>70.375</v>
      </c>
    </row>
    <row r="6450" spans="3:3" x14ac:dyDescent="0.3">
      <c r="C6450" s="48">
        <f t="shared" si="121"/>
        <v>71.708333333333329</v>
      </c>
    </row>
    <row r="6451" spans="3:3" x14ac:dyDescent="0.3">
      <c r="C6451" s="48">
        <f t="shared" si="121"/>
        <v>75.75</v>
      </c>
    </row>
    <row r="6452" spans="3:3" x14ac:dyDescent="0.3">
      <c r="C6452" s="48">
        <f t="shared" si="121"/>
        <v>76.5</v>
      </c>
    </row>
    <row r="6453" spans="3:3" x14ac:dyDescent="0.3">
      <c r="C6453" s="48">
        <f t="shared" si="121"/>
        <v>76</v>
      </c>
    </row>
    <row r="6454" spans="3:3" x14ac:dyDescent="0.3">
      <c r="C6454" s="48">
        <f t="shared" si="121"/>
        <v>74.416666666666671</v>
      </c>
    </row>
    <row r="6455" spans="3:3" x14ac:dyDescent="0.3">
      <c r="C6455" s="48">
        <f t="shared" si="121"/>
        <v>73.208333333333329</v>
      </c>
    </row>
    <row r="6456" spans="3:3" x14ac:dyDescent="0.3">
      <c r="C6456" s="48">
        <f t="shared" si="121"/>
        <v>71.333333333333329</v>
      </c>
    </row>
    <row r="6457" spans="3:3" x14ac:dyDescent="0.3">
      <c r="C6457" s="48">
        <f t="shared" si="121"/>
        <v>69.166666666666671</v>
      </c>
    </row>
    <row r="6458" spans="3:3" x14ac:dyDescent="0.3">
      <c r="C6458" s="48">
        <f t="shared" si="121"/>
        <v>68.833333333333329</v>
      </c>
    </row>
    <row r="6459" spans="3:3" x14ac:dyDescent="0.3">
      <c r="C6459" s="48">
        <f t="shared" si="121"/>
        <v>68.666666666666671</v>
      </c>
    </row>
    <row r="6460" spans="3:3" x14ac:dyDescent="0.3">
      <c r="C6460" s="48">
        <f t="shared" si="121"/>
        <v>68.208333333333329</v>
      </c>
    </row>
    <row r="6461" spans="3:3" x14ac:dyDescent="0.3">
      <c r="C6461" s="48">
        <f t="shared" si="121"/>
        <v>67.791666666666671</v>
      </c>
    </row>
    <row r="6462" spans="3:3" x14ac:dyDescent="0.3">
      <c r="C6462" s="48">
        <f t="shared" si="121"/>
        <v>69.375</v>
      </c>
    </row>
    <row r="6463" spans="3:3" x14ac:dyDescent="0.3">
      <c r="C6463" s="48">
        <f t="shared" si="121"/>
        <v>67.208333333333329</v>
      </c>
    </row>
    <row r="6464" spans="3:3" x14ac:dyDescent="0.3">
      <c r="C6464" s="48">
        <f t="shared" si="121"/>
        <v>66.75</v>
      </c>
    </row>
    <row r="6465" spans="3:3" x14ac:dyDescent="0.3">
      <c r="C6465" s="48">
        <f t="shared" si="121"/>
        <v>66.833333333333329</v>
      </c>
    </row>
    <row r="6466" spans="3:3" x14ac:dyDescent="0.3">
      <c r="C6466" s="48">
        <f t="shared" si="121"/>
        <v>71.625</v>
      </c>
    </row>
    <row r="6467" spans="3:3" x14ac:dyDescent="0.3">
      <c r="C6467" s="48">
        <f t="shared" si="121"/>
        <v>73.125</v>
      </c>
    </row>
    <row r="6468" spans="3:3" x14ac:dyDescent="0.3">
      <c r="C6468" s="48">
        <f t="shared" si="121"/>
        <v>69.041666666666671</v>
      </c>
    </row>
    <row r="6469" spans="3:3" x14ac:dyDescent="0.3">
      <c r="C6469" s="48">
        <f t="shared" si="121"/>
        <v>67.083333333333329</v>
      </c>
    </row>
    <row r="6470" spans="3:3" x14ac:dyDescent="0.3">
      <c r="C6470" s="48">
        <f t="shared" si="121"/>
        <v>66.083333333333329</v>
      </c>
    </row>
    <row r="6471" spans="3:3" x14ac:dyDescent="0.3">
      <c r="C6471" s="48">
        <f t="shared" si="121"/>
        <v>67.625</v>
      </c>
    </row>
    <row r="6472" spans="3:3" x14ac:dyDescent="0.3">
      <c r="C6472" s="48">
        <f t="shared" si="121"/>
        <v>69.5</v>
      </c>
    </row>
    <row r="6473" spans="3:3" x14ac:dyDescent="0.3">
      <c r="C6473" s="48">
        <f t="shared" si="121"/>
        <v>67.666666666666671</v>
      </c>
    </row>
    <row r="6474" spans="3:3" x14ac:dyDescent="0.3">
      <c r="C6474" s="48">
        <f t="shared" si="121"/>
        <v>68.25</v>
      </c>
    </row>
    <row r="6475" spans="3:3" x14ac:dyDescent="0.3">
      <c r="C6475" s="48">
        <f t="shared" si="121"/>
        <v>66.541666666666671</v>
      </c>
    </row>
    <row r="6476" spans="3:3" x14ac:dyDescent="0.3">
      <c r="C6476" s="48">
        <f t="shared" si="121"/>
        <v>65.916666666666671</v>
      </c>
    </row>
    <row r="6477" spans="3:3" x14ac:dyDescent="0.3">
      <c r="C6477" s="48">
        <f t="shared" si="121"/>
        <v>66.791666666666671</v>
      </c>
    </row>
    <row r="6478" spans="3:3" x14ac:dyDescent="0.3">
      <c r="C6478" s="48">
        <f t="shared" si="121"/>
        <v>67</v>
      </c>
    </row>
    <row r="6479" spans="3:3" x14ac:dyDescent="0.3">
      <c r="C6479" s="48">
        <f t="shared" si="121"/>
        <v>66.708333333333329</v>
      </c>
    </row>
    <row r="6480" spans="3:3" x14ac:dyDescent="0.3">
      <c r="C6480" s="48">
        <f t="shared" si="121"/>
        <v>77.541666666666671</v>
      </c>
    </row>
    <row r="6481" spans="3:3" x14ac:dyDescent="0.3">
      <c r="C6481" s="48">
        <f t="shared" si="121"/>
        <v>78</v>
      </c>
    </row>
    <row r="6482" spans="3:3" x14ac:dyDescent="0.3">
      <c r="C6482" s="48">
        <f t="shared" si="121"/>
        <v>70.041666666666671</v>
      </c>
    </row>
    <row r="6483" spans="3:3" x14ac:dyDescent="0.3">
      <c r="C6483" s="48">
        <f t="shared" si="121"/>
        <v>67.916666666666671</v>
      </c>
    </row>
    <row r="6484" spans="3:3" x14ac:dyDescent="0.3">
      <c r="C6484" s="48">
        <f t="shared" si="121"/>
        <v>69.625</v>
      </c>
    </row>
    <row r="6485" spans="3:3" x14ac:dyDescent="0.3">
      <c r="C6485" s="48">
        <f t="shared" si="121"/>
        <v>71.291666666666671</v>
      </c>
    </row>
    <row r="6486" spans="3:3" x14ac:dyDescent="0.3">
      <c r="C6486" s="48">
        <f t="shared" si="121"/>
        <v>68.833333333333329</v>
      </c>
    </row>
    <row r="6487" spans="3:3" x14ac:dyDescent="0.3">
      <c r="C6487" s="48">
        <f t="shared" si="121"/>
        <v>69.041666666666671</v>
      </c>
    </row>
    <row r="6488" spans="3:3" x14ac:dyDescent="0.3">
      <c r="C6488" s="48">
        <f t="shared" si="121"/>
        <v>67.25</v>
      </c>
    </row>
    <row r="6489" spans="3:3" x14ac:dyDescent="0.3">
      <c r="C6489" s="48">
        <f t="shared" si="121"/>
        <v>65.75</v>
      </c>
    </row>
    <row r="6490" spans="3:3" x14ac:dyDescent="0.3">
      <c r="C6490" s="48">
        <f t="shared" si="121"/>
        <v>63.583333333333336</v>
      </c>
    </row>
    <row r="6491" spans="3:3" x14ac:dyDescent="0.3">
      <c r="C6491" s="48">
        <f t="shared" si="121"/>
        <v>63.583333333333336</v>
      </c>
    </row>
    <row r="6492" spans="3:3" x14ac:dyDescent="0.3">
      <c r="C6492" s="48">
        <f t="shared" si="121"/>
        <v>65.958333333333329</v>
      </c>
    </row>
    <row r="6493" spans="3:3" x14ac:dyDescent="0.3">
      <c r="C6493" s="48">
        <f t="shared" si="121"/>
        <v>73.75</v>
      </c>
    </row>
    <row r="6494" spans="3:3" x14ac:dyDescent="0.3">
      <c r="C6494" s="48">
        <f t="shared" si="121"/>
        <v>74.5</v>
      </c>
    </row>
    <row r="6495" spans="3:3" x14ac:dyDescent="0.3">
      <c r="C6495" s="48">
        <f t="shared" si="121"/>
        <v>73.125</v>
      </c>
    </row>
    <row r="6496" spans="3:3" x14ac:dyDescent="0.3">
      <c r="C6496" s="48">
        <f t="shared" si="121"/>
        <v>75.916666666666671</v>
      </c>
    </row>
    <row r="6497" spans="3:3" x14ac:dyDescent="0.3">
      <c r="C6497" s="48">
        <f t="shared" si="121"/>
        <v>74.541666666666671</v>
      </c>
    </row>
    <row r="6498" spans="3:3" x14ac:dyDescent="0.3">
      <c r="C6498" s="48">
        <f t="shared" si="121"/>
        <v>68.083333333333329</v>
      </c>
    </row>
    <row r="6499" spans="3:3" x14ac:dyDescent="0.3">
      <c r="C6499" s="48">
        <f t="shared" si="121"/>
        <v>68.083333333333329</v>
      </c>
    </row>
    <row r="6500" spans="3:3" x14ac:dyDescent="0.3">
      <c r="C6500" s="48">
        <f t="shared" si="121"/>
        <v>66.291666666666671</v>
      </c>
    </row>
    <row r="6501" spans="3:3" x14ac:dyDescent="0.3">
      <c r="C6501" s="48">
        <f t="shared" si="121"/>
        <v>65.708333333333329</v>
      </c>
    </row>
    <row r="6502" spans="3:3" x14ac:dyDescent="0.3">
      <c r="C6502" s="48">
        <f t="shared" si="121"/>
        <v>64.125</v>
      </c>
    </row>
    <row r="6503" spans="3:3" x14ac:dyDescent="0.3">
      <c r="C6503" s="48">
        <f t="shared" si="121"/>
        <v>64.833333333333329</v>
      </c>
    </row>
    <row r="6504" spans="3:3" x14ac:dyDescent="0.3">
      <c r="C6504" s="48">
        <f t="shared" si="121"/>
        <v>69.041666666666671</v>
      </c>
    </row>
    <row r="6505" spans="3:3" x14ac:dyDescent="0.3">
      <c r="C6505" s="48">
        <f t="shared" si="121"/>
        <v>73.25</v>
      </c>
    </row>
    <row r="6506" spans="3:3" x14ac:dyDescent="0.3">
      <c r="C6506" s="48">
        <f t="shared" si="121"/>
        <v>71.5</v>
      </c>
    </row>
    <row r="6507" spans="3:3" x14ac:dyDescent="0.3">
      <c r="C6507" s="48">
        <f t="shared" si="121"/>
        <v>68.208333333333329</v>
      </c>
    </row>
    <row r="6508" spans="3:3" x14ac:dyDescent="0.3">
      <c r="C6508" s="48">
        <f t="shared" si="121"/>
        <v>63.166666666666664</v>
      </c>
    </row>
    <row r="6509" spans="3:3" x14ac:dyDescent="0.3">
      <c r="C6509" s="48">
        <f t="shared" si="121"/>
        <v>60.291666666666664</v>
      </c>
    </row>
    <row r="6510" spans="3:3" x14ac:dyDescent="0.3">
      <c r="C6510" s="48">
        <f t="shared" si="121"/>
        <v>62.5</v>
      </c>
    </row>
    <row r="6511" spans="3:3" x14ac:dyDescent="0.3">
      <c r="C6511" s="48">
        <f t="shared" si="121"/>
        <v>72.083333333333329</v>
      </c>
    </row>
    <row r="6512" spans="3:3" x14ac:dyDescent="0.3">
      <c r="C6512" s="48">
        <f t="shared" ref="C6512:C6575" si="122">C6147</f>
        <v>63.375</v>
      </c>
    </row>
    <row r="6513" spans="3:3" x14ac:dyDescent="0.3">
      <c r="C6513" s="48">
        <f t="shared" si="122"/>
        <v>61.25</v>
      </c>
    </row>
    <row r="6514" spans="3:3" x14ac:dyDescent="0.3">
      <c r="C6514" s="48">
        <f t="shared" si="122"/>
        <v>57.583333333333336</v>
      </c>
    </row>
    <row r="6515" spans="3:3" x14ac:dyDescent="0.3">
      <c r="C6515" s="48">
        <f t="shared" si="122"/>
        <v>60.416666666666664</v>
      </c>
    </row>
    <row r="6516" spans="3:3" x14ac:dyDescent="0.3">
      <c r="C6516" s="48">
        <f t="shared" si="122"/>
        <v>61.875</v>
      </c>
    </row>
    <row r="6517" spans="3:3" x14ac:dyDescent="0.3">
      <c r="C6517" s="48">
        <f t="shared" si="122"/>
        <v>63.458333333333336</v>
      </c>
    </row>
    <row r="6518" spans="3:3" x14ac:dyDescent="0.3">
      <c r="C6518" s="48">
        <f t="shared" si="122"/>
        <v>61.708333333333336</v>
      </c>
    </row>
    <row r="6519" spans="3:3" x14ac:dyDescent="0.3">
      <c r="C6519" s="48">
        <f t="shared" si="122"/>
        <v>62.291666666666664</v>
      </c>
    </row>
    <row r="6520" spans="3:3" x14ac:dyDescent="0.3">
      <c r="C6520" s="48">
        <f t="shared" si="122"/>
        <v>62.166666666666664</v>
      </c>
    </row>
    <row r="6521" spans="3:3" x14ac:dyDescent="0.3">
      <c r="C6521" s="48">
        <f t="shared" si="122"/>
        <v>59.625</v>
      </c>
    </row>
    <row r="6522" spans="3:3" x14ac:dyDescent="0.3">
      <c r="C6522" s="48">
        <f t="shared" si="122"/>
        <v>59.083333333333336</v>
      </c>
    </row>
    <row r="6523" spans="3:3" x14ac:dyDescent="0.3">
      <c r="C6523" s="48">
        <f t="shared" si="122"/>
        <v>59.791666666666664</v>
      </c>
    </row>
    <row r="6524" spans="3:3" x14ac:dyDescent="0.3">
      <c r="C6524" s="48">
        <f t="shared" si="122"/>
        <v>60.166666666666664</v>
      </c>
    </row>
    <row r="6525" spans="3:3" x14ac:dyDescent="0.3">
      <c r="C6525" s="48">
        <f t="shared" si="122"/>
        <v>68.833333333333329</v>
      </c>
    </row>
    <row r="6526" spans="3:3" x14ac:dyDescent="0.3">
      <c r="C6526" s="48">
        <f t="shared" si="122"/>
        <v>66.75</v>
      </c>
    </row>
    <row r="6527" spans="3:3" x14ac:dyDescent="0.3">
      <c r="C6527" s="48">
        <f t="shared" si="122"/>
        <v>63.75</v>
      </c>
    </row>
    <row r="6528" spans="3:3" x14ac:dyDescent="0.3">
      <c r="C6528" s="48">
        <f t="shared" si="122"/>
        <v>68.458333333333329</v>
      </c>
    </row>
    <row r="6529" spans="3:3" x14ac:dyDescent="0.3">
      <c r="C6529" s="48">
        <f t="shared" si="122"/>
        <v>65.333333333333329</v>
      </c>
    </row>
    <row r="6530" spans="3:3" x14ac:dyDescent="0.3">
      <c r="C6530" s="48">
        <f t="shared" si="122"/>
        <v>68.875</v>
      </c>
    </row>
    <row r="6531" spans="3:3" x14ac:dyDescent="0.3">
      <c r="C6531" s="48">
        <f t="shared" si="122"/>
        <v>68.458333333333329</v>
      </c>
    </row>
    <row r="6532" spans="3:3" x14ac:dyDescent="0.3">
      <c r="C6532" s="48">
        <f t="shared" si="122"/>
        <v>66.625</v>
      </c>
    </row>
    <row r="6533" spans="3:3" x14ac:dyDescent="0.3">
      <c r="C6533" s="48">
        <f t="shared" si="122"/>
        <v>62.458333333333336</v>
      </c>
    </row>
    <row r="6534" spans="3:3" x14ac:dyDescent="0.3">
      <c r="C6534" s="48">
        <f t="shared" si="122"/>
        <v>60.875</v>
      </c>
    </row>
    <row r="6535" spans="3:3" x14ac:dyDescent="0.3">
      <c r="C6535" s="48">
        <f t="shared" si="122"/>
        <v>62.041666666666664</v>
      </c>
    </row>
    <row r="6536" spans="3:3" x14ac:dyDescent="0.3">
      <c r="C6536" s="48">
        <f t="shared" si="122"/>
        <v>61.5</v>
      </c>
    </row>
    <row r="6537" spans="3:3" x14ac:dyDescent="0.3">
      <c r="C6537" s="48">
        <f t="shared" si="122"/>
        <v>58.25</v>
      </c>
    </row>
    <row r="6538" spans="3:3" x14ac:dyDescent="0.3">
      <c r="C6538" s="48">
        <f t="shared" si="122"/>
        <v>57.333333333333336</v>
      </c>
    </row>
    <row r="6539" spans="3:3" x14ac:dyDescent="0.3">
      <c r="C6539" s="48">
        <f t="shared" si="122"/>
        <v>57.625</v>
      </c>
    </row>
    <row r="6540" spans="3:3" x14ac:dyDescent="0.3">
      <c r="C6540" s="48">
        <f t="shared" si="122"/>
        <v>60.666666666666664</v>
      </c>
    </row>
    <row r="6541" spans="3:3" x14ac:dyDescent="0.3">
      <c r="C6541" s="48">
        <f t="shared" si="122"/>
        <v>50.25</v>
      </c>
    </row>
    <row r="6542" spans="3:3" x14ac:dyDescent="0.3">
      <c r="C6542" s="48">
        <f t="shared" si="122"/>
        <v>50.291666666666664</v>
      </c>
    </row>
    <row r="6543" spans="3:3" x14ac:dyDescent="0.3">
      <c r="C6543" s="48">
        <f t="shared" si="122"/>
        <v>51.916666666666664</v>
      </c>
    </row>
    <row r="6544" spans="3:3" x14ac:dyDescent="0.3">
      <c r="C6544" s="48">
        <f t="shared" si="122"/>
        <v>50.375</v>
      </c>
    </row>
    <row r="6545" spans="3:3" x14ac:dyDescent="0.3">
      <c r="C6545" s="48">
        <f t="shared" si="122"/>
        <v>49.375</v>
      </c>
    </row>
    <row r="6546" spans="3:3" x14ac:dyDescent="0.3">
      <c r="C6546" s="48">
        <f t="shared" si="122"/>
        <v>49.791666666666664</v>
      </c>
    </row>
    <row r="6547" spans="3:3" x14ac:dyDescent="0.3">
      <c r="C6547" s="48">
        <f t="shared" si="122"/>
        <v>51.458333333333336</v>
      </c>
    </row>
    <row r="6548" spans="3:3" x14ac:dyDescent="0.3">
      <c r="C6548" s="48">
        <f t="shared" si="122"/>
        <v>55.25</v>
      </c>
    </row>
    <row r="6549" spans="3:3" x14ac:dyDescent="0.3">
      <c r="C6549" s="48">
        <f t="shared" si="122"/>
        <v>55.916666666666664</v>
      </c>
    </row>
    <row r="6550" spans="3:3" x14ac:dyDescent="0.3">
      <c r="C6550" s="48">
        <f t="shared" si="122"/>
        <v>62.583333333333336</v>
      </c>
    </row>
    <row r="6551" spans="3:3" x14ac:dyDescent="0.3">
      <c r="C6551" s="48">
        <f t="shared" si="122"/>
        <v>65.875</v>
      </c>
    </row>
    <row r="6552" spans="3:3" x14ac:dyDescent="0.3">
      <c r="C6552" s="48">
        <f t="shared" si="122"/>
        <v>56.916666666666664</v>
      </c>
    </row>
    <row r="6553" spans="3:3" x14ac:dyDescent="0.3">
      <c r="C6553" s="48">
        <f t="shared" si="122"/>
        <v>57.041666666666664</v>
      </c>
    </row>
    <row r="6554" spans="3:3" x14ac:dyDescent="0.3">
      <c r="C6554" s="48">
        <f t="shared" si="122"/>
        <v>60.75</v>
      </c>
    </row>
    <row r="6555" spans="3:3" x14ac:dyDescent="0.3">
      <c r="C6555" s="48">
        <f t="shared" si="122"/>
        <v>59.583333333333336</v>
      </c>
    </row>
    <row r="6556" spans="3:3" x14ac:dyDescent="0.3">
      <c r="C6556" s="48">
        <f t="shared" si="122"/>
        <v>62.75</v>
      </c>
    </row>
    <row r="6557" spans="3:3" x14ac:dyDescent="0.3">
      <c r="C6557" s="48">
        <f t="shared" si="122"/>
        <v>60.875</v>
      </c>
    </row>
    <row r="6558" spans="3:3" x14ac:dyDescent="0.3">
      <c r="C6558" s="48">
        <f t="shared" si="122"/>
        <v>60.708333333333336</v>
      </c>
    </row>
    <row r="6559" spans="3:3" x14ac:dyDescent="0.3">
      <c r="C6559" s="48">
        <f t="shared" si="122"/>
        <v>64.375</v>
      </c>
    </row>
    <row r="6560" spans="3:3" x14ac:dyDescent="0.3">
      <c r="C6560" s="48">
        <f t="shared" si="122"/>
        <v>57.875</v>
      </c>
    </row>
    <row r="6561" spans="3:3" x14ac:dyDescent="0.3">
      <c r="C6561" s="48">
        <f t="shared" si="122"/>
        <v>56.291666666666664</v>
      </c>
    </row>
    <row r="6562" spans="3:3" x14ac:dyDescent="0.3">
      <c r="C6562" s="48">
        <f t="shared" si="122"/>
        <v>54.25</v>
      </c>
    </row>
    <row r="6563" spans="3:3" x14ac:dyDescent="0.3">
      <c r="C6563" s="48">
        <f t="shared" si="122"/>
        <v>53.791666666666664</v>
      </c>
    </row>
    <row r="6564" spans="3:3" x14ac:dyDescent="0.3">
      <c r="C6564" s="48">
        <f t="shared" si="122"/>
        <v>53.625</v>
      </c>
    </row>
    <row r="6565" spans="3:3" x14ac:dyDescent="0.3">
      <c r="C6565" s="48">
        <f t="shared" si="122"/>
        <v>52.916666666666664</v>
      </c>
    </row>
    <row r="6566" spans="3:3" x14ac:dyDescent="0.3">
      <c r="C6566" s="48">
        <f t="shared" si="122"/>
        <v>53.875</v>
      </c>
    </row>
    <row r="6567" spans="3:3" x14ac:dyDescent="0.3">
      <c r="C6567" s="48">
        <f t="shared" si="122"/>
        <v>57.875</v>
      </c>
    </row>
    <row r="6568" spans="3:3" x14ac:dyDescent="0.3">
      <c r="C6568" s="48">
        <f t="shared" si="122"/>
        <v>57.125</v>
      </c>
    </row>
    <row r="6569" spans="3:3" x14ac:dyDescent="0.3">
      <c r="C6569" s="48">
        <f t="shared" si="122"/>
        <v>55.791666666666664</v>
      </c>
    </row>
    <row r="6570" spans="3:3" x14ac:dyDescent="0.3">
      <c r="C6570" s="48">
        <f t="shared" si="122"/>
        <v>53.208333333333336</v>
      </c>
    </row>
    <row r="6571" spans="3:3" x14ac:dyDescent="0.3">
      <c r="C6571" s="48">
        <f t="shared" si="122"/>
        <v>53.208333333333336</v>
      </c>
    </row>
    <row r="6572" spans="3:3" x14ac:dyDescent="0.3">
      <c r="C6572" s="48">
        <f t="shared" si="122"/>
        <v>51.708333333333336</v>
      </c>
    </row>
    <row r="6573" spans="3:3" x14ac:dyDescent="0.3">
      <c r="C6573" s="48">
        <f t="shared" si="122"/>
        <v>55.166666666666664</v>
      </c>
    </row>
    <row r="6574" spans="3:3" x14ac:dyDescent="0.3">
      <c r="C6574" s="48">
        <f t="shared" si="122"/>
        <v>51.458333333333336</v>
      </c>
    </row>
    <row r="6575" spans="3:3" x14ac:dyDescent="0.3">
      <c r="C6575" s="48">
        <f t="shared" si="122"/>
        <v>50.083333333333336</v>
      </c>
    </row>
    <row r="6576" spans="3:3" x14ac:dyDescent="0.3">
      <c r="C6576" s="48">
        <f t="shared" ref="C6576:C6639" si="123">C6211</f>
        <v>53.958333333333336</v>
      </c>
    </row>
    <row r="6577" spans="3:3" x14ac:dyDescent="0.3">
      <c r="C6577" s="48">
        <f t="shared" si="123"/>
        <v>54.833333333333336</v>
      </c>
    </row>
    <row r="6578" spans="3:3" x14ac:dyDescent="0.3">
      <c r="C6578" s="48">
        <f t="shared" si="123"/>
        <v>54.458333333333336</v>
      </c>
    </row>
    <row r="6579" spans="3:3" x14ac:dyDescent="0.3">
      <c r="C6579" s="48">
        <f t="shared" si="123"/>
        <v>53.708333333333336</v>
      </c>
    </row>
    <row r="6580" spans="3:3" x14ac:dyDescent="0.3">
      <c r="C6580" s="48">
        <f t="shared" si="123"/>
        <v>56.75</v>
      </c>
    </row>
    <row r="6581" spans="3:3" x14ac:dyDescent="0.3">
      <c r="C6581" s="48">
        <f t="shared" si="123"/>
        <v>59</v>
      </c>
    </row>
    <row r="6582" spans="3:3" x14ac:dyDescent="0.3">
      <c r="C6582" s="48">
        <f t="shared" si="123"/>
        <v>57.875</v>
      </c>
    </row>
    <row r="6583" spans="3:3" x14ac:dyDescent="0.3">
      <c r="C6583" s="48">
        <f t="shared" si="123"/>
        <v>55.875</v>
      </c>
    </row>
    <row r="6584" spans="3:3" x14ac:dyDescent="0.3">
      <c r="C6584" s="48">
        <f t="shared" si="123"/>
        <v>59.291666666666664</v>
      </c>
    </row>
    <row r="6585" spans="3:3" x14ac:dyDescent="0.3">
      <c r="C6585" s="48">
        <f t="shared" si="123"/>
        <v>64.791666666666671</v>
      </c>
    </row>
    <row r="6586" spans="3:3" x14ac:dyDescent="0.3">
      <c r="C6586" s="48">
        <f t="shared" si="123"/>
        <v>57.916666666666664</v>
      </c>
    </row>
    <row r="6587" spans="3:3" x14ac:dyDescent="0.3">
      <c r="C6587" s="48">
        <f t="shared" si="123"/>
        <v>56.708333333333336</v>
      </c>
    </row>
    <row r="6588" spans="3:3" x14ac:dyDescent="0.3">
      <c r="C6588" s="48">
        <f t="shared" si="123"/>
        <v>55.666666666666664</v>
      </c>
    </row>
    <row r="6589" spans="3:3" x14ac:dyDescent="0.3">
      <c r="C6589" s="48">
        <f t="shared" si="123"/>
        <v>55.458333333333336</v>
      </c>
    </row>
    <row r="6590" spans="3:3" x14ac:dyDescent="0.3">
      <c r="C6590" s="48">
        <f t="shared" si="123"/>
        <v>55</v>
      </c>
    </row>
    <row r="6591" spans="3:3" x14ac:dyDescent="0.3">
      <c r="C6591" s="48">
        <f t="shared" si="123"/>
        <v>53.916666666666664</v>
      </c>
    </row>
    <row r="6592" spans="3:3" x14ac:dyDescent="0.3">
      <c r="C6592" s="48">
        <f t="shared" si="123"/>
        <v>56.583333333333336</v>
      </c>
    </row>
    <row r="6593" spans="3:3" x14ac:dyDescent="0.3">
      <c r="C6593" s="48">
        <f t="shared" si="123"/>
        <v>61.75</v>
      </c>
    </row>
    <row r="6594" spans="3:3" x14ac:dyDescent="0.3">
      <c r="C6594" s="48">
        <f t="shared" si="123"/>
        <v>56.041666666666664</v>
      </c>
    </row>
    <row r="6595" spans="3:3" x14ac:dyDescent="0.3">
      <c r="C6595" s="48">
        <f t="shared" si="123"/>
        <v>52.791666666666664</v>
      </c>
    </row>
    <row r="6596" spans="3:3" x14ac:dyDescent="0.3">
      <c r="C6596" s="48">
        <f t="shared" si="123"/>
        <v>54.5</v>
      </c>
    </row>
    <row r="6597" spans="3:3" x14ac:dyDescent="0.3">
      <c r="C6597" s="48">
        <f t="shared" si="123"/>
        <v>53.25</v>
      </c>
    </row>
    <row r="6598" spans="3:3" x14ac:dyDescent="0.3">
      <c r="C6598" s="48">
        <f t="shared" si="123"/>
        <v>54.25</v>
      </c>
    </row>
    <row r="6599" spans="3:3" x14ac:dyDescent="0.3">
      <c r="C6599" s="48">
        <f t="shared" si="123"/>
        <v>56.333333333333336</v>
      </c>
    </row>
    <row r="6600" spans="3:3" x14ac:dyDescent="0.3">
      <c r="C6600" s="48">
        <f t="shared" si="123"/>
        <v>55.375</v>
      </c>
    </row>
    <row r="6601" spans="3:3" x14ac:dyDescent="0.3">
      <c r="C6601" s="48">
        <f t="shared" si="123"/>
        <v>53.166666666666664</v>
      </c>
    </row>
    <row r="6602" spans="3:3" x14ac:dyDescent="0.3">
      <c r="C6602" s="48">
        <f t="shared" si="123"/>
        <v>55.875</v>
      </c>
    </row>
    <row r="6603" spans="3:3" x14ac:dyDescent="0.3">
      <c r="C6603" s="48">
        <f t="shared" si="123"/>
        <v>51.458333333333336</v>
      </c>
    </row>
    <row r="6604" spans="3:3" x14ac:dyDescent="0.3">
      <c r="C6604" s="48">
        <f t="shared" si="123"/>
        <v>51.291666666666664</v>
      </c>
    </row>
    <row r="6605" spans="3:3" x14ac:dyDescent="0.3">
      <c r="C6605" s="48">
        <f t="shared" si="123"/>
        <v>52.083333333333336</v>
      </c>
    </row>
    <row r="6606" spans="3:3" x14ac:dyDescent="0.3">
      <c r="C6606" s="48">
        <f t="shared" si="123"/>
        <v>53.625</v>
      </c>
    </row>
    <row r="6607" spans="3:3" x14ac:dyDescent="0.3">
      <c r="C6607" s="48">
        <f t="shared" si="123"/>
        <v>50.583333333333336</v>
      </c>
    </row>
    <row r="6608" spans="3:3" x14ac:dyDescent="0.3">
      <c r="C6608" s="48">
        <f t="shared" si="123"/>
        <v>49.833333333333336</v>
      </c>
    </row>
    <row r="6609" spans="3:3" x14ac:dyDescent="0.3">
      <c r="C6609" s="48">
        <f t="shared" si="123"/>
        <v>53.541666666666664</v>
      </c>
    </row>
    <row r="6610" spans="3:3" x14ac:dyDescent="0.3">
      <c r="C6610" s="48">
        <f t="shared" si="123"/>
        <v>55.958333333333336</v>
      </c>
    </row>
    <row r="6611" spans="3:3" x14ac:dyDescent="0.3">
      <c r="C6611" s="48">
        <f t="shared" si="123"/>
        <v>62.083333333333336</v>
      </c>
    </row>
    <row r="6612" spans="3:3" x14ac:dyDescent="0.3">
      <c r="C6612" s="48">
        <f t="shared" si="123"/>
        <v>59.416666666666664</v>
      </c>
    </row>
    <row r="6613" spans="3:3" x14ac:dyDescent="0.3">
      <c r="C6613" s="48">
        <f t="shared" si="123"/>
        <v>57.833333333333336</v>
      </c>
    </row>
    <row r="6614" spans="3:3" x14ac:dyDescent="0.3">
      <c r="C6614" s="48">
        <f t="shared" si="123"/>
        <v>60</v>
      </c>
    </row>
    <row r="6615" spans="3:3" x14ac:dyDescent="0.3">
      <c r="C6615" s="48">
        <f t="shared" si="123"/>
        <v>52.958333333333336</v>
      </c>
    </row>
    <row r="6616" spans="3:3" x14ac:dyDescent="0.3">
      <c r="C6616" s="48">
        <f t="shared" si="123"/>
        <v>52.375</v>
      </c>
    </row>
    <row r="6617" spans="3:3" x14ac:dyDescent="0.3">
      <c r="C6617" s="48">
        <f t="shared" si="123"/>
        <v>53.375</v>
      </c>
    </row>
    <row r="6618" spans="3:3" x14ac:dyDescent="0.3">
      <c r="C6618" s="48">
        <f t="shared" si="123"/>
        <v>53.375</v>
      </c>
    </row>
    <row r="6619" spans="3:3" x14ac:dyDescent="0.3">
      <c r="C6619" s="48">
        <f t="shared" si="123"/>
        <v>53.125</v>
      </c>
    </row>
    <row r="6620" spans="3:3" x14ac:dyDescent="0.3">
      <c r="C6620" s="48">
        <f t="shared" si="123"/>
        <v>53.625</v>
      </c>
    </row>
    <row r="6621" spans="3:3" x14ac:dyDescent="0.3">
      <c r="C6621" s="48">
        <f t="shared" si="123"/>
        <v>54.75</v>
      </c>
    </row>
    <row r="6622" spans="3:3" x14ac:dyDescent="0.3">
      <c r="C6622" s="48">
        <f t="shared" si="123"/>
        <v>54.75</v>
      </c>
    </row>
    <row r="6623" spans="3:3" x14ac:dyDescent="0.3">
      <c r="C6623" s="48">
        <f t="shared" si="123"/>
        <v>54.541666666666664</v>
      </c>
    </row>
    <row r="6624" spans="3:3" x14ac:dyDescent="0.3">
      <c r="C6624" s="48">
        <f t="shared" si="123"/>
        <v>53.291666666666664</v>
      </c>
    </row>
    <row r="6625" spans="3:3" x14ac:dyDescent="0.3">
      <c r="C6625" s="48">
        <f t="shared" si="123"/>
        <v>52</v>
      </c>
    </row>
    <row r="6626" spans="3:3" x14ac:dyDescent="0.3">
      <c r="C6626" s="48">
        <f t="shared" si="123"/>
        <v>54.333333333333336</v>
      </c>
    </row>
    <row r="6627" spans="3:3" x14ac:dyDescent="0.3">
      <c r="C6627" s="48">
        <f t="shared" si="123"/>
        <v>54.583333333333336</v>
      </c>
    </row>
    <row r="6628" spans="3:3" x14ac:dyDescent="0.3">
      <c r="C6628" s="48">
        <f t="shared" si="123"/>
        <v>61.625</v>
      </c>
    </row>
    <row r="6629" spans="3:3" x14ac:dyDescent="0.3">
      <c r="C6629" s="48">
        <f t="shared" si="123"/>
        <v>63.541666666666664</v>
      </c>
    </row>
    <row r="6630" spans="3:3" x14ac:dyDescent="0.3">
      <c r="C6630" s="48">
        <f t="shared" si="123"/>
        <v>57.583333333333336</v>
      </c>
    </row>
    <row r="6631" spans="3:3" x14ac:dyDescent="0.3">
      <c r="C6631" s="48">
        <f t="shared" si="123"/>
        <v>58.416666666666664</v>
      </c>
    </row>
    <row r="6632" spans="3:3" x14ac:dyDescent="0.3">
      <c r="C6632" s="48">
        <f t="shared" si="123"/>
        <v>59.166666666666664</v>
      </c>
    </row>
    <row r="6633" spans="3:3" x14ac:dyDescent="0.3">
      <c r="C6633" s="48">
        <f t="shared" si="123"/>
        <v>59.916666666666664</v>
      </c>
    </row>
    <row r="6634" spans="3:3" x14ac:dyDescent="0.3">
      <c r="C6634" s="48">
        <f t="shared" si="123"/>
        <v>62.625</v>
      </c>
    </row>
    <row r="6635" spans="3:3" x14ac:dyDescent="0.3">
      <c r="C6635" s="48">
        <f t="shared" si="123"/>
        <v>63.041666666666664</v>
      </c>
    </row>
    <row r="6636" spans="3:3" x14ac:dyDescent="0.3">
      <c r="C6636" s="48">
        <f t="shared" si="123"/>
        <v>66.083333333333329</v>
      </c>
    </row>
    <row r="6637" spans="3:3" x14ac:dyDescent="0.3">
      <c r="C6637" s="48">
        <f t="shared" si="123"/>
        <v>66.541666666666671</v>
      </c>
    </row>
    <row r="6638" spans="3:3" x14ac:dyDescent="0.3">
      <c r="C6638" s="48">
        <f t="shared" si="123"/>
        <v>69.541666666666671</v>
      </c>
    </row>
    <row r="6639" spans="3:3" x14ac:dyDescent="0.3">
      <c r="C6639" s="48">
        <f t="shared" si="123"/>
        <v>71.541666666666671</v>
      </c>
    </row>
    <row r="6640" spans="3:3" x14ac:dyDescent="0.3">
      <c r="C6640" s="48">
        <f t="shared" ref="C6640:C6703" si="124">C6275</f>
        <v>66.5</v>
      </c>
    </row>
    <row r="6641" spans="3:3" x14ac:dyDescent="0.3">
      <c r="C6641" s="48">
        <f t="shared" si="124"/>
        <v>63.958333333333336</v>
      </c>
    </row>
    <row r="6642" spans="3:3" x14ac:dyDescent="0.3">
      <c r="C6642" s="48">
        <f t="shared" si="124"/>
        <v>66.875</v>
      </c>
    </row>
    <row r="6643" spans="3:3" x14ac:dyDescent="0.3">
      <c r="C6643" s="48">
        <f t="shared" si="124"/>
        <v>63.5</v>
      </c>
    </row>
    <row r="6644" spans="3:3" x14ac:dyDescent="0.3">
      <c r="C6644" s="48">
        <f t="shared" si="124"/>
        <v>62.791666666666664</v>
      </c>
    </row>
    <row r="6645" spans="3:3" x14ac:dyDescent="0.3">
      <c r="C6645" s="48">
        <f t="shared" si="124"/>
        <v>66.208333333333329</v>
      </c>
    </row>
    <row r="6646" spans="3:3" x14ac:dyDescent="0.3">
      <c r="C6646" s="48">
        <f t="shared" si="124"/>
        <v>72.458333333333329</v>
      </c>
    </row>
    <row r="6647" spans="3:3" x14ac:dyDescent="0.3">
      <c r="C6647" s="48">
        <f t="shared" si="124"/>
        <v>66.625</v>
      </c>
    </row>
    <row r="6648" spans="3:3" x14ac:dyDescent="0.3">
      <c r="C6648" s="48">
        <f t="shared" si="124"/>
        <v>63.916666666666664</v>
      </c>
    </row>
    <row r="6649" spans="3:3" x14ac:dyDescent="0.3">
      <c r="C6649" s="48">
        <f t="shared" si="124"/>
        <v>63.75</v>
      </c>
    </row>
    <row r="6650" spans="3:3" x14ac:dyDescent="0.3">
      <c r="C6650" s="48">
        <f t="shared" si="124"/>
        <v>62.291666666666664</v>
      </c>
    </row>
    <row r="6651" spans="3:3" x14ac:dyDescent="0.3">
      <c r="C6651" s="48">
        <f t="shared" si="124"/>
        <v>62.75</v>
      </c>
    </row>
    <row r="6652" spans="3:3" x14ac:dyDescent="0.3">
      <c r="C6652" s="48">
        <f t="shared" si="124"/>
        <v>61.083333333333336</v>
      </c>
    </row>
    <row r="6653" spans="3:3" x14ac:dyDescent="0.3">
      <c r="C6653" s="48">
        <f t="shared" si="124"/>
        <v>61.833333333333336</v>
      </c>
    </row>
    <row r="6654" spans="3:3" x14ac:dyDescent="0.3">
      <c r="C6654" s="48">
        <f t="shared" si="124"/>
        <v>62.375</v>
      </c>
    </row>
    <row r="6655" spans="3:3" x14ac:dyDescent="0.3">
      <c r="C6655" s="48">
        <f t="shared" si="124"/>
        <v>62.208333333333336</v>
      </c>
    </row>
    <row r="6656" spans="3:3" x14ac:dyDescent="0.3">
      <c r="C6656" s="48">
        <f t="shared" si="124"/>
        <v>62.375</v>
      </c>
    </row>
    <row r="6657" spans="3:3" x14ac:dyDescent="0.3">
      <c r="C6657" s="48">
        <f t="shared" si="124"/>
        <v>61.208333333333336</v>
      </c>
    </row>
    <row r="6658" spans="3:3" x14ac:dyDescent="0.3">
      <c r="C6658" s="48">
        <f t="shared" si="124"/>
        <v>61.916666666666664</v>
      </c>
    </row>
    <row r="6659" spans="3:3" x14ac:dyDescent="0.3">
      <c r="C6659" s="48">
        <f t="shared" si="124"/>
        <v>63.125</v>
      </c>
    </row>
    <row r="6660" spans="3:3" x14ac:dyDescent="0.3">
      <c r="C6660" s="48">
        <f t="shared" si="124"/>
        <v>62.541666666666664</v>
      </c>
    </row>
    <row r="6661" spans="3:3" x14ac:dyDescent="0.3">
      <c r="C6661" s="48">
        <f t="shared" si="124"/>
        <v>60</v>
      </c>
    </row>
    <row r="6662" spans="3:3" x14ac:dyDescent="0.3">
      <c r="C6662" s="48">
        <f t="shared" si="124"/>
        <v>68.291666666666671</v>
      </c>
    </row>
    <row r="6663" spans="3:3" x14ac:dyDescent="0.3">
      <c r="C6663" s="48">
        <f t="shared" si="124"/>
        <v>61.458333333333336</v>
      </c>
    </row>
    <row r="6664" spans="3:3" x14ac:dyDescent="0.3">
      <c r="C6664" s="48">
        <f t="shared" si="124"/>
        <v>60.25</v>
      </c>
    </row>
    <row r="6665" spans="3:3" x14ac:dyDescent="0.3">
      <c r="C6665" s="48">
        <f t="shared" si="124"/>
        <v>61.25</v>
      </c>
    </row>
    <row r="6666" spans="3:3" x14ac:dyDescent="0.3">
      <c r="C6666" s="48">
        <f t="shared" si="124"/>
        <v>61.291666666666664</v>
      </c>
    </row>
    <row r="6667" spans="3:3" x14ac:dyDescent="0.3">
      <c r="C6667" s="48">
        <f t="shared" si="124"/>
        <v>61.875</v>
      </c>
    </row>
    <row r="6668" spans="3:3" x14ac:dyDescent="0.3">
      <c r="C6668" s="48">
        <f t="shared" si="124"/>
        <v>57.791666666666664</v>
      </c>
    </row>
    <row r="6669" spans="3:3" x14ac:dyDescent="0.3">
      <c r="C6669" s="48">
        <f t="shared" si="124"/>
        <v>52.708333333333336</v>
      </c>
    </row>
    <row r="6670" spans="3:3" x14ac:dyDescent="0.3">
      <c r="C6670" s="48">
        <f t="shared" si="124"/>
        <v>53.25</v>
      </c>
    </row>
    <row r="6671" spans="3:3" x14ac:dyDescent="0.3">
      <c r="C6671" s="48">
        <f t="shared" si="124"/>
        <v>56.708333333333336</v>
      </c>
    </row>
    <row r="6672" spans="3:3" x14ac:dyDescent="0.3">
      <c r="C6672" s="48">
        <f t="shared" si="124"/>
        <v>60.166666666666664</v>
      </c>
    </row>
    <row r="6673" spans="3:3" x14ac:dyDescent="0.3">
      <c r="C6673" s="48">
        <f t="shared" si="124"/>
        <v>59.083333333333336</v>
      </c>
    </row>
    <row r="6674" spans="3:3" x14ac:dyDescent="0.3">
      <c r="C6674" s="48">
        <f t="shared" si="124"/>
        <v>57.958333333333336</v>
      </c>
    </row>
    <row r="6675" spans="3:3" x14ac:dyDescent="0.3">
      <c r="C6675" s="48">
        <f t="shared" si="124"/>
        <v>62.583333333333336</v>
      </c>
    </row>
    <row r="6676" spans="3:3" x14ac:dyDescent="0.3">
      <c r="C6676" s="48">
        <f t="shared" si="124"/>
        <v>70.125</v>
      </c>
    </row>
    <row r="6677" spans="3:3" x14ac:dyDescent="0.3">
      <c r="C6677" s="48">
        <f t="shared" si="124"/>
        <v>72.916666666666671</v>
      </c>
    </row>
    <row r="6678" spans="3:3" x14ac:dyDescent="0.3">
      <c r="C6678" s="48">
        <f t="shared" si="124"/>
        <v>65.708333333333329</v>
      </c>
    </row>
    <row r="6679" spans="3:3" x14ac:dyDescent="0.3">
      <c r="C6679" s="48">
        <f t="shared" si="124"/>
        <v>63.166666666666664</v>
      </c>
    </row>
    <row r="6680" spans="3:3" x14ac:dyDescent="0.3">
      <c r="C6680" s="48">
        <f t="shared" si="124"/>
        <v>63.458333333333336</v>
      </c>
    </row>
    <row r="6681" spans="3:3" x14ac:dyDescent="0.3">
      <c r="C6681" s="48">
        <f t="shared" si="124"/>
        <v>60.875</v>
      </c>
    </row>
    <row r="6682" spans="3:3" x14ac:dyDescent="0.3">
      <c r="C6682" s="48">
        <f t="shared" si="124"/>
        <v>62.166666666666664</v>
      </c>
    </row>
    <row r="6683" spans="3:3" x14ac:dyDescent="0.3">
      <c r="C6683" s="48">
        <f t="shared" si="124"/>
        <v>61</v>
      </c>
    </row>
    <row r="6684" spans="3:3" x14ac:dyDescent="0.3">
      <c r="C6684" s="48">
        <f t="shared" si="124"/>
        <v>61.833333333333336</v>
      </c>
    </row>
    <row r="6685" spans="3:3" x14ac:dyDescent="0.3">
      <c r="C6685" s="48">
        <f t="shared" si="124"/>
        <v>59.916666666666664</v>
      </c>
    </row>
    <row r="6686" spans="3:3" x14ac:dyDescent="0.3">
      <c r="C6686" s="48">
        <f t="shared" si="124"/>
        <v>63.291666666666664</v>
      </c>
    </row>
    <row r="6687" spans="3:3" x14ac:dyDescent="0.3">
      <c r="C6687" s="48">
        <f t="shared" si="124"/>
        <v>65.416666666666671</v>
      </c>
    </row>
    <row r="6688" spans="3:3" x14ac:dyDescent="0.3">
      <c r="C6688" s="48">
        <f t="shared" si="124"/>
        <v>66.875</v>
      </c>
    </row>
    <row r="6689" spans="3:3" x14ac:dyDescent="0.3">
      <c r="C6689" s="48">
        <f t="shared" si="124"/>
        <v>67.208333333333329</v>
      </c>
    </row>
    <row r="6690" spans="3:3" x14ac:dyDescent="0.3">
      <c r="C6690" s="48">
        <f t="shared" si="124"/>
        <v>63.541666666666664</v>
      </c>
    </row>
    <row r="6691" spans="3:3" x14ac:dyDescent="0.3">
      <c r="C6691" s="48">
        <f t="shared" si="124"/>
        <v>67.958333333333329</v>
      </c>
    </row>
    <row r="6692" spans="3:3" x14ac:dyDescent="0.3">
      <c r="C6692" s="48">
        <f t="shared" si="124"/>
        <v>67.041666666666671</v>
      </c>
    </row>
    <row r="6693" spans="3:3" x14ac:dyDescent="0.3">
      <c r="C6693" s="48">
        <f t="shared" si="124"/>
        <v>67.166666666666671</v>
      </c>
    </row>
    <row r="6694" spans="3:3" x14ac:dyDescent="0.3">
      <c r="C6694" s="48">
        <f t="shared" si="124"/>
        <v>65.625</v>
      </c>
    </row>
    <row r="6695" spans="3:3" x14ac:dyDescent="0.3">
      <c r="C6695" s="48">
        <f t="shared" si="124"/>
        <v>62.875</v>
      </c>
    </row>
    <row r="6696" spans="3:3" x14ac:dyDescent="0.3">
      <c r="C6696" s="48">
        <f t="shared" si="124"/>
        <v>61.791666666666664</v>
      </c>
    </row>
    <row r="6697" spans="3:3" x14ac:dyDescent="0.3">
      <c r="C6697" s="48">
        <f t="shared" si="124"/>
        <v>58.541666666666664</v>
      </c>
    </row>
    <row r="6698" spans="3:3" x14ac:dyDescent="0.3">
      <c r="C6698" s="48">
        <f t="shared" si="124"/>
        <v>54.916666666666664</v>
      </c>
    </row>
    <row r="6699" spans="3:3" x14ac:dyDescent="0.3">
      <c r="C6699" s="48">
        <f t="shared" si="124"/>
        <v>60.333333333333336</v>
      </c>
    </row>
    <row r="6700" spans="3:3" x14ac:dyDescent="0.3">
      <c r="C6700" s="48">
        <f t="shared" si="124"/>
        <v>61.666666666666664</v>
      </c>
    </row>
    <row r="6701" spans="3:3" x14ac:dyDescent="0.3">
      <c r="C6701" s="48">
        <f t="shared" si="124"/>
        <v>63.25</v>
      </c>
    </row>
    <row r="6702" spans="3:3" x14ac:dyDescent="0.3">
      <c r="C6702" s="48">
        <f t="shared" si="124"/>
        <v>62.625</v>
      </c>
    </row>
    <row r="6703" spans="3:3" x14ac:dyDescent="0.3">
      <c r="C6703" s="48">
        <f t="shared" si="124"/>
        <v>61.791666666666664</v>
      </c>
    </row>
    <row r="6704" spans="3:3" x14ac:dyDescent="0.3">
      <c r="C6704" s="48">
        <f t="shared" ref="C6704:C6767" si="125">C6339</f>
        <v>62.5</v>
      </c>
    </row>
    <row r="6705" spans="3:3" x14ac:dyDescent="0.3">
      <c r="C6705" s="48">
        <f t="shared" si="125"/>
        <v>61.041666666666664</v>
      </c>
    </row>
    <row r="6706" spans="3:3" x14ac:dyDescent="0.3">
      <c r="C6706" s="48">
        <f t="shared" si="125"/>
        <v>58.875</v>
      </c>
    </row>
    <row r="6707" spans="3:3" x14ac:dyDescent="0.3">
      <c r="C6707" s="48">
        <f t="shared" si="125"/>
        <v>59.625</v>
      </c>
    </row>
    <row r="6708" spans="3:3" x14ac:dyDescent="0.3">
      <c r="C6708" s="48">
        <f t="shared" si="125"/>
        <v>60.708333333333336</v>
      </c>
    </row>
    <row r="6709" spans="3:3" x14ac:dyDescent="0.3">
      <c r="C6709" s="48">
        <f t="shared" si="125"/>
        <v>64.375</v>
      </c>
    </row>
    <row r="6710" spans="3:3" x14ac:dyDescent="0.3">
      <c r="C6710" s="48">
        <f t="shared" si="125"/>
        <v>69.083333333333329</v>
      </c>
    </row>
    <row r="6711" spans="3:3" x14ac:dyDescent="0.3">
      <c r="C6711" s="48">
        <f t="shared" si="125"/>
        <v>72.166666666666671</v>
      </c>
    </row>
    <row r="6712" spans="3:3" x14ac:dyDescent="0.3">
      <c r="C6712" s="48">
        <f t="shared" si="125"/>
        <v>65.791666666666671</v>
      </c>
    </row>
    <row r="6713" spans="3:3" x14ac:dyDescent="0.3">
      <c r="C6713" s="48">
        <f t="shared" si="125"/>
        <v>56.625</v>
      </c>
    </row>
    <row r="6714" spans="3:3" x14ac:dyDescent="0.3">
      <c r="C6714" s="48">
        <f t="shared" si="125"/>
        <v>63.166666666666664</v>
      </c>
    </row>
    <row r="6715" spans="3:3" x14ac:dyDescent="0.3">
      <c r="C6715" s="48">
        <f t="shared" si="125"/>
        <v>61.833333333333336</v>
      </c>
    </row>
    <row r="6716" spans="3:3" x14ac:dyDescent="0.3">
      <c r="C6716" s="48">
        <f t="shared" si="125"/>
        <v>62.666666666666664</v>
      </c>
    </row>
    <row r="6717" spans="3:3" x14ac:dyDescent="0.3">
      <c r="C6717" s="48">
        <f t="shared" si="125"/>
        <v>63.958333333333336</v>
      </c>
    </row>
    <row r="6718" spans="3:3" x14ac:dyDescent="0.3">
      <c r="C6718" s="48">
        <f t="shared" si="125"/>
        <v>62.666666666666664</v>
      </c>
    </row>
    <row r="6719" spans="3:3" x14ac:dyDescent="0.3">
      <c r="C6719" s="48">
        <f t="shared" si="125"/>
        <v>64.166666666666671</v>
      </c>
    </row>
    <row r="6720" spans="3:3" x14ac:dyDescent="0.3">
      <c r="C6720" s="48">
        <f t="shared" si="125"/>
        <v>63.208333333333336</v>
      </c>
    </row>
    <row r="6721" spans="3:3" x14ac:dyDescent="0.3">
      <c r="C6721" s="48">
        <f t="shared" si="125"/>
        <v>62.541666666666664</v>
      </c>
    </row>
    <row r="6722" spans="3:3" x14ac:dyDescent="0.3">
      <c r="C6722" s="48">
        <f t="shared" si="125"/>
        <v>62.125</v>
      </c>
    </row>
    <row r="6723" spans="3:3" x14ac:dyDescent="0.3">
      <c r="C6723" s="48">
        <f t="shared" si="125"/>
        <v>70</v>
      </c>
    </row>
    <row r="6724" spans="3:3" x14ac:dyDescent="0.3">
      <c r="C6724" s="48">
        <f t="shared" si="125"/>
        <v>68.041666666666671</v>
      </c>
    </row>
    <row r="6725" spans="3:3" x14ac:dyDescent="0.3">
      <c r="C6725" s="48">
        <f t="shared" si="125"/>
        <v>69.041666666666671</v>
      </c>
    </row>
    <row r="6726" spans="3:3" x14ac:dyDescent="0.3">
      <c r="C6726" s="48">
        <f t="shared" si="125"/>
        <v>68.083333333333329</v>
      </c>
    </row>
    <row r="6727" spans="3:3" x14ac:dyDescent="0.3">
      <c r="C6727" s="48">
        <f t="shared" si="125"/>
        <v>65.791666666666671</v>
      </c>
    </row>
    <row r="6728" spans="3:3" x14ac:dyDescent="0.3">
      <c r="C6728" s="48">
        <f t="shared" si="125"/>
        <v>64.708333333333329</v>
      </c>
    </row>
    <row r="6729" spans="3:3" x14ac:dyDescent="0.3">
      <c r="C6729" s="48">
        <f t="shared" si="125"/>
        <v>65.958333333333329</v>
      </c>
    </row>
    <row r="6730" spans="3:3" x14ac:dyDescent="0.3">
      <c r="C6730" s="48">
        <f t="shared" si="125"/>
        <v>66.625</v>
      </c>
    </row>
    <row r="6731" spans="3:3" x14ac:dyDescent="0.3">
      <c r="C6731" s="48">
        <f t="shared" si="125"/>
        <v>66.958333333333329</v>
      </c>
    </row>
    <row r="6732" spans="3:3" x14ac:dyDescent="0.3">
      <c r="C6732" s="48">
        <f t="shared" si="125"/>
        <v>68.5</v>
      </c>
    </row>
    <row r="6733" spans="3:3" x14ac:dyDescent="0.3">
      <c r="C6733" s="48">
        <f t="shared" si="125"/>
        <v>69.291666666666671</v>
      </c>
    </row>
    <row r="6734" spans="3:3" x14ac:dyDescent="0.3">
      <c r="C6734" s="48">
        <f t="shared" si="125"/>
        <v>66.625</v>
      </c>
    </row>
    <row r="6735" spans="3:3" x14ac:dyDescent="0.3">
      <c r="C6735" s="48">
        <f t="shared" si="125"/>
        <v>67.625</v>
      </c>
    </row>
    <row r="6736" spans="3:3" x14ac:dyDescent="0.3">
      <c r="C6736" s="48">
        <f t="shared" si="125"/>
        <v>68.125</v>
      </c>
    </row>
    <row r="6737" spans="3:3" x14ac:dyDescent="0.3">
      <c r="C6737" s="48">
        <f t="shared" si="125"/>
        <v>67.291666666666671</v>
      </c>
    </row>
    <row r="6738" spans="3:3" x14ac:dyDescent="0.3">
      <c r="C6738" s="48">
        <f t="shared" si="125"/>
        <v>67.875</v>
      </c>
    </row>
    <row r="6739" spans="3:3" x14ac:dyDescent="0.3">
      <c r="C6739" s="48">
        <f t="shared" si="125"/>
        <v>69.708333333333329</v>
      </c>
    </row>
    <row r="6740" spans="3:3" x14ac:dyDescent="0.3">
      <c r="C6740" s="48">
        <f t="shared" si="125"/>
        <v>70.75</v>
      </c>
    </row>
    <row r="6741" spans="3:3" x14ac:dyDescent="0.3">
      <c r="C6741" s="48">
        <f t="shared" si="125"/>
        <v>71.708333333333329</v>
      </c>
    </row>
    <row r="6742" spans="3:3" x14ac:dyDescent="0.3">
      <c r="C6742" s="48">
        <f t="shared" si="125"/>
        <v>73.125</v>
      </c>
    </row>
    <row r="6743" spans="3:3" x14ac:dyDescent="0.3">
      <c r="C6743" s="48">
        <f t="shared" si="125"/>
        <v>71.416666666666671</v>
      </c>
    </row>
    <row r="6744" spans="3:3" x14ac:dyDescent="0.3">
      <c r="C6744" s="48">
        <f t="shared" si="125"/>
        <v>70.083333333333329</v>
      </c>
    </row>
    <row r="6745" spans="3:3" x14ac:dyDescent="0.3">
      <c r="C6745" s="48">
        <f t="shared" si="125"/>
        <v>67.958333333333329</v>
      </c>
    </row>
    <row r="6746" spans="3:3" x14ac:dyDescent="0.3">
      <c r="C6746" s="48">
        <f t="shared" si="125"/>
        <v>69.791666666666671</v>
      </c>
    </row>
    <row r="6747" spans="3:3" x14ac:dyDescent="0.3">
      <c r="C6747" s="48">
        <f t="shared" si="125"/>
        <v>68.875</v>
      </c>
    </row>
    <row r="6748" spans="3:3" x14ac:dyDescent="0.3">
      <c r="C6748" s="48">
        <f t="shared" si="125"/>
        <v>71.666666666666671</v>
      </c>
    </row>
    <row r="6749" spans="3:3" x14ac:dyDescent="0.3">
      <c r="C6749" s="48">
        <f t="shared" si="125"/>
        <v>72.375</v>
      </c>
    </row>
    <row r="6750" spans="3:3" x14ac:dyDescent="0.3">
      <c r="C6750" s="48">
        <f t="shared" si="125"/>
        <v>72.083333333333329</v>
      </c>
    </row>
    <row r="6751" spans="3:3" x14ac:dyDescent="0.3">
      <c r="C6751" s="48">
        <f t="shared" si="125"/>
        <v>72.375</v>
      </c>
    </row>
    <row r="6752" spans="3:3" x14ac:dyDescent="0.3">
      <c r="C6752" s="48">
        <f t="shared" si="125"/>
        <v>76.166666666666671</v>
      </c>
    </row>
    <row r="6753" spans="3:3" x14ac:dyDescent="0.3">
      <c r="C6753" s="48">
        <f t="shared" si="125"/>
        <v>74.208333333333329</v>
      </c>
    </row>
    <row r="6754" spans="3:3" x14ac:dyDescent="0.3">
      <c r="C6754" s="48">
        <f t="shared" si="125"/>
        <v>70.041666666666671</v>
      </c>
    </row>
    <row r="6755" spans="3:3" x14ac:dyDescent="0.3">
      <c r="C6755" s="48">
        <f t="shared" si="125"/>
        <v>69.25</v>
      </c>
    </row>
    <row r="6756" spans="3:3" x14ac:dyDescent="0.3">
      <c r="C6756" s="48">
        <f t="shared" si="125"/>
        <v>70.541666666666671</v>
      </c>
    </row>
    <row r="6757" spans="3:3" x14ac:dyDescent="0.3">
      <c r="C6757" s="48">
        <f t="shared" si="125"/>
        <v>73.5</v>
      </c>
    </row>
    <row r="6758" spans="3:3" x14ac:dyDescent="0.3">
      <c r="C6758" s="48">
        <f t="shared" si="125"/>
        <v>75.791666666666671</v>
      </c>
    </row>
    <row r="6759" spans="3:3" x14ac:dyDescent="0.3">
      <c r="C6759" s="48">
        <f t="shared" si="125"/>
        <v>74.125</v>
      </c>
    </row>
    <row r="6760" spans="3:3" x14ac:dyDescent="0.3">
      <c r="C6760" s="48">
        <f t="shared" si="125"/>
        <v>72.25</v>
      </c>
    </row>
    <row r="6761" spans="3:3" x14ac:dyDescent="0.3">
      <c r="C6761" s="48">
        <f t="shared" si="125"/>
        <v>69.666666666666671</v>
      </c>
    </row>
    <row r="6762" spans="3:3" x14ac:dyDescent="0.3">
      <c r="C6762" s="48">
        <f t="shared" si="125"/>
        <v>70.083333333333329</v>
      </c>
    </row>
    <row r="6763" spans="3:3" x14ac:dyDescent="0.3">
      <c r="C6763" s="48">
        <f t="shared" si="125"/>
        <v>70.041666666666671</v>
      </c>
    </row>
    <row r="6764" spans="3:3" x14ac:dyDescent="0.3">
      <c r="C6764" s="48">
        <f t="shared" si="125"/>
        <v>69.25</v>
      </c>
    </row>
    <row r="6765" spans="3:3" x14ac:dyDescent="0.3">
      <c r="C6765" s="48">
        <f t="shared" si="125"/>
        <v>69.25</v>
      </c>
    </row>
    <row r="6766" spans="3:3" x14ac:dyDescent="0.3">
      <c r="C6766" s="48">
        <f t="shared" si="125"/>
        <v>66.875</v>
      </c>
    </row>
    <row r="6767" spans="3:3" x14ac:dyDescent="0.3">
      <c r="C6767" s="48">
        <f t="shared" si="125"/>
        <v>67.625</v>
      </c>
    </row>
    <row r="6768" spans="3:3" x14ac:dyDescent="0.3">
      <c r="C6768" s="48">
        <f t="shared" ref="C6768:C6831" si="126">C6403</f>
        <v>68.25</v>
      </c>
    </row>
    <row r="6769" spans="3:3" x14ac:dyDescent="0.3">
      <c r="C6769" s="48">
        <f t="shared" si="126"/>
        <v>69.291666666666671</v>
      </c>
    </row>
    <row r="6770" spans="3:3" x14ac:dyDescent="0.3">
      <c r="C6770" s="48">
        <f t="shared" si="126"/>
        <v>71.958333333333329</v>
      </c>
    </row>
    <row r="6771" spans="3:3" x14ac:dyDescent="0.3">
      <c r="C6771" s="48">
        <f t="shared" si="126"/>
        <v>71.541666666666671</v>
      </c>
    </row>
    <row r="6772" spans="3:3" x14ac:dyDescent="0.3">
      <c r="C6772" s="48">
        <f t="shared" si="126"/>
        <v>68.5</v>
      </c>
    </row>
    <row r="6773" spans="3:3" x14ac:dyDescent="0.3">
      <c r="C6773" s="48">
        <f t="shared" si="126"/>
        <v>67.416666666666671</v>
      </c>
    </row>
    <row r="6774" spans="3:3" x14ac:dyDescent="0.3">
      <c r="C6774" s="48">
        <f t="shared" si="126"/>
        <v>68.166666666666671</v>
      </c>
    </row>
    <row r="6775" spans="3:3" x14ac:dyDescent="0.3">
      <c r="C6775" s="48">
        <f t="shared" si="126"/>
        <v>68.541666666666671</v>
      </c>
    </row>
    <row r="6776" spans="3:3" x14ac:dyDescent="0.3">
      <c r="C6776" s="48">
        <f t="shared" si="126"/>
        <v>67.416666666666671</v>
      </c>
    </row>
    <row r="6777" spans="3:3" x14ac:dyDescent="0.3">
      <c r="C6777" s="48">
        <f t="shared" si="126"/>
        <v>71.541666666666671</v>
      </c>
    </row>
    <row r="6778" spans="3:3" x14ac:dyDescent="0.3">
      <c r="C6778" s="48">
        <f t="shared" si="126"/>
        <v>72.333333333333329</v>
      </c>
    </row>
    <row r="6779" spans="3:3" x14ac:dyDescent="0.3">
      <c r="C6779" s="48">
        <f t="shared" si="126"/>
        <v>71</v>
      </c>
    </row>
    <row r="6780" spans="3:3" x14ac:dyDescent="0.3">
      <c r="C6780" s="48">
        <f t="shared" si="126"/>
        <v>71.666666666666671</v>
      </c>
    </row>
    <row r="6781" spans="3:3" x14ac:dyDescent="0.3">
      <c r="C6781" s="48">
        <f t="shared" si="126"/>
        <v>68.958333333333329</v>
      </c>
    </row>
    <row r="6782" spans="3:3" x14ac:dyDescent="0.3">
      <c r="C6782" s="48">
        <f t="shared" si="126"/>
        <v>67.5</v>
      </c>
    </row>
    <row r="6783" spans="3:3" x14ac:dyDescent="0.3">
      <c r="C6783" s="48">
        <f t="shared" si="126"/>
        <v>69.791666666666671</v>
      </c>
    </row>
    <row r="6784" spans="3:3" x14ac:dyDescent="0.3">
      <c r="C6784" s="48">
        <f t="shared" si="126"/>
        <v>69.916666666666671</v>
      </c>
    </row>
    <row r="6785" spans="3:3" x14ac:dyDescent="0.3">
      <c r="C6785" s="48">
        <f t="shared" si="126"/>
        <v>71.125</v>
      </c>
    </row>
    <row r="6786" spans="3:3" x14ac:dyDescent="0.3">
      <c r="C6786" s="48">
        <f t="shared" si="126"/>
        <v>71.333333333333329</v>
      </c>
    </row>
    <row r="6787" spans="3:3" x14ac:dyDescent="0.3">
      <c r="C6787" s="48">
        <f t="shared" si="126"/>
        <v>71.125</v>
      </c>
    </row>
    <row r="6788" spans="3:3" x14ac:dyDescent="0.3">
      <c r="C6788" s="48">
        <f t="shared" si="126"/>
        <v>72.125</v>
      </c>
    </row>
    <row r="6789" spans="3:3" x14ac:dyDescent="0.3">
      <c r="C6789" s="48">
        <f t="shared" si="126"/>
        <v>72.833333333333329</v>
      </c>
    </row>
    <row r="6790" spans="3:3" x14ac:dyDescent="0.3">
      <c r="C6790" s="48">
        <f t="shared" si="126"/>
        <v>73.333333333333329</v>
      </c>
    </row>
    <row r="6791" spans="3:3" x14ac:dyDescent="0.3">
      <c r="C6791" s="48">
        <f t="shared" si="126"/>
        <v>72.333333333333329</v>
      </c>
    </row>
    <row r="6792" spans="3:3" x14ac:dyDescent="0.3">
      <c r="C6792" s="48">
        <f t="shared" si="126"/>
        <v>71.125</v>
      </c>
    </row>
    <row r="6793" spans="3:3" x14ac:dyDescent="0.3">
      <c r="C6793" s="48">
        <f t="shared" si="126"/>
        <v>70.416666666666671</v>
      </c>
    </row>
    <row r="6794" spans="3:3" x14ac:dyDescent="0.3">
      <c r="C6794" s="48">
        <f t="shared" si="126"/>
        <v>69.75</v>
      </c>
    </row>
    <row r="6795" spans="3:3" x14ac:dyDescent="0.3">
      <c r="C6795" s="48">
        <f t="shared" si="126"/>
        <v>69.416666666666671</v>
      </c>
    </row>
    <row r="6796" spans="3:3" x14ac:dyDescent="0.3">
      <c r="C6796" s="48">
        <f t="shared" si="126"/>
        <v>70.75</v>
      </c>
    </row>
    <row r="6797" spans="3:3" x14ac:dyDescent="0.3">
      <c r="C6797" s="48">
        <f t="shared" si="126"/>
        <v>71.958333333333329</v>
      </c>
    </row>
    <row r="6798" spans="3:3" x14ac:dyDescent="0.3">
      <c r="C6798" s="48">
        <f t="shared" si="126"/>
        <v>71.125</v>
      </c>
    </row>
    <row r="6799" spans="3:3" x14ac:dyDescent="0.3">
      <c r="C6799" s="48">
        <f t="shared" si="126"/>
        <v>71.458333333333329</v>
      </c>
    </row>
    <row r="6800" spans="3:3" x14ac:dyDescent="0.3">
      <c r="C6800" s="48">
        <f t="shared" si="126"/>
        <v>70.833333333333329</v>
      </c>
    </row>
    <row r="6801" spans="3:3" x14ac:dyDescent="0.3">
      <c r="C6801" s="48">
        <f t="shared" si="126"/>
        <v>69.5</v>
      </c>
    </row>
    <row r="6802" spans="3:3" x14ac:dyDescent="0.3">
      <c r="C6802" s="48">
        <f t="shared" si="126"/>
        <v>68.666666666666671</v>
      </c>
    </row>
    <row r="6803" spans="3:3" x14ac:dyDescent="0.3">
      <c r="C6803" s="48">
        <f t="shared" si="126"/>
        <v>68.833333333333329</v>
      </c>
    </row>
    <row r="6804" spans="3:3" x14ac:dyDescent="0.3">
      <c r="C6804" s="48">
        <f t="shared" si="126"/>
        <v>71.083333333333329</v>
      </c>
    </row>
    <row r="6805" spans="3:3" x14ac:dyDescent="0.3">
      <c r="C6805" s="48">
        <f t="shared" si="126"/>
        <v>71.583333333333329</v>
      </c>
    </row>
    <row r="6806" spans="3:3" x14ac:dyDescent="0.3">
      <c r="C6806" s="48">
        <f t="shared" si="126"/>
        <v>69.458333333333329</v>
      </c>
    </row>
    <row r="6807" spans="3:3" x14ac:dyDescent="0.3">
      <c r="C6807" s="48">
        <f t="shared" si="126"/>
        <v>68.958333333333329</v>
      </c>
    </row>
    <row r="6808" spans="3:3" x14ac:dyDescent="0.3">
      <c r="C6808" s="48">
        <f t="shared" si="126"/>
        <v>71.875</v>
      </c>
    </row>
    <row r="6809" spans="3:3" x14ac:dyDescent="0.3">
      <c r="C6809" s="48">
        <f t="shared" si="126"/>
        <v>71.916666666666671</v>
      </c>
    </row>
    <row r="6810" spans="3:3" x14ac:dyDescent="0.3">
      <c r="C6810" s="48">
        <f t="shared" si="126"/>
        <v>70.958333333333329</v>
      </c>
    </row>
    <row r="6811" spans="3:3" x14ac:dyDescent="0.3">
      <c r="C6811" s="48">
        <f t="shared" si="126"/>
        <v>68.25</v>
      </c>
    </row>
    <row r="6812" spans="3:3" x14ac:dyDescent="0.3">
      <c r="C6812" s="48">
        <f t="shared" si="126"/>
        <v>70.458333333333329</v>
      </c>
    </row>
    <row r="6813" spans="3:3" x14ac:dyDescent="0.3">
      <c r="C6813" s="48">
        <f t="shared" si="126"/>
        <v>71.291666666666671</v>
      </c>
    </row>
    <row r="6814" spans="3:3" x14ac:dyDescent="0.3">
      <c r="C6814" s="48">
        <f t="shared" si="126"/>
        <v>70.375</v>
      </c>
    </row>
    <row r="6815" spans="3:3" x14ac:dyDescent="0.3">
      <c r="C6815" s="48">
        <f t="shared" si="126"/>
        <v>71.708333333333329</v>
      </c>
    </row>
    <row r="6816" spans="3:3" x14ac:dyDescent="0.3">
      <c r="C6816" s="48">
        <f t="shared" si="126"/>
        <v>75.75</v>
      </c>
    </row>
    <row r="6817" spans="3:3" x14ac:dyDescent="0.3">
      <c r="C6817" s="48">
        <f t="shared" si="126"/>
        <v>76.5</v>
      </c>
    </row>
    <row r="6818" spans="3:3" x14ac:dyDescent="0.3">
      <c r="C6818" s="48">
        <f t="shared" si="126"/>
        <v>76</v>
      </c>
    </row>
    <row r="6819" spans="3:3" x14ac:dyDescent="0.3">
      <c r="C6819" s="48">
        <f t="shared" si="126"/>
        <v>74.416666666666671</v>
      </c>
    </row>
    <row r="6820" spans="3:3" x14ac:dyDescent="0.3">
      <c r="C6820" s="48">
        <f t="shared" si="126"/>
        <v>73.208333333333329</v>
      </c>
    </row>
    <row r="6821" spans="3:3" x14ac:dyDescent="0.3">
      <c r="C6821" s="48">
        <f t="shared" si="126"/>
        <v>71.333333333333329</v>
      </c>
    </row>
    <row r="6822" spans="3:3" x14ac:dyDescent="0.3">
      <c r="C6822" s="48">
        <f t="shared" si="126"/>
        <v>69.166666666666671</v>
      </c>
    </row>
    <row r="6823" spans="3:3" x14ac:dyDescent="0.3">
      <c r="C6823" s="48">
        <f t="shared" si="126"/>
        <v>68.833333333333329</v>
      </c>
    </row>
    <row r="6824" spans="3:3" x14ac:dyDescent="0.3">
      <c r="C6824" s="48">
        <f t="shared" si="126"/>
        <v>68.666666666666671</v>
      </c>
    </row>
    <row r="6825" spans="3:3" x14ac:dyDescent="0.3">
      <c r="C6825" s="48">
        <f t="shared" si="126"/>
        <v>68.208333333333329</v>
      </c>
    </row>
    <row r="6826" spans="3:3" x14ac:dyDescent="0.3">
      <c r="C6826" s="48">
        <f t="shared" si="126"/>
        <v>67.791666666666671</v>
      </c>
    </row>
    <row r="6827" spans="3:3" x14ac:dyDescent="0.3">
      <c r="C6827" s="48">
        <f t="shared" si="126"/>
        <v>69.375</v>
      </c>
    </row>
    <row r="6828" spans="3:3" x14ac:dyDescent="0.3">
      <c r="C6828" s="48">
        <f t="shared" si="126"/>
        <v>67.208333333333329</v>
      </c>
    </row>
    <row r="6829" spans="3:3" x14ac:dyDescent="0.3">
      <c r="C6829" s="48">
        <f t="shared" si="126"/>
        <v>66.75</v>
      </c>
    </row>
    <row r="6830" spans="3:3" x14ac:dyDescent="0.3">
      <c r="C6830" s="48">
        <f t="shared" si="126"/>
        <v>66.833333333333329</v>
      </c>
    </row>
    <row r="6831" spans="3:3" x14ac:dyDescent="0.3">
      <c r="C6831" s="48">
        <f t="shared" si="126"/>
        <v>71.625</v>
      </c>
    </row>
    <row r="6832" spans="3:3" x14ac:dyDescent="0.3">
      <c r="C6832" s="48">
        <f t="shared" ref="C6832:C6895" si="127">C6467</f>
        <v>73.125</v>
      </c>
    </row>
    <row r="6833" spans="3:3" x14ac:dyDescent="0.3">
      <c r="C6833" s="48">
        <f t="shared" si="127"/>
        <v>69.041666666666671</v>
      </c>
    </row>
    <row r="6834" spans="3:3" x14ac:dyDescent="0.3">
      <c r="C6834" s="48">
        <f t="shared" si="127"/>
        <v>67.083333333333329</v>
      </c>
    </row>
    <row r="6835" spans="3:3" x14ac:dyDescent="0.3">
      <c r="C6835" s="48">
        <f t="shared" si="127"/>
        <v>66.083333333333329</v>
      </c>
    </row>
    <row r="6836" spans="3:3" x14ac:dyDescent="0.3">
      <c r="C6836" s="48">
        <f t="shared" si="127"/>
        <v>67.625</v>
      </c>
    </row>
    <row r="6837" spans="3:3" x14ac:dyDescent="0.3">
      <c r="C6837" s="48">
        <f t="shared" si="127"/>
        <v>69.5</v>
      </c>
    </row>
    <row r="6838" spans="3:3" x14ac:dyDescent="0.3">
      <c r="C6838" s="48">
        <f t="shared" si="127"/>
        <v>67.666666666666671</v>
      </c>
    </row>
    <row r="6839" spans="3:3" x14ac:dyDescent="0.3">
      <c r="C6839" s="48">
        <f t="shared" si="127"/>
        <v>68.25</v>
      </c>
    </row>
    <row r="6840" spans="3:3" x14ac:dyDescent="0.3">
      <c r="C6840" s="48">
        <f t="shared" si="127"/>
        <v>66.541666666666671</v>
      </c>
    </row>
    <row r="6841" spans="3:3" x14ac:dyDescent="0.3">
      <c r="C6841" s="48">
        <f t="shared" si="127"/>
        <v>65.916666666666671</v>
      </c>
    </row>
    <row r="6842" spans="3:3" x14ac:dyDescent="0.3">
      <c r="C6842" s="48">
        <f t="shared" si="127"/>
        <v>66.791666666666671</v>
      </c>
    </row>
    <row r="6843" spans="3:3" x14ac:dyDescent="0.3">
      <c r="C6843" s="48">
        <f t="shared" si="127"/>
        <v>67</v>
      </c>
    </row>
    <row r="6844" spans="3:3" x14ac:dyDescent="0.3">
      <c r="C6844" s="48">
        <f t="shared" si="127"/>
        <v>66.708333333333329</v>
      </c>
    </row>
    <row r="6845" spans="3:3" x14ac:dyDescent="0.3">
      <c r="C6845" s="48">
        <f t="shared" si="127"/>
        <v>77.541666666666671</v>
      </c>
    </row>
    <row r="6846" spans="3:3" x14ac:dyDescent="0.3">
      <c r="C6846" s="48">
        <f t="shared" si="127"/>
        <v>78</v>
      </c>
    </row>
    <row r="6847" spans="3:3" x14ac:dyDescent="0.3">
      <c r="C6847" s="48">
        <f t="shared" si="127"/>
        <v>70.041666666666671</v>
      </c>
    </row>
    <row r="6848" spans="3:3" x14ac:dyDescent="0.3">
      <c r="C6848" s="48">
        <f t="shared" si="127"/>
        <v>67.916666666666671</v>
      </c>
    </row>
    <row r="6849" spans="3:3" x14ac:dyDescent="0.3">
      <c r="C6849" s="48">
        <f t="shared" si="127"/>
        <v>69.625</v>
      </c>
    </row>
    <row r="6850" spans="3:3" x14ac:dyDescent="0.3">
      <c r="C6850" s="48">
        <f t="shared" si="127"/>
        <v>71.291666666666671</v>
      </c>
    </row>
    <row r="6851" spans="3:3" x14ac:dyDescent="0.3">
      <c r="C6851" s="48">
        <f t="shared" si="127"/>
        <v>68.833333333333329</v>
      </c>
    </row>
    <row r="6852" spans="3:3" x14ac:dyDescent="0.3">
      <c r="C6852" s="48">
        <f t="shared" si="127"/>
        <v>69.041666666666671</v>
      </c>
    </row>
    <row r="6853" spans="3:3" x14ac:dyDescent="0.3">
      <c r="C6853" s="48">
        <f t="shared" si="127"/>
        <v>67.25</v>
      </c>
    </row>
    <row r="6854" spans="3:3" x14ac:dyDescent="0.3">
      <c r="C6854" s="48">
        <f t="shared" si="127"/>
        <v>65.75</v>
      </c>
    </row>
    <row r="6855" spans="3:3" x14ac:dyDescent="0.3">
      <c r="C6855" s="48">
        <f t="shared" si="127"/>
        <v>63.583333333333336</v>
      </c>
    </row>
    <row r="6856" spans="3:3" x14ac:dyDescent="0.3">
      <c r="C6856" s="48">
        <f t="shared" si="127"/>
        <v>63.583333333333336</v>
      </c>
    </row>
    <row r="6857" spans="3:3" x14ac:dyDescent="0.3">
      <c r="C6857" s="48">
        <f t="shared" si="127"/>
        <v>65.958333333333329</v>
      </c>
    </row>
    <row r="6858" spans="3:3" x14ac:dyDescent="0.3">
      <c r="C6858" s="48">
        <f t="shared" si="127"/>
        <v>73.75</v>
      </c>
    </row>
    <row r="6859" spans="3:3" x14ac:dyDescent="0.3">
      <c r="C6859" s="48">
        <f t="shared" si="127"/>
        <v>74.5</v>
      </c>
    </row>
    <row r="6860" spans="3:3" x14ac:dyDescent="0.3">
      <c r="C6860" s="48">
        <f t="shared" si="127"/>
        <v>73.125</v>
      </c>
    </row>
    <row r="6861" spans="3:3" x14ac:dyDescent="0.3">
      <c r="C6861" s="48">
        <f t="shared" si="127"/>
        <v>75.916666666666671</v>
      </c>
    </row>
    <row r="6862" spans="3:3" x14ac:dyDescent="0.3">
      <c r="C6862" s="48">
        <f t="shared" si="127"/>
        <v>74.541666666666671</v>
      </c>
    </row>
    <row r="6863" spans="3:3" x14ac:dyDescent="0.3">
      <c r="C6863" s="48">
        <f t="shared" si="127"/>
        <v>68.083333333333329</v>
      </c>
    </row>
    <row r="6864" spans="3:3" x14ac:dyDescent="0.3">
      <c r="C6864" s="48">
        <f t="shared" si="127"/>
        <v>68.083333333333329</v>
      </c>
    </row>
    <row r="6865" spans="3:3" x14ac:dyDescent="0.3">
      <c r="C6865" s="48">
        <f t="shared" si="127"/>
        <v>66.291666666666671</v>
      </c>
    </row>
    <row r="6866" spans="3:3" x14ac:dyDescent="0.3">
      <c r="C6866" s="48">
        <f t="shared" si="127"/>
        <v>65.708333333333329</v>
      </c>
    </row>
    <row r="6867" spans="3:3" x14ac:dyDescent="0.3">
      <c r="C6867" s="48">
        <f t="shared" si="127"/>
        <v>64.125</v>
      </c>
    </row>
    <row r="6868" spans="3:3" x14ac:dyDescent="0.3">
      <c r="C6868" s="48">
        <f t="shared" si="127"/>
        <v>64.833333333333329</v>
      </c>
    </row>
    <row r="6869" spans="3:3" x14ac:dyDescent="0.3">
      <c r="C6869" s="48">
        <f t="shared" si="127"/>
        <v>69.041666666666671</v>
      </c>
    </row>
    <row r="6870" spans="3:3" x14ac:dyDescent="0.3">
      <c r="C6870" s="48">
        <f t="shared" si="127"/>
        <v>73.25</v>
      </c>
    </row>
    <row r="6871" spans="3:3" x14ac:dyDescent="0.3">
      <c r="C6871" s="48">
        <f t="shared" si="127"/>
        <v>71.5</v>
      </c>
    </row>
    <row r="6872" spans="3:3" x14ac:dyDescent="0.3">
      <c r="C6872" s="48">
        <f t="shared" si="127"/>
        <v>68.208333333333329</v>
      </c>
    </row>
    <row r="6873" spans="3:3" x14ac:dyDescent="0.3">
      <c r="C6873" s="48">
        <f t="shared" si="127"/>
        <v>63.166666666666664</v>
      </c>
    </row>
    <row r="6874" spans="3:3" x14ac:dyDescent="0.3">
      <c r="C6874" s="48">
        <f t="shared" si="127"/>
        <v>60.291666666666664</v>
      </c>
    </row>
    <row r="6875" spans="3:3" x14ac:dyDescent="0.3">
      <c r="C6875" s="48">
        <f t="shared" si="127"/>
        <v>62.5</v>
      </c>
    </row>
    <row r="6876" spans="3:3" x14ac:dyDescent="0.3">
      <c r="C6876" s="48">
        <f t="shared" si="127"/>
        <v>72.083333333333329</v>
      </c>
    </row>
    <row r="6877" spans="3:3" x14ac:dyDescent="0.3">
      <c r="C6877" s="48">
        <f t="shared" si="127"/>
        <v>63.375</v>
      </c>
    </row>
    <row r="6878" spans="3:3" x14ac:dyDescent="0.3">
      <c r="C6878" s="48">
        <f t="shared" si="127"/>
        <v>61.25</v>
      </c>
    </row>
    <row r="6879" spans="3:3" x14ac:dyDescent="0.3">
      <c r="C6879" s="48">
        <f t="shared" si="127"/>
        <v>57.583333333333336</v>
      </c>
    </row>
    <row r="6880" spans="3:3" x14ac:dyDescent="0.3">
      <c r="C6880" s="48">
        <f t="shared" si="127"/>
        <v>60.416666666666664</v>
      </c>
    </row>
    <row r="6881" spans="3:3" x14ac:dyDescent="0.3">
      <c r="C6881" s="48">
        <f t="shared" si="127"/>
        <v>61.875</v>
      </c>
    </row>
    <row r="6882" spans="3:3" x14ac:dyDescent="0.3">
      <c r="C6882" s="48">
        <f t="shared" si="127"/>
        <v>63.458333333333336</v>
      </c>
    </row>
    <row r="6883" spans="3:3" x14ac:dyDescent="0.3">
      <c r="C6883" s="48">
        <f t="shared" si="127"/>
        <v>61.708333333333336</v>
      </c>
    </row>
    <row r="6884" spans="3:3" x14ac:dyDescent="0.3">
      <c r="C6884" s="48">
        <f t="shared" si="127"/>
        <v>62.291666666666664</v>
      </c>
    </row>
    <row r="6885" spans="3:3" x14ac:dyDescent="0.3">
      <c r="C6885" s="48">
        <f t="shared" si="127"/>
        <v>62.166666666666664</v>
      </c>
    </row>
    <row r="6886" spans="3:3" x14ac:dyDescent="0.3">
      <c r="C6886" s="48">
        <f t="shared" si="127"/>
        <v>59.625</v>
      </c>
    </row>
    <row r="6887" spans="3:3" x14ac:dyDescent="0.3">
      <c r="C6887" s="48">
        <f t="shared" si="127"/>
        <v>59.083333333333336</v>
      </c>
    </row>
    <row r="6888" spans="3:3" x14ac:dyDescent="0.3">
      <c r="C6888" s="48">
        <f t="shared" si="127"/>
        <v>59.791666666666664</v>
      </c>
    </row>
    <row r="6889" spans="3:3" x14ac:dyDescent="0.3">
      <c r="C6889" s="48">
        <f t="shared" si="127"/>
        <v>60.166666666666664</v>
      </c>
    </row>
    <row r="6890" spans="3:3" x14ac:dyDescent="0.3">
      <c r="C6890" s="48">
        <f t="shared" si="127"/>
        <v>68.833333333333329</v>
      </c>
    </row>
    <row r="6891" spans="3:3" x14ac:dyDescent="0.3">
      <c r="C6891" s="48">
        <f t="shared" si="127"/>
        <v>66.75</v>
      </c>
    </row>
    <row r="6892" spans="3:3" x14ac:dyDescent="0.3">
      <c r="C6892" s="48">
        <f t="shared" si="127"/>
        <v>63.75</v>
      </c>
    </row>
    <row r="6893" spans="3:3" x14ac:dyDescent="0.3">
      <c r="C6893" s="48">
        <f t="shared" si="127"/>
        <v>68.458333333333329</v>
      </c>
    </row>
    <row r="6894" spans="3:3" x14ac:dyDescent="0.3">
      <c r="C6894" s="48">
        <f t="shared" si="127"/>
        <v>65.333333333333329</v>
      </c>
    </row>
    <row r="6895" spans="3:3" x14ac:dyDescent="0.3">
      <c r="C6895" s="48">
        <f t="shared" si="127"/>
        <v>68.875</v>
      </c>
    </row>
    <row r="6896" spans="3:3" x14ac:dyDescent="0.3">
      <c r="C6896" s="48">
        <f t="shared" ref="C6896:C6959" si="128">C6531</f>
        <v>68.458333333333329</v>
      </c>
    </row>
    <row r="6897" spans="3:3" x14ac:dyDescent="0.3">
      <c r="C6897" s="48">
        <f t="shared" si="128"/>
        <v>66.625</v>
      </c>
    </row>
    <row r="6898" spans="3:3" x14ac:dyDescent="0.3">
      <c r="C6898" s="48">
        <f t="shared" si="128"/>
        <v>62.458333333333336</v>
      </c>
    </row>
    <row r="6899" spans="3:3" x14ac:dyDescent="0.3">
      <c r="C6899" s="48">
        <f t="shared" si="128"/>
        <v>60.875</v>
      </c>
    </row>
    <row r="6900" spans="3:3" x14ac:dyDescent="0.3">
      <c r="C6900" s="48">
        <f t="shared" si="128"/>
        <v>62.041666666666664</v>
      </c>
    </row>
    <row r="6901" spans="3:3" x14ac:dyDescent="0.3">
      <c r="C6901" s="48">
        <f t="shared" si="128"/>
        <v>61.5</v>
      </c>
    </row>
    <row r="6902" spans="3:3" x14ac:dyDescent="0.3">
      <c r="C6902" s="48">
        <f t="shared" si="128"/>
        <v>58.25</v>
      </c>
    </row>
    <row r="6903" spans="3:3" x14ac:dyDescent="0.3">
      <c r="C6903" s="48">
        <f t="shared" si="128"/>
        <v>57.333333333333336</v>
      </c>
    </row>
    <row r="6904" spans="3:3" x14ac:dyDescent="0.3">
      <c r="C6904" s="48">
        <f t="shared" si="128"/>
        <v>57.625</v>
      </c>
    </row>
    <row r="6905" spans="3:3" x14ac:dyDescent="0.3">
      <c r="C6905" s="48">
        <f t="shared" si="128"/>
        <v>60.666666666666664</v>
      </c>
    </row>
    <row r="6906" spans="3:3" x14ac:dyDescent="0.3">
      <c r="C6906" s="48">
        <f t="shared" si="128"/>
        <v>50.25</v>
      </c>
    </row>
    <row r="6907" spans="3:3" x14ac:dyDescent="0.3">
      <c r="C6907" s="48">
        <f t="shared" si="128"/>
        <v>50.291666666666664</v>
      </c>
    </row>
    <row r="6908" spans="3:3" x14ac:dyDescent="0.3">
      <c r="C6908" s="48">
        <f t="shared" si="128"/>
        <v>51.916666666666664</v>
      </c>
    </row>
    <row r="6909" spans="3:3" x14ac:dyDescent="0.3">
      <c r="C6909" s="48">
        <f t="shared" si="128"/>
        <v>50.375</v>
      </c>
    </row>
    <row r="6910" spans="3:3" x14ac:dyDescent="0.3">
      <c r="C6910" s="48">
        <f t="shared" si="128"/>
        <v>49.375</v>
      </c>
    </row>
    <row r="6911" spans="3:3" x14ac:dyDescent="0.3">
      <c r="C6911" s="48">
        <f t="shared" si="128"/>
        <v>49.791666666666664</v>
      </c>
    </row>
    <row r="6912" spans="3:3" x14ac:dyDescent="0.3">
      <c r="C6912" s="48">
        <f t="shared" si="128"/>
        <v>51.458333333333336</v>
      </c>
    </row>
    <row r="6913" spans="3:3" x14ac:dyDescent="0.3">
      <c r="C6913" s="48">
        <f t="shared" si="128"/>
        <v>55.25</v>
      </c>
    </row>
    <row r="6914" spans="3:3" x14ac:dyDescent="0.3">
      <c r="C6914" s="48">
        <f t="shared" si="128"/>
        <v>55.916666666666664</v>
      </c>
    </row>
    <row r="6915" spans="3:3" x14ac:dyDescent="0.3">
      <c r="C6915" s="48">
        <f t="shared" si="128"/>
        <v>62.583333333333336</v>
      </c>
    </row>
    <row r="6916" spans="3:3" x14ac:dyDescent="0.3">
      <c r="C6916" s="48">
        <f t="shared" si="128"/>
        <v>65.875</v>
      </c>
    </row>
    <row r="6917" spans="3:3" x14ac:dyDescent="0.3">
      <c r="C6917" s="48">
        <f t="shared" si="128"/>
        <v>56.916666666666664</v>
      </c>
    </row>
    <row r="6918" spans="3:3" x14ac:dyDescent="0.3">
      <c r="C6918" s="48">
        <f t="shared" si="128"/>
        <v>57.041666666666664</v>
      </c>
    </row>
    <row r="6919" spans="3:3" x14ac:dyDescent="0.3">
      <c r="C6919" s="48">
        <f t="shared" si="128"/>
        <v>60.75</v>
      </c>
    </row>
    <row r="6920" spans="3:3" x14ac:dyDescent="0.3">
      <c r="C6920" s="48">
        <f t="shared" si="128"/>
        <v>59.583333333333336</v>
      </c>
    </row>
    <row r="6921" spans="3:3" x14ac:dyDescent="0.3">
      <c r="C6921" s="48">
        <f t="shared" si="128"/>
        <v>62.75</v>
      </c>
    </row>
    <row r="6922" spans="3:3" x14ac:dyDescent="0.3">
      <c r="C6922" s="48">
        <f t="shared" si="128"/>
        <v>60.875</v>
      </c>
    </row>
    <row r="6923" spans="3:3" x14ac:dyDescent="0.3">
      <c r="C6923" s="48">
        <f t="shared" si="128"/>
        <v>60.708333333333336</v>
      </c>
    </row>
    <row r="6924" spans="3:3" x14ac:dyDescent="0.3">
      <c r="C6924" s="48">
        <f t="shared" si="128"/>
        <v>64.375</v>
      </c>
    </row>
    <row r="6925" spans="3:3" x14ac:dyDescent="0.3">
      <c r="C6925" s="48">
        <f t="shared" si="128"/>
        <v>57.875</v>
      </c>
    </row>
    <row r="6926" spans="3:3" x14ac:dyDescent="0.3">
      <c r="C6926" s="48">
        <f t="shared" si="128"/>
        <v>56.291666666666664</v>
      </c>
    </row>
    <row r="6927" spans="3:3" x14ac:dyDescent="0.3">
      <c r="C6927" s="48">
        <f t="shared" si="128"/>
        <v>54.25</v>
      </c>
    </row>
    <row r="6928" spans="3:3" x14ac:dyDescent="0.3">
      <c r="C6928" s="48">
        <f t="shared" si="128"/>
        <v>53.791666666666664</v>
      </c>
    </row>
    <row r="6929" spans="3:3" x14ac:dyDescent="0.3">
      <c r="C6929" s="48">
        <f t="shared" si="128"/>
        <v>53.625</v>
      </c>
    </row>
    <row r="6930" spans="3:3" x14ac:dyDescent="0.3">
      <c r="C6930" s="48">
        <f t="shared" si="128"/>
        <v>52.916666666666664</v>
      </c>
    </row>
    <row r="6931" spans="3:3" x14ac:dyDescent="0.3">
      <c r="C6931" s="48">
        <f t="shared" si="128"/>
        <v>53.875</v>
      </c>
    </row>
    <row r="6932" spans="3:3" x14ac:dyDescent="0.3">
      <c r="C6932" s="48">
        <f t="shared" si="128"/>
        <v>57.875</v>
      </c>
    </row>
    <row r="6933" spans="3:3" x14ac:dyDescent="0.3">
      <c r="C6933" s="48">
        <f t="shared" si="128"/>
        <v>57.125</v>
      </c>
    </row>
    <row r="6934" spans="3:3" x14ac:dyDescent="0.3">
      <c r="C6934" s="48">
        <f t="shared" si="128"/>
        <v>55.791666666666664</v>
      </c>
    </row>
    <row r="6935" spans="3:3" x14ac:dyDescent="0.3">
      <c r="C6935" s="48">
        <f t="shared" si="128"/>
        <v>53.208333333333336</v>
      </c>
    </row>
    <row r="6936" spans="3:3" x14ac:dyDescent="0.3">
      <c r="C6936" s="48">
        <f t="shared" si="128"/>
        <v>53.208333333333336</v>
      </c>
    </row>
    <row r="6937" spans="3:3" x14ac:dyDescent="0.3">
      <c r="C6937" s="48">
        <f t="shared" si="128"/>
        <v>51.708333333333336</v>
      </c>
    </row>
    <row r="6938" spans="3:3" x14ac:dyDescent="0.3">
      <c r="C6938" s="48">
        <f t="shared" si="128"/>
        <v>55.166666666666664</v>
      </c>
    </row>
    <row r="6939" spans="3:3" x14ac:dyDescent="0.3">
      <c r="C6939" s="48">
        <f t="shared" si="128"/>
        <v>51.458333333333336</v>
      </c>
    </row>
    <row r="6940" spans="3:3" x14ac:dyDescent="0.3">
      <c r="C6940" s="48">
        <f t="shared" si="128"/>
        <v>50.083333333333336</v>
      </c>
    </row>
    <row r="6941" spans="3:3" x14ac:dyDescent="0.3">
      <c r="C6941" s="48">
        <f t="shared" si="128"/>
        <v>53.958333333333336</v>
      </c>
    </row>
    <row r="6942" spans="3:3" x14ac:dyDescent="0.3">
      <c r="C6942" s="48">
        <f t="shared" si="128"/>
        <v>54.833333333333336</v>
      </c>
    </row>
    <row r="6943" spans="3:3" x14ac:dyDescent="0.3">
      <c r="C6943" s="48">
        <f t="shared" si="128"/>
        <v>54.458333333333336</v>
      </c>
    </row>
    <row r="6944" spans="3:3" x14ac:dyDescent="0.3">
      <c r="C6944" s="48">
        <f t="shared" si="128"/>
        <v>53.708333333333336</v>
      </c>
    </row>
    <row r="6945" spans="3:3" x14ac:dyDescent="0.3">
      <c r="C6945" s="48">
        <f t="shared" si="128"/>
        <v>56.75</v>
      </c>
    </row>
    <row r="6946" spans="3:3" x14ac:dyDescent="0.3">
      <c r="C6946" s="48">
        <f t="shared" si="128"/>
        <v>59</v>
      </c>
    </row>
    <row r="6947" spans="3:3" x14ac:dyDescent="0.3">
      <c r="C6947" s="48">
        <f t="shared" si="128"/>
        <v>57.875</v>
      </c>
    </row>
    <row r="6948" spans="3:3" x14ac:dyDescent="0.3">
      <c r="C6948" s="48">
        <f t="shared" si="128"/>
        <v>55.875</v>
      </c>
    </row>
    <row r="6949" spans="3:3" x14ac:dyDescent="0.3">
      <c r="C6949" s="48">
        <f t="shared" si="128"/>
        <v>59.291666666666664</v>
      </c>
    </row>
    <row r="6950" spans="3:3" x14ac:dyDescent="0.3">
      <c r="C6950" s="48">
        <f t="shared" si="128"/>
        <v>64.791666666666671</v>
      </c>
    </row>
    <row r="6951" spans="3:3" x14ac:dyDescent="0.3">
      <c r="C6951" s="48">
        <f t="shared" si="128"/>
        <v>57.916666666666664</v>
      </c>
    </row>
    <row r="6952" spans="3:3" x14ac:dyDescent="0.3">
      <c r="C6952" s="48">
        <f t="shared" si="128"/>
        <v>56.708333333333336</v>
      </c>
    </row>
    <row r="6953" spans="3:3" x14ac:dyDescent="0.3">
      <c r="C6953" s="48">
        <f t="shared" si="128"/>
        <v>55.666666666666664</v>
      </c>
    </row>
    <row r="6954" spans="3:3" x14ac:dyDescent="0.3">
      <c r="C6954" s="48">
        <f t="shared" si="128"/>
        <v>55.458333333333336</v>
      </c>
    </row>
    <row r="6955" spans="3:3" x14ac:dyDescent="0.3">
      <c r="C6955" s="48">
        <f t="shared" si="128"/>
        <v>55</v>
      </c>
    </row>
    <row r="6956" spans="3:3" x14ac:dyDescent="0.3">
      <c r="C6956" s="48">
        <f t="shared" si="128"/>
        <v>53.916666666666664</v>
      </c>
    </row>
    <row r="6957" spans="3:3" x14ac:dyDescent="0.3">
      <c r="C6957" s="48">
        <f t="shared" si="128"/>
        <v>56.583333333333336</v>
      </c>
    </row>
    <row r="6958" spans="3:3" x14ac:dyDescent="0.3">
      <c r="C6958" s="48">
        <f t="shared" si="128"/>
        <v>61.75</v>
      </c>
    </row>
    <row r="6959" spans="3:3" x14ac:dyDescent="0.3">
      <c r="C6959" s="48">
        <f t="shared" si="128"/>
        <v>56.041666666666664</v>
      </c>
    </row>
    <row r="6960" spans="3:3" x14ac:dyDescent="0.3">
      <c r="C6960" s="48">
        <f t="shared" ref="C6960:C7023" si="129">C6595</f>
        <v>52.791666666666664</v>
      </c>
    </row>
    <row r="6961" spans="3:3" x14ac:dyDescent="0.3">
      <c r="C6961" s="48">
        <f t="shared" si="129"/>
        <v>54.5</v>
      </c>
    </row>
    <row r="6962" spans="3:3" x14ac:dyDescent="0.3">
      <c r="C6962" s="48">
        <f t="shared" si="129"/>
        <v>53.25</v>
      </c>
    </row>
    <row r="6963" spans="3:3" x14ac:dyDescent="0.3">
      <c r="C6963" s="48">
        <f t="shared" si="129"/>
        <v>54.25</v>
      </c>
    </row>
    <row r="6964" spans="3:3" x14ac:dyDescent="0.3">
      <c r="C6964" s="48">
        <f t="shared" si="129"/>
        <v>56.333333333333336</v>
      </c>
    </row>
    <row r="6965" spans="3:3" x14ac:dyDescent="0.3">
      <c r="C6965" s="48">
        <f t="shared" si="129"/>
        <v>55.375</v>
      </c>
    </row>
    <row r="6966" spans="3:3" x14ac:dyDescent="0.3">
      <c r="C6966" s="48">
        <f t="shared" si="129"/>
        <v>53.166666666666664</v>
      </c>
    </row>
    <row r="6967" spans="3:3" x14ac:dyDescent="0.3">
      <c r="C6967" s="48">
        <f t="shared" si="129"/>
        <v>55.875</v>
      </c>
    </row>
    <row r="6968" spans="3:3" x14ac:dyDescent="0.3">
      <c r="C6968" s="48">
        <f t="shared" si="129"/>
        <v>51.458333333333336</v>
      </c>
    </row>
    <row r="6969" spans="3:3" x14ac:dyDescent="0.3">
      <c r="C6969" s="48">
        <f t="shared" si="129"/>
        <v>51.291666666666664</v>
      </c>
    </row>
    <row r="6970" spans="3:3" x14ac:dyDescent="0.3">
      <c r="C6970" s="48">
        <f t="shared" si="129"/>
        <v>52.083333333333336</v>
      </c>
    </row>
    <row r="6971" spans="3:3" x14ac:dyDescent="0.3">
      <c r="C6971" s="48">
        <f t="shared" si="129"/>
        <v>53.625</v>
      </c>
    </row>
    <row r="6972" spans="3:3" x14ac:dyDescent="0.3">
      <c r="C6972" s="48">
        <f t="shared" si="129"/>
        <v>50.583333333333336</v>
      </c>
    </row>
    <row r="6973" spans="3:3" x14ac:dyDescent="0.3">
      <c r="C6973" s="48">
        <f t="shared" si="129"/>
        <v>49.833333333333336</v>
      </c>
    </row>
    <row r="6974" spans="3:3" x14ac:dyDescent="0.3">
      <c r="C6974" s="48">
        <f t="shared" si="129"/>
        <v>53.541666666666664</v>
      </c>
    </row>
    <row r="6975" spans="3:3" x14ac:dyDescent="0.3">
      <c r="C6975" s="48">
        <f t="shared" si="129"/>
        <v>55.958333333333336</v>
      </c>
    </row>
    <row r="6976" spans="3:3" x14ac:dyDescent="0.3">
      <c r="C6976" s="48">
        <f t="shared" si="129"/>
        <v>62.083333333333336</v>
      </c>
    </row>
    <row r="6977" spans="3:3" x14ac:dyDescent="0.3">
      <c r="C6977" s="48">
        <f t="shared" si="129"/>
        <v>59.416666666666664</v>
      </c>
    </row>
    <row r="6978" spans="3:3" x14ac:dyDescent="0.3">
      <c r="C6978" s="48">
        <f t="shared" si="129"/>
        <v>57.833333333333336</v>
      </c>
    </row>
    <row r="6979" spans="3:3" x14ac:dyDescent="0.3">
      <c r="C6979" s="48">
        <f t="shared" si="129"/>
        <v>60</v>
      </c>
    </row>
    <row r="6980" spans="3:3" x14ac:dyDescent="0.3">
      <c r="C6980" s="48">
        <f t="shared" si="129"/>
        <v>52.958333333333336</v>
      </c>
    </row>
    <row r="6981" spans="3:3" x14ac:dyDescent="0.3">
      <c r="C6981" s="48">
        <f t="shared" si="129"/>
        <v>52.375</v>
      </c>
    </row>
    <row r="6982" spans="3:3" x14ac:dyDescent="0.3">
      <c r="C6982" s="48">
        <f t="shared" si="129"/>
        <v>53.375</v>
      </c>
    </row>
    <row r="6983" spans="3:3" x14ac:dyDescent="0.3">
      <c r="C6983" s="48">
        <f t="shared" si="129"/>
        <v>53.375</v>
      </c>
    </row>
    <row r="6984" spans="3:3" x14ac:dyDescent="0.3">
      <c r="C6984" s="48">
        <f t="shared" si="129"/>
        <v>53.125</v>
      </c>
    </row>
    <row r="6985" spans="3:3" x14ac:dyDescent="0.3">
      <c r="C6985" s="48">
        <f t="shared" si="129"/>
        <v>53.625</v>
      </c>
    </row>
    <row r="6986" spans="3:3" x14ac:dyDescent="0.3">
      <c r="C6986" s="48">
        <f t="shared" si="129"/>
        <v>54.75</v>
      </c>
    </row>
    <row r="6987" spans="3:3" x14ac:dyDescent="0.3">
      <c r="C6987" s="48">
        <f t="shared" si="129"/>
        <v>54.75</v>
      </c>
    </row>
    <row r="6988" spans="3:3" x14ac:dyDescent="0.3">
      <c r="C6988" s="48">
        <f t="shared" si="129"/>
        <v>54.541666666666664</v>
      </c>
    </row>
    <row r="6989" spans="3:3" x14ac:dyDescent="0.3">
      <c r="C6989" s="48">
        <f t="shared" si="129"/>
        <v>53.291666666666664</v>
      </c>
    </row>
    <row r="6990" spans="3:3" x14ac:dyDescent="0.3">
      <c r="C6990" s="48">
        <f t="shared" si="129"/>
        <v>52</v>
      </c>
    </row>
    <row r="6991" spans="3:3" x14ac:dyDescent="0.3">
      <c r="C6991" s="48">
        <f t="shared" si="129"/>
        <v>54.333333333333336</v>
      </c>
    </row>
    <row r="6992" spans="3:3" x14ac:dyDescent="0.3">
      <c r="C6992" s="48">
        <f t="shared" si="129"/>
        <v>54.583333333333336</v>
      </c>
    </row>
    <row r="6993" spans="3:3" x14ac:dyDescent="0.3">
      <c r="C6993" s="48">
        <f t="shared" si="129"/>
        <v>61.625</v>
      </c>
    </row>
    <row r="6994" spans="3:3" x14ac:dyDescent="0.3">
      <c r="C6994" s="48">
        <f t="shared" si="129"/>
        <v>63.541666666666664</v>
      </c>
    </row>
    <row r="6995" spans="3:3" x14ac:dyDescent="0.3">
      <c r="C6995" s="48">
        <f t="shared" si="129"/>
        <v>57.583333333333336</v>
      </c>
    </row>
    <row r="6996" spans="3:3" x14ac:dyDescent="0.3">
      <c r="C6996" s="48">
        <f t="shared" si="129"/>
        <v>58.416666666666664</v>
      </c>
    </row>
    <row r="6997" spans="3:3" x14ac:dyDescent="0.3">
      <c r="C6997" s="48">
        <f t="shared" si="129"/>
        <v>59.166666666666664</v>
      </c>
    </row>
    <row r="6998" spans="3:3" x14ac:dyDescent="0.3">
      <c r="C6998" s="48">
        <f t="shared" si="129"/>
        <v>59.916666666666664</v>
      </c>
    </row>
    <row r="6999" spans="3:3" x14ac:dyDescent="0.3">
      <c r="C6999" s="48">
        <f t="shared" si="129"/>
        <v>62.625</v>
      </c>
    </row>
    <row r="7000" spans="3:3" x14ac:dyDescent="0.3">
      <c r="C7000" s="48">
        <f t="shared" si="129"/>
        <v>63.041666666666664</v>
      </c>
    </row>
    <row r="7001" spans="3:3" x14ac:dyDescent="0.3">
      <c r="C7001" s="48">
        <f t="shared" si="129"/>
        <v>66.083333333333329</v>
      </c>
    </row>
    <row r="7002" spans="3:3" x14ac:dyDescent="0.3">
      <c r="C7002" s="48">
        <f t="shared" si="129"/>
        <v>66.541666666666671</v>
      </c>
    </row>
    <row r="7003" spans="3:3" x14ac:dyDescent="0.3">
      <c r="C7003" s="48">
        <f t="shared" si="129"/>
        <v>69.541666666666671</v>
      </c>
    </row>
    <row r="7004" spans="3:3" x14ac:dyDescent="0.3">
      <c r="C7004" s="48">
        <f t="shared" si="129"/>
        <v>71.541666666666671</v>
      </c>
    </row>
    <row r="7005" spans="3:3" x14ac:dyDescent="0.3">
      <c r="C7005" s="48">
        <f t="shared" si="129"/>
        <v>66.5</v>
      </c>
    </row>
    <row r="7006" spans="3:3" x14ac:dyDescent="0.3">
      <c r="C7006" s="48">
        <f t="shared" si="129"/>
        <v>63.958333333333336</v>
      </c>
    </row>
    <row r="7007" spans="3:3" x14ac:dyDescent="0.3">
      <c r="C7007" s="48">
        <f t="shared" si="129"/>
        <v>66.875</v>
      </c>
    </row>
    <row r="7008" spans="3:3" x14ac:dyDescent="0.3">
      <c r="C7008" s="48">
        <f t="shared" si="129"/>
        <v>63.5</v>
      </c>
    </row>
    <row r="7009" spans="3:3" x14ac:dyDescent="0.3">
      <c r="C7009" s="48">
        <f t="shared" si="129"/>
        <v>62.791666666666664</v>
      </c>
    </row>
    <row r="7010" spans="3:3" x14ac:dyDescent="0.3">
      <c r="C7010" s="48">
        <f t="shared" si="129"/>
        <v>66.208333333333329</v>
      </c>
    </row>
    <row r="7011" spans="3:3" x14ac:dyDescent="0.3">
      <c r="C7011" s="48">
        <f t="shared" si="129"/>
        <v>72.458333333333329</v>
      </c>
    </row>
    <row r="7012" spans="3:3" x14ac:dyDescent="0.3">
      <c r="C7012" s="48">
        <f t="shared" si="129"/>
        <v>66.625</v>
      </c>
    </row>
    <row r="7013" spans="3:3" x14ac:dyDescent="0.3">
      <c r="C7013" s="48">
        <f t="shared" si="129"/>
        <v>63.916666666666664</v>
      </c>
    </row>
    <row r="7014" spans="3:3" x14ac:dyDescent="0.3">
      <c r="C7014" s="48">
        <f t="shared" si="129"/>
        <v>63.75</v>
      </c>
    </row>
    <row r="7015" spans="3:3" x14ac:dyDescent="0.3">
      <c r="C7015" s="48">
        <f t="shared" si="129"/>
        <v>62.291666666666664</v>
      </c>
    </row>
    <row r="7016" spans="3:3" x14ac:dyDescent="0.3">
      <c r="C7016" s="48">
        <f t="shared" si="129"/>
        <v>62.75</v>
      </c>
    </row>
    <row r="7017" spans="3:3" x14ac:dyDescent="0.3">
      <c r="C7017" s="48">
        <f t="shared" si="129"/>
        <v>61.083333333333336</v>
      </c>
    </row>
    <row r="7018" spans="3:3" x14ac:dyDescent="0.3">
      <c r="C7018" s="48">
        <f t="shared" si="129"/>
        <v>61.833333333333336</v>
      </c>
    </row>
    <row r="7019" spans="3:3" x14ac:dyDescent="0.3">
      <c r="C7019" s="48">
        <f t="shared" si="129"/>
        <v>62.375</v>
      </c>
    </row>
    <row r="7020" spans="3:3" x14ac:dyDescent="0.3">
      <c r="C7020" s="48">
        <f t="shared" si="129"/>
        <v>62.208333333333336</v>
      </c>
    </row>
    <row r="7021" spans="3:3" x14ac:dyDescent="0.3">
      <c r="C7021" s="48">
        <f t="shared" si="129"/>
        <v>62.375</v>
      </c>
    </row>
    <row r="7022" spans="3:3" x14ac:dyDescent="0.3">
      <c r="C7022" s="48">
        <f t="shared" si="129"/>
        <v>61.208333333333336</v>
      </c>
    </row>
    <row r="7023" spans="3:3" x14ac:dyDescent="0.3">
      <c r="C7023" s="48">
        <f t="shared" si="129"/>
        <v>61.916666666666664</v>
      </c>
    </row>
    <row r="7024" spans="3:3" x14ac:dyDescent="0.3">
      <c r="C7024" s="48">
        <f t="shared" ref="C7024:C7087" si="130">C6659</f>
        <v>63.125</v>
      </c>
    </row>
    <row r="7025" spans="3:3" x14ac:dyDescent="0.3">
      <c r="C7025" s="48">
        <f t="shared" si="130"/>
        <v>62.541666666666664</v>
      </c>
    </row>
    <row r="7026" spans="3:3" x14ac:dyDescent="0.3">
      <c r="C7026" s="48">
        <f t="shared" si="130"/>
        <v>60</v>
      </c>
    </row>
    <row r="7027" spans="3:3" x14ac:dyDescent="0.3">
      <c r="C7027" s="48">
        <f t="shared" si="130"/>
        <v>68.291666666666671</v>
      </c>
    </row>
    <row r="7028" spans="3:3" x14ac:dyDescent="0.3">
      <c r="C7028" s="48">
        <f t="shared" si="130"/>
        <v>61.458333333333336</v>
      </c>
    </row>
    <row r="7029" spans="3:3" x14ac:dyDescent="0.3">
      <c r="C7029" s="48">
        <f t="shared" si="130"/>
        <v>60.25</v>
      </c>
    </row>
    <row r="7030" spans="3:3" x14ac:dyDescent="0.3">
      <c r="C7030" s="48">
        <f t="shared" si="130"/>
        <v>61.25</v>
      </c>
    </row>
    <row r="7031" spans="3:3" x14ac:dyDescent="0.3">
      <c r="C7031" s="48">
        <f t="shared" si="130"/>
        <v>61.291666666666664</v>
      </c>
    </row>
    <row r="7032" spans="3:3" x14ac:dyDescent="0.3">
      <c r="C7032" s="48">
        <f t="shared" si="130"/>
        <v>61.875</v>
      </c>
    </row>
    <row r="7033" spans="3:3" x14ac:dyDescent="0.3">
      <c r="C7033" s="48">
        <f t="shared" si="130"/>
        <v>57.791666666666664</v>
      </c>
    </row>
    <row r="7034" spans="3:3" x14ac:dyDescent="0.3">
      <c r="C7034" s="48">
        <f t="shared" si="130"/>
        <v>52.708333333333336</v>
      </c>
    </row>
    <row r="7035" spans="3:3" x14ac:dyDescent="0.3">
      <c r="C7035" s="48">
        <f t="shared" si="130"/>
        <v>53.25</v>
      </c>
    </row>
    <row r="7036" spans="3:3" x14ac:dyDescent="0.3">
      <c r="C7036" s="48">
        <f t="shared" si="130"/>
        <v>56.708333333333336</v>
      </c>
    </row>
    <row r="7037" spans="3:3" x14ac:dyDescent="0.3">
      <c r="C7037" s="48">
        <f t="shared" si="130"/>
        <v>60.166666666666664</v>
      </c>
    </row>
    <row r="7038" spans="3:3" x14ac:dyDescent="0.3">
      <c r="C7038" s="48">
        <f t="shared" si="130"/>
        <v>59.083333333333336</v>
      </c>
    </row>
    <row r="7039" spans="3:3" x14ac:dyDescent="0.3">
      <c r="C7039" s="48">
        <f t="shared" si="130"/>
        <v>57.958333333333336</v>
      </c>
    </row>
    <row r="7040" spans="3:3" x14ac:dyDescent="0.3">
      <c r="C7040" s="48">
        <f t="shared" si="130"/>
        <v>62.583333333333336</v>
      </c>
    </row>
    <row r="7041" spans="3:3" x14ac:dyDescent="0.3">
      <c r="C7041" s="48">
        <f t="shared" si="130"/>
        <v>70.125</v>
      </c>
    </row>
    <row r="7042" spans="3:3" x14ac:dyDescent="0.3">
      <c r="C7042" s="48">
        <f t="shared" si="130"/>
        <v>72.916666666666671</v>
      </c>
    </row>
    <row r="7043" spans="3:3" x14ac:dyDescent="0.3">
      <c r="C7043" s="48">
        <f t="shared" si="130"/>
        <v>65.708333333333329</v>
      </c>
    </row>
    <row r="7044" spans="3:3" x14ac:dyDescent="0.3">
      <c r="C7044" s="48">
        <f t="shared" si="130"/>
        <v>63.166666666666664</v>
      </c>
    </row>
    <row r="7045" spans="3:3" x14ac:dyDescent="0.3">
      <c r="C7045" s="48">
        <f t="shared" si="130"/>
        <v>63.458333333333336</v>
      </c>
    </row>
    <row r="7046" spans="3:3" x14ac:dyDescent="0.3">
      <c r="C7046" s="48">
        <f t="shared" si="130"/>
        <v>60.875</v>
      </c>
    </row>
    <row r="7047" spans="3:3" x14ac:dyDescent="0.3">
      <c r="C7047" s="48">
        <f t="shared" si="130"/>
        <v>62.166666666666664</v>
      </c>
    </row>
    <row r="7048" spans="3:3" x14ac:dyDescent="0.3">
      <c r="C7048" s="48">
        <f t="shared" si="130"/>
        <v>61</v>
      </c>
    </row>
    <row r="7049" spans="3:3" x14ac:dyDescent="0.3">
      <c r="C7049" s="48">
        <f t="shared" si="130"/>
        <v>61.833333333333336</v>
      </c>
    </row>
    <row r="7050" spans="3:3" x14ac:dyDescent="0.3">
      <c r="C7050" s="48">
        <f t="shared" si="130"/>
        <v>59.916666666666664</v>
      </c>
    </row>
    <row r="7051" spans="3:3" x14ac:dyDescent="0.3">
      <c r="C7051" s="48">
        <f t="shared" si="130"/>
        <v>63.291666666666664</v>
      </c>
    </row>
    <row r="7052" spans="3:3" x14ac:dyDescent="0.3">
      <c r="C7052" s="48">
        <f t="shared" si="130"/>
        <v>65.416666666666671</v>
      </c>
    </row>
    <row r="7053" spans="3:3" x14ac:dyDescent="0.3">
      <c r="C7053" s="48">
        <f t="shared" si="130"/>
        <v>66.875</v>
      </c>
    </row>
    <row r="7054" spans="3:3" x14ac:dyDescent="0.3">
      <c r="C7054" s="48">
        <f t="shared" si="130"/>
        <v>67.208333333333329</v>
      </c>
    </row>
    <row r="7055" spans="3:3" x14ac:dyDescent="0.3">
      <c r="C7055" s="48">
        <f t="shared" si="130"/>
        <v>63.541666666666664</v>
      </c>
    </row>
    <row r="7056" spans="3:3" x14ac:dyDescent="0.3">
      <c r="C7056" s="48">
        <f t="shared" si="130"/>
        <v>67.958333333333329</v>
      </c>
    </row>
    <row r="7057" spans="3:3" x14ac:dyDescent="0.3">
      <c r="C7057" s="48">
        <f t="shared" si="130"/>
        <v>67.041666666666671</v>
      </c>
    </row>
    <row r="7058" spans="3:3" x14ac:dyDescent="0.3">
      <c r="C7058" s="48">
        <f t="shared" si="130"/>
        <v>67.166666666666671</v>
      </c>
    </row>
    <row r="7059" spans="3:3" x14ac:dyDescent="0.3">
      <c r="C7059" s="48">
        <f t="shared" si="130"/>
        <v>65.625</v>
      </c>
    </row>
    <row r="7060" spans="3:3" x14ac:dyDescent="0.3">
      <c r="C7060" s="48">
        <f t="shared" si="130"/>
        <v>62.875</v>
      </c>
    </row>
    <row r="7061" spans="3:3" x14ac:dyDescent="0.3">
      <c r="C7061" s="48">
        <f t="shared" si="130"/>
        <v>61.791666666666664</v>
      </c>
    </row>
    <row r="7062" spans="3:3" x14ac:dyDescent="0.3">
      <c r="C7062" s="48">
        <f t="shared" si="130"/>
        <v>58.541666666666664</v>
      </c>
    </row>
    <row r="7063" spans="3:3" x14ac:dyDescent="0.3">
      <c r="C7063" s="48">
        <f t="shared" si="130"/>
        <v>54.916666666666664</v>
      </c>
    </row>
    <row r="7064" spans="3:3" x14ac:dyDescent="0.3">
      <c r="C7064" s="48">
        <f t="shared" si="130"/>
        <v>60.333333333333336</v>
      </c>
    </row>
    <row r="7065" spans="3:3" x14ac:dyDescent="0.3">
      <c r="C7065" s="48">
        <f t="shared" si="130"/>
        <v>61.666666666666664</v>
      </c>
    </row>
    <row r="7066" spans="3:3" x14ac:dyDescent="0.3">
      <c r="C7066" s="48">
        <f t="shared" si="130"/>
        <v>63.25</v>
      </c>
    </row>
    <row r="7067" spans="3:3" x14ac:dyDescent="0.3">
      <c r="C7067" s="48">
        <f t="shared" si="130"/>
        <v>62.625</v>
      </c>
    </row>
    <row r="7068" spans="3:3" x14ac:dyDescent="0.3">
      <c r="C7068" s="48">
        <f t="shared" si="130"/>
        <v>61.791666666666664</v>
      </c>
    </row>
    <row r="7069" spans="3:3" x14ac:dyDescent="0.3">
      <c r="C7069" s="48">
        <f t="shared" si="130"/>
        <v>62.5</v>
      </c>
    </row>
    <row r="7070" spans="3:3" x14ac:dyDescent="0.3">
      <c r="C7070" s="48">
        <f t="shared" si="130"/>
        <v>61.041666666666664</v>
      </c>
    </row>
    <row r="7071" spans="3:3" x14ac:dyDescent="0.3">
      <c r="C7071" s="48">
        <f t="shared" si="130"/>
        <v>58.875</v>
      </c>
    </row>
    <row r="7072" spans="3:3" x14ac:dyDescent="0.3">
      <c r="C7072" s="48">
        <f t="shared" si="130"/>
        <v>59.625</v>
      </c>
    </row>
    <row r="7073" spans="3:3" x14ac:dyDescent="0.3">
      <c r="C7073" s="48">
        <f t="shared" si="130"/>
        <v>60.708333333333336</v>
      </c>
    </row>
    <row r="7074" spans="3:3" x14ac:dyDescent="0.3">
      <c r="C7074" s="48">
        <f t="shared" si="130"/>
        <v>64.375</v>
      </c>
    </row>
    <row r="7075" spans="3:3" x14ac:dyDescent="0.3">
      <c r="C7075" s="48">
        <f t="shared" si="130"/>
        <v>69.083333333333329</v>
      </c>
    </row>
    <row r="7076" spans="3:3" x14ac:dyDescent="0.3">
      <c r="C7076" s="48">
        <f t="shared" si="130"/>
        <v>72.166666666666671</v>
      </c>
    </row>
    <row r="7077" spans="3:3" x14ac:dyDescent="0.3">
      <c r="C7077" s="48">
        <f t="shared" si="130"/>
        <v>65.791666666666671</v>
      </c>
    </row>
    <row r="7078" spans="3:3" x14ac:dyDescent="0.3">
      <c r="C7078" s="48">
        <f t="shared" si="130"/>
        <v>56.625</v>
      </c>
    </row>
    <row r="7079" spans="3:3" x14ac:dyDescent="0.3">
      <c r="C7079" s="48">
        <f t="shared" si="130"/>
        <v>63.166666666666664</v>
      </c>
    </row>
    <row r="7080" spans="3:3" x14ac:dyDescent="0.3">
      <c r="C7080" s="48">
        <f t="shared" si="130"/>
        <v>61.833333333333336</v>
      </c>
    </row>
    <row r="7081" spans="3:3" x14ac:dyDescent="0.3">
      <c r="C7081" s="48">
        <f t="shared" si="130"/>
        <v>62.666666666666664</v>
      </c>
    </row>
    <row r="7082" spans="3:3" x14ac:dyDescent="0.3">
      <c r="C7082" s="48">
        <f t="shared" si="130"/>
        <v>63.958333333333336</v>
      </c>
    </row>
    <row r="7083" spans="3:3" x14ac:dyDescent="0.3">
      <c r="C7083" s="48">
        <f t="shared" si="130"/>
        <v>62.666666666666664</v>
      </c>
    </row>
    <row r="7084" spans="3:3" x14ac:dyDescent="0.3">
      <c r="C7084" s="48">
        <f t="shared" si="130"/>
        <v>64.166666666666671</v>
      </c>
    </row>
    <row r="7085" spans="3:3" x14ac:dyDescent="0.3">
      <c r="C7085" s="48">
        <f t="shared" si="130"/>
        <v>63.208333333333336</v>
      </c>
    </row>
    <row r="7086" spans="3:3" x14ac:dyDescent="0.3">
      <c r="C7086" s="48">
        <f t="shared" si="130"/>
        <v>62.541666666666664</v>
      </c>
    </row>
    <row r="7087" spans="3:3" x14ac:dyDescent="0.3">
      <c r="C7087" s="48">
        <f t="shared" si="130"/>
        <v>62.125</v>
      </c>
    </row>
    <row r="7088" spans="3:3" x14ac:dyDescent="0.3">
      <c r="C7088" s="48">
        <f t="shared" ref="C7088:C7151" si="131">C6723</f>
        <v>70</v>
      </c>
    </row>
    <row r="7089" spans="3:3" x14ac:dyDescent="0.3">
      <c r="C7089" s="48">
        <f t="shared" si="131"/>
        <v>68.041666666666671</v>
      </c>
    </row>
    <row r="7090" spans="3:3" x14ac:dyDescent="0.3">
      <c r="C7090" s="48">
        <f t="shared" si="131"/>
        <v>69.041666666666671</v>
      </c>
    </row>
    <row r="7091" spans="3:3" x14ac:dyDescent="0.3">
      <c r="C7091" s="48">
        <f t="shared" si="131"/>
        <v>68.083333333333329</v>
      </c>
    </row>
    <row r="7092" spans="3:3" x14ac:dyDescent="0.3">
      <c r="C7092" s="48">
        <f t="shared" si="131"/>
        <v>65.791666666666671</v>
      </c>
    </row>
    <row r="7093" spans="3:3" x14ac:dyDescent="0.3">
      <c r="C7093" s="48">
        <f t="shared" si="131"/>
        <v>64.708333333333329</v>
      </c>
    </row>
    <row r="7094" spans="3:3" x14ac:dyDescent="0.3">
      <c r="C7094" s="48">
        <f t="shared" si="131"/>
        <v>65.958333333333329</v>
      </c>
    </row>
    <row r="7095" spans="3:3" x14ac:dyDescent="0.3">
      <c r="C7095" s="48">
        <f t="shared" si="131"/>
        <v>66.625</v>
      </c>
    </row>
    <row r="7096" spans="3:3" x14ac:dyDescent="0.3">
      <c r="C7096" s="48">
        <f t="shared" si="131"/>
        <v>66.958333333333329</v>
      </c>
    </row>
    <row r="7097" spans="3:3" x14ac:dyDescent="0.3">
      <c r="C7097" s="48">
        <f t="shared" si="131"/>
        <v>68.5</v>
      </c>
    </row>
    <row r="7098" spans="3:3" x14ac:dyDescent="0.3">
      <c r="C7098" s="48">
        <f t="shared" si="131"/>
        <v>69.291666666666671</v>
      </c>
    </row>
    <row r="7099" spans="3:3" x14ac:dyDescent="0.3">
      <c r="C7099" s="48">
        <f t="shared" si="131"/>
        <v>66.625</v>
      </c>
    </row>
    <row r="7100" spans="3:3" x14ac:dyDescent="0.3">
      <c r="C7100" s="48">
        <f t="shared" si="131"/>
        <v>67.625</v>
      </c>
    </row>
    <row r="7101" spans="3:3" x14ac:dyDescent="0.3">
      <c r="C7101" s="48">
        <f t="shared" si="131"/>
        <v>68.125</v>
      </c>
    </row>
    <row r="7102" spans="3:3" x14ac:dyDescent="0.3">
      <c r="C7102" s="48">
        <f t="shared" si="131"/>
        <v>67.291666666666671</v>
      </c>
    </row>
    <row r="7103" spans="3:3" x14ac:dyDescent="0.3">
      <c r="C7103" s="48">
        <f t="shared" si="131"/>
        <v>67.875</v>
      </c>
    </row>
    <row r="7104" spans="3:3" x14ac:dyDescent="0.3">
      <c r="C7104" s="48">
        <f t="shared" si="131"/>
        <v>69.708333333333329</v>
      </c>
    </row>
    <row r="7105" spans="3:3" x14ac:dyDescent="0.3">
      <c r="C7105" s="48">
        <f t="shared" si="131"/>
        <v>70.75</v>
      </c>
    </row>
    <row r="7106" spans="3:3" x14ac:dyDescent="0.3">
      <c r="C7106" s="48">
        <f t="shared" si="131"/>
        <v>71.708333333333329</v>
      </c>
    </row>
    <row r="7107" spans="3:3" x14ac:dyDescent="0.3">
      <c r="C7107" s="48">
        <f t="shared" si="131"/>
        <v>73.125</v>
      </c>
    </row>
    <row r="7108" spans="3:3" x14ac:dyDescent="0.3">
      <c r="C7108" s="48">
        <f t="shared" si="131"/>
        <v>71.416666666666671</v>
      </c>
    </row>
    <row r="7109" spans="3:3" x14ac:dyDescent="0.3">
      <c r="C7109" s="48">
        <f t="shared" si="131"/>
        <v>70.083333333333329</v>
      </c>
    </row>
    <row r="7110" spans="3:3" x14ac:dyDescent="0.3">
      <c r="C7110" s="48">
        <f t="shared" si="131"/>
        <v>67.958333333333329</v>
      </c>
    </row>
    <row r="7111" spans="3:3" x14ac:dyDescent="0.3">
      <c r="C7111" s="48">
        <f t="shared" si="131"/>
        <v>69.791666666666671</v>
      </c>
    </row>
    <row r="7112" spans="3:3" x14ac:dyDescent="0.3">
      <c r="C7112" s="48">
        <f t="shared" si="131"/>
        <v>68.875</v>
      </c>
    </row>
    <row r="7113" spans="3:3" x14ac:dyDescent="0.3">
      <c r="C7113" s="48">
        <f t="shared" si="131"/>
        <v>71.666666666666671</v>
      </c>
    </row>
    <row r="7114" spans="3:3" x14ac:dyDescent="0.3">
      <c r="C7114" s="48">
        <f t="shared" si="131"/>
        <v>72.375</v>
      </c>
    </row>
    <row r="7115" spans="3:3" x14ac:dyDescent="0.3">
      <c r="C7115" s="48">
        <f t="shared" si="131"/>
        <v>72.083333333333329</v>
      </c>
    </row>
    <row r="7116" spans="3:3" x14ac:dyDescent="0.3">
      <c r="C7116" s="48">
        <f t="shared" si="131"/>
        <v>72.375</v>
      </c>
    </row>
    <row r="7117" spans="3:3" x14ac:dyDescent="0.3">
      <c r="C7117" s="48">
        <f t="shared" si="131"/>
        <v>76.166666666666671</v>
      </c>
    </row>
    <row r="7118" spans="3:3" x14ac:dyDescent="0.3">
      <c r="C7118" s="48">
        <f t="shared" si="131"/>
        <v>74.208333333333329</v>
      </c>
    </row>
    <row r="7119" spans="3:3" x14ac:dyDescent="0.3">
      <c r="C7119" s="48">
        <f t="shared" si="131"/>
        <v>70.041666666666671</v>
      </c>
    </row>
    <row r="7120" spans="3:3" x14ac:dyDescent="0.3">
      <c r="C7120" s="48">
        <f t="shared" si="131"/>
        <v>69.25</v>
      </c>
    </row>
    <row r="7121" spans="3:3" x14ac:dyDescent="0.3">
      <c r="C7121" s="48">
        <f t="shared" si="131"/>
        <v>70.541666666666671</v>
      </c>
    </row>
    <row r="7122" spans="3:3" x14ac:dyDescent="0.3">
      <c r="C7122" s="48">
        <f t="shared" si="131"/>
        <v>73.5</v>
      </c>
    </row>
    <row r="7123" spans="3:3" x14ac:dyDescent="0.3">
      <c r="C7123" s="48">
        <f t="shared" si="131"/>
        <v>75.791666666666671</v>
      </c>
    </row>
    <row r="7124" spans="3:3" x14ac:dyDescent="0.3">
      <c r="C7124" s="48">
        <f t="shared" si="131"/>
        <v>74.125</v>
      </c>
    </row>
    <row r="7125" spans="3:3" x14ac:dyDescent="0.3">
      <c r="C7125" s="48">
        <f t="shared" si="131"/>
        <v>72.25</v>
      </c>
    </row>
    <row r="7126" spans="3:3" x14ac:dyDescent="0.3">
      <c r="C7126" s="48">
        <f t="shared" si="131"/>
        <v>69.666666666666671</v>
      </c>
    </row>
    <row r="7127" spans="3:3" x14ac:dyDescent="0.3">
      <c r="C7127" s="48">
        <f t="shared" si="131"/>
        <v>70.083333333333329</v>
      </c>
    </row>
    <row r="7128" spans="3:3" x14ac:dyDescent="0.3">
      <c r="C7128" s="48">
        <f t="shared" si="131"/>
        <v>70.041666666666671</v>
      </c>
    </row>
    <row r="7129" spans="3:3" x14ac:dyDescent="0.3">
      <c r="C7129" s="48">
        <f t="shared" si="131"/>
        <v>69.25</v>
      </c>
    </row>
    <row r="7130" spans="3:3" x14ac:dyDescent="0.3">
      <c r="C7130" s="48">
        <f t="shared" si="131"/>
        <v>69.25</v>
      </c>
    </row>
    <row r="7131" spans="3:3" x14ac:dyDescent="0.3">
      <c r="C7131" s="48">
        <f t="shared" si="131"/>
        <v>66.875</v>
      </c>
    </row>
    <row r="7132" spans="3:3" x14ac:dyDescent="0.3">
      <c r="C7132" s="48">
        <f t="shared" si="131"/>
        <v>67.625</v>
      </c>
    </row>
    <row r="7133" spans="3:3" x14ac:dyDescent="0.3">
      <c r="C7133" s="48">
        <f t="shared" si="131"/>
        <v>68.25</v>
      </c>
    </row>
    <row r="7134" spans="3:3" x14ac:dyDescent="0.3">
      <c r="C7134" s="48">
        <f t="shared" si="131"/>
        <v>69.291666666666671</v>
      </c>
    </row>
    <row r="7135" spans="3:3" x14ac:dyDescent="0.3">
      <c r="C7135" s="48">
        <f t="shared" si="131"/>
        <v>71.958333333333329</v>
      </c>
    </row>
    <row r="7136" spans="3:3" x14ac:dyDescent="0.3">
      <c r="C7136" s="48">
        <f t="shared" si="131"/>
        <v>71.541666666666671</v>
      </c>
    </row>
    <row r="7137" spans="3:3" x14ac:dyDescent="0.3">
      <c r="C7137" s="48">
        <f t="shared" si="131"/>
        <v>68.5</v>
      </c>
    </row>
    <row r="7138" spans="3:3" x14ac:dyDescent="0.3">
      <c r="C7138" s="48">
        <f t="shared" si="131"/>
        <v>67.416666666666671</v>
      </c>
    </row>
    <row r="7139" spans="3:3" x14ac:dyDescent="0.3">
      <c r="C7139" s="48">
        <f t="shared" si="131"/>
        <v>68.166666666666671</v>
      </c>
    </row>
    <row r="7140" spans="3:3" x14ac:dyDescent="0.3">
      <c r="C7140" s="48">
        <f t="shared" si="131"/>
        <v>68.541666666666671</v>
      </c>
    </row>
    <row r="7141" spans="3:3" x14ac:dyDescent="0.3">
      <c r="C7141" s="48">
        <f t="shared" si="131"/>
        <v>67.416666666666671</v>
      </c>
    </row>
    <row r="7142" spans="3:3" x14ac:dyDescent="0.3">
      <c r="C7142" s="48">
        <f t="shared" si="131"/>
        <v>71.541666666666671</v>
      </c>
    </row>
    <row r="7143" spans="3:3" x14ac:dyDescent="0.3">
      <c r="C7143" s="48">
        <f t="shared" si="131"/>
        <v>72.333333333333329</v>
      </c>
    </row>
    <row r="7144" spans="3:3" x14ac:dyDescent="0.3">
      <c r="C7144" s="48">
        <f t="shared" si="131"/>
        <v>71</v>
      </c>
    </row>
    <row r="7145" spans="3:3" x14ac:dyDescent="0.3">
      <c r="C7145" s="48">
        <f t="shared" si="131"/>
        <v>71.666666666666671</v>
      </c>
    </row>
    <row r="7146" spans="3:3" x14ac:dyDescent="0.3">
      <c r="C7146" s="48">
        <f t="shared" si="131"/>
        <v>68.958333333333329</v>
      </c>
    </row>
    <row r="7147" spans="3:3" x14ac:dyDescent="0.3">
      <c r="C7147" s="48">
        <f t="shared" si="131"/>
        <v>67.5</v>
      </c>
    </row>
    <row r="7148" spans="3:3" x14ac:dyDescent="0.3">
      <c r="C7148" s="48">
        <f t="shared" si="131"/>
        <v>69.791666666666671</v>
      </c>
    </row>
    <row r="7149" spans="3:3" x14ac:dyDescent="0.3">
      <c r="C7149" s="48">
        <f t="shared" si="131"/>
        <v>69.916666666666671</v>
      </c>
    </row>
    <row r="7150" spans="3:3" x14ac:dyDescent="0.3">
      <c r="C7150" s="48">
        <f t="shared" si="131"/>
        <v>71.125</v>
      </c>
    </row>
    <row r="7151" spans="3:3" x14ac:dyDescent="0.3">
      <c r="C7151" s="48">
        <f t="shared" si="131"/>
        <v>71.333333333333329</v>
      </c>
    </row>
    <row r="7152" spans="3:3" x14ac:dyDescent="0.3">
      <c r="C7152" s="48">
        <f t="shared" ref="C7152:C7215" si="132">C6787</f>
        <v>71.125</v>
      </c>
    </row>
    <row r="7153" spans="3:3" x14ac:dyDescent="0.3">
      <c r="C7153" s="48">
        <f t="shared" si="132"/>
        <v>72.125</v>
      </c>
    </row>
    <row r="7154" spans="3:3" x14ac:dyDescent="0.3">
      <c r="C7154" s="48">
        <f t="shared" si="132"/>
        <v>72.833333333333329</v>
      </c>
    </row>
    <row r="7155" spans="3:3" x14ac:dyDescent="0.3">
      <c r="C7155" s="48">
        <f t="shared" si="132"/>
        <v>73.333333333333329</v>
      </c>
    </row>
    <row r="7156" spans="3:3" x14ac:dyDescent="0.3">
      <c r="C7156" s="48">
        <f t="shared" si="132"/>
        <v>72.333333333333329</v>
      </c>
    </row>
    <row r="7157" spans="3:3" x14ac:dyDescent="0.3">
      <c r="C7157" s="48">
        <f t="shared" si="132"/>
        <v>71.125</v>
      </c>
    </row>
    <row r="7158" spans="3:3" x14ac:dyDescent="0.3">
      <c r="C7158" s="48">
        <f t="shared" si="132"/>
        <v>70.416666666666671</v>
      </c>
    </row>
    <row r="7159" spans="3:3" x14ac:dyDescent="0.3">
      <c r="C7159" s="48">
        <f t="shared" si="132"/>
        <v>69.75</v>
      </c>
    </row>
    <row r="7160" spans="3:3" x14ac:dyDescent="0.3">
      <c r="C7160" s="48">
        <f t="shared" si="132"/>
        <v>69.416666666666671</v>
      </c>
    </row>
    <row r="7161" spans="3:3" x14ac:dyDescent="0.3">
      <c r="C7161" s="48">
        <f t="shared" si="132"/>
        <v>70.75</v>
      </c>
    </row>
    <row r="7162" spans="3:3" x14ac:dyDescent="0.3">
      <c r="C7162" s="48">
        <f t="shared" si="132"/>
        <v>71.958333333333329</v>
      </c>
    </row>
    <row r="7163" spans="3:3" x14ac:dyDescent="0.3">
      <c r="C7163" s="48">
        <f t="shared" si="132"/>
        <v>71.125</v>
      </c>
    </row>
    <row r="7164" spans="3:3" x14ac:dyDescent="0.3">
      <c r="C7164" s="48">
        <f t="shared" si="132"/>
        <v>71.458333333333329</v>
      </c>
    </row>
    <row r="7165" spans="3:3" x14ac:dyDescent="0.3">
      <c r="C7165" s="48">
        <f t="shared" si="132"/>
        <v>70.833333333333329</v>
      </c>
    </row>
    <row r="7166" spans="3:3" x14ac:dyDescent="0.3">
      <c r="C7166" s="48">
        <f t="shared" si="132"/>
        <v>69.5</v>
      </c>
    </row>
    <row r="7167" spans="3:3" x14ac:dyDescent="0.3">
      <c r="C7167" s="48">
        <f t="shared" si="132"/>
        <v>68.666666666666671</v>
      </c>
    </row>
    <row r="7168" spans="3:3" x14ac:dyDescent="0.3">
      <c r="C7168" s="48">
        <f t="shared" si="132"/>
        <v>68.833333333333329</v>
      </c>
    </row>
    <row r="7169" spans="3:3" x14ac:dyDescent="0.3">
      <c r="C7169" s="48">
        <f t="shared" si="132"/>
        <v>71.083333333333329</v>
      </c>
    </row>
    <row r="7170" spans="3:3" x14ac:dyDescent="0.3">
      <c r="C7170" s="48">
        <f t="shared" si="132"/>
        <v>71.583333333333329</v>
      </c>
    </row>
    <row r="7171" spans="3:3" x14ac:dyDescent="0.3">
      <c r="C7171" s="48">
        <f t="shared" si="132"/>
        <v>69.458333333333329</v>
      </c>
    </row>
    <row r="7172" spans="3:3" x14ac:dyDescent="0.3">
      <c r="C7172" s="48">
        <f t="shared" si="132"/>
        <v>68.958333333333329</v>
      </c>
    </row>
    <row r="7173" spans="3:3" x14ac:dyDescent="0.3">
      <c r="C7173" s="48">
        <f t="shared" si="132"/>
        <v>71.875</v>
      </c>
    </row>
    <row r="7174" spans="3:3" x14ac:dyDescent="0.3">
      <c r="C7174" s="48">
        <f t="shared" si="132"/>
        <v>71.916666666666671</v>
      </c>
    </row>
    <row r="7175" spans="3:3" x14ac:dyDescent="0.3">
      <c r="C7175" s="48">
        <f t="shared" si="132"/>
        <v>70.958333333333329</v>
      </c>
    </row>
    <row r="7176" spans="3:3" x14ac:dyDescent="0.3">
      <c r="C7176" s="48">
        <f t="shared" si="132"/>
        <v>68.25</v>
      </c>
    </row>
    <row r="7177" spans="3:3" x14ac:dyDescent="0.3">
      <c r="C7177" s="48">
        <f t="shared" si="132"/>
        <v>70.458333333333329</v>
      </c>
    </row>
    <row r="7178" spans="3:3" x14ac:dyDescent="0.3">
      <c r="C7178" s="48">
        <f t="shared" si="132"/>
        <v>71.291666666666671</v>
      </c>
    </row>
    <row r="7179" spans="3:3" x14ac:dyDescent="0.3">
      <c r="C7179" s="48">
        <f t="shared" si="132"/>
        <v>70.375</v>
      </c>
    </row>
    <row r="7180" spans="3:3" x14ac:dyDescent="0.3">
      <c r="C7180" s="48">
        <f t="shared" si="132"/>
        <v>71.708333333333329</v>
      </c>
    </row>
    <row r="7181" spans="3:3" x14ac:dyDescent="0.3">
      <c r="C7181" s="48">
        <f t="shared" si="132"/>
        <v>75.75</v>
      </c>
    </row>
    <row r="7182" spans="3:3" x14ac:dyDescent="0.3">
      <c r="C7182" s="48">
        <f t="shared" si="132"/>
        <v>76.5</v>
      </c>
    </row>
    <row r="7183" spans="3:3" x14ac:dyDescent="0.3">
      <c r="C7183" s="48">
        <f t="shared" si="132"/>
        <v>76</v>
      </c>
    </row>
    <row r="7184" spans="3:3" x14ac:dyDescent="0.3">
      <c r="C7184" s="48">
        <f t="shared" si="132"/>
        <v>74.416666666666671</v>
      </c>
    </row>
    <row r="7185" spans="3:3" x14ac:dyDescent="0.3">
      <c r="C7185" s="48">
        <f t="shared" si="132"/>
        <v>73.208333333333329</v>
      </c>
    </row>
    <row r="7186" spans="3:3" x14ac:dyDescent="0.3">
      <c r="C7186" s="48">
        <f t="shared" si="132"/>
        <v>71.333333333333329</v>
      </c>
    </row>
    <row r="7187" spans="3:3" x14ac:dyDescent="0.3">
      <c r="C7187" s="48">
        <f t="shared" si="132"/>
        <v>69.166666666666671</v>
      </c>
    </row>
    <row r="7188" spans="3:3" x14ac:dyDescent="0.3">
      <c r="C7188" s="48">
        <f t="shared" si="132"/>
        <v>68.833333333333329</v>
      </c>
    </row>
    <row r="7189" spans="3:3" x14ac:dyDescent="0.3">
      <c r="C7189" s="48">
        <f t="shared" si="132"/>
        <v>68.666666666666671</v>
      </c>
    </row>
    <row r="7190" spans="3:3" x14ac:dyDescent="0.3">
      <c r="C7190" s="48">
        <f t="shared" si="132"/>
        <v>68.208333333333329</v>
      </c>
    </row>
    <row r="7191" spans="3:3" x14ac:dyDescent="0.3">
      <c r="C7191" s="48">
        <f t="shared" si="132"/>
        <v>67.791666666666671</v>
      </c>
    </row>
    <row r="7192" spans="3:3" x14ac:dyDescent="0.3">
      <c r="C7192" s="48">
        <f t="shared" si="132"/>
        <v>69.375</v>
      </c>
    </row>
    <row r="7193" spans="3:3" x14ac:dyDescent="0.3">
      <c r="C7193" s="48">
        <f t="shared" si="132"/>
        <v>67.208333333333329</v>
      </c>
    </row>
    <row r="7194" spans="3:3" x14ac:dyDescent="0.3">
      <c r="C7194" s="48">
        <f t="shared" si="132"/>
        <v>66.75</v>
      </c>
    </row>
    <row r="7195" spans="3:3" x14ac:dyDescent="0.3">
      <c r="C7195" s="48">
        <f t="shared" si="132"/>
        <v>66.833333333333329</v>
      </c>
    </row>
    <row r="7196" spans="3:3" x14ac:dyDescent="0.3">
      <c r="C7196" s="48">
        <f t="shared" si="132"/>
        <v>71.625</v>
      </c>
    </row>
    <row r="7197" spans="3:3" x14ac:dyDescent="0.3">
      <c r="C7197" s="48">
        <f t="shared" si="132"/>
        <v>73.125</v>
      </c>
    </row>
    <row r="7198" spans="3:3" x14ac:dyDescent="0.3">
      <c r="C7198" s="48">
        <f t="shared" si="132"/>
        <v>69.041666666666671</v>
      </c>
    </row>
    <row r="7199" spans="3:3" x14ac:dyDescent="0.3">
      <c r="C7199" s="48">
        <f t="shared" si="132"/>
        <v>67.083333333333329</v>
      </c>
    </row>
    <row r="7200" spans="3:3" x14ac:dyDescent="0.3">
      <c r="C7200" s="48">
        <f t="shared" si="132"/>
        <v>66.083333333333329</v>
      </c>
    </row>
    <row r="7201" spans="3:3" x14ac:dyDescent="0.3">
      <c r="C7201" s="48">
        <f t="shared" si="132"/>
        <v>67.625</v>
      </c>
    </row>
    <row r="7202" spans="3:3" x14ac:dyDescent="0.3">
      <c r="C7202" s="48">
        <f t="shared" si="132"/>
        <v>69.5</v>
      </c>
    </row>
    <row r="7203" spans="3:3" x14ac:dyDescent="0.3">
      <c r="C7203" s="48">
        <f t="shared" si="132"/>
        <v>67.666666666666671</v>
      </c>
    </row>
    <row r="7204" spans="3:3" x14ac:dyDescent="0.3">
      <c r="C7204" s="48">
        <f t="shared" si="132"/>
        <v>68.25</v>
      </c>
    </row>
    <row r="7205" spans="3:3" x14ac:dyDescent="0.3">
      <c r="C7205" s="48">
        <f t="shared" si="132"/>
        <v>66.541666666666671</v>
      </c>
    </row>
    <row r="7206" spans="3:3" x14ac:dyDescent="0.3">
      <c r="C7206" s="48">
        <f t="shared" si="132"/>
        <v>65.916666666666671</v>
      </c>
    </row>
    <row r="7207" spans="3:3" x14ac:dyDescent="0.3">
      <c r="C7207" s="48">
        <f t="shared" si="132"/>
        <v>66.791666666666671</v>
      </c>
    </row>
    <row r="7208" spans="3:3" x14ac:dyDescent="0.3">
      <c r="C7208" s="48">
        <f t="shared" si="132"/>
        <v>67</v>
      </c>
    </row>
    <row r="7209" spans="3:3" x14ac:dyDescent="0.3">
      <c r="C7209" s="48">
        <f t="shared" si="132"/>
        <v>66.708333333333329</v>
      </c>
    </row>
    <row r="7210" spans="3:3" x14ac:dyDescent="0.3">
      <c r="C7210" s="48">
        <f t="shared" si="132"/>
        <v>77.541666666666671</v>
      </c>
    </row>
    <row r="7211" spans="3:3" x14ac:dyDescent="0.3">
      <c r="C7211" s="48">
        <f t="shared" si="132"/>
        <v>78</v>
      </c>
    </row>
    <row r="7212" spans="3:3" x14ac:dyDescent="0.3">
      <c r="C7212" s="48">
        <f t="shared" si="132"/>
        <v>70.041666666666671</v>
      </c>
    </row>
    <row r="7213" spans="3:3" x14ac:dyDescent="0.3">
      <c r="C7213" s="48">
        <f t="shared" si="132"/>
        <v>67.916666666666671</v>
      </c>
    </row>
    <row r="7214" spans="3:3" x14ac:dyDescent="0.3">
      <c r="C7214" s="48">
        <f t="shared" si="132"/>
        <v>69.625</v>
      </c>
    </row>
    <row r="7215" spans="3:3" x14ac:dyDescent="0.3">
      <c r="C7215" s="48">
        <f t="shared" si="132"/>
        <v>71.291666666666671</v>
      </c>
    </row>
    <row r="7216" spans="3:3" x14ac:dyDescent="0.3">
      <c r="C7216" s="48">
        <f t="shared" ref="C7216:C7279" si="133">C6851</f>
        <v>68.833333333333329</v>
      </c>
    </row>
    <row r="7217" spans="3:3" x14ac:dyDescent="0.3">
      <c r="C7217" s="48">
        <f t="shared" si="133"/>
        <v>69.041666666666671</v>
      </c>
    </row>
    <row r="7218" spans="3:3" x14ac:dyDescent="0.3">
      <c r="C7218" s="48">
        <f t="shared" si="133"/>
        <v>67.25</v>
      </c>
    </row>
    <row r="7219" spans="3:3" x14ac:dyDescent="0.3">
      <c r="C7219" s="48">
        <f t="shared" si="133"/>
        <v>65.75</v>
      </c>
    </row>
    <row r="7220" spans="3:3" x14ac:dyDescent="0.3">
      <c r="C7220" s="48">
        <f t="shared" si="133"/>
        <v>63.583333333333336</v>
      </c>
    </row>
    <row r="7221" spans="3:3" x14ac:dyDescent="0.3">
      <c r="C7221" s="48">
        <f t="shared" si="133"/>
        <v>63.583333333333336</v>
      </c>
    </row>
    <row r="7222" spans="3:3" x14ac:dyDescent="0.3">
      <c r="C7222" s="48">
        <f t="shared" si="133"/>
        <v>65.958333333333329</v>
      </c>
    </row>
    <row r="7223" spans="3:3" x14ac:dyDescent="0.3">
      <c r="C7223" s="48">
        <f t="shared" si="133"/>
        <v>73.75</v>
      </c>
    </row>
    <row r="7224" spans="3:3" x14ac:dyDescent="0.3">
      <c r="C7224" s="48">
        <f t="shared" si="133"/>
        <v>74.5</v>
      </c>
    </row>
    <row r="7225" spans="3:3" x14ac:dyDescent="0.3">
      <c r="C7225" s="48">
        <f t="shared" si="133"/>
        <v>73.125</v>
      </c>
    </row>
    <row r="7226" spans="3:3" x14ac:dyDescent="0.3">
      <c r="C7226" s="48">
        <f t="shared" si="133"/>
        <v>75.916666666666671</v>
      </c>
    </row>
    <row r="7227" spans="3:3" x14ac:dyDescent="0.3">
      <c r="C7227" s="48">
        <f t="shared" si="133"/>
        <v>74.541666666666671</v>
      </c>
    </row>
    <row r="7228" spans="3:3" x14ac:dyDescent="0.3">
      <c r="C7228" s="48">
        <f t="shared" si="133"/>
        <v>68.083333333333329</v>
      </c>
    </row>
    <row r="7229" spans="3:3" x14ac:dyDescent="0.3">
      <c r="C7229" s="48">
        <f t="shared" si="133"/>
        <v>68.083333333333329</v>
      </c>
    </row>
    <row r="7230" spans="3:3" x14ac:dyDescent="0.3">
      <c r="C7230" s="48">
        <f t="shared" si="133"/>
        <v>66.291666666666671</v>
      </c>
    </row>
    <row r="7231" spans="3:3" x14ac:dyDescent="0.3">
      <c r="C7231" s="48">
        <f t="shared" si="133"/>
        <v>65.708333333333329</v>
      </c>
    </row>
    <row r="7232" spans="3:3" x14ac:dyDescent="0.3">
      <c r="C7232" s="48">
        <f t="shared" si="133"/>
        <v>64.125</v>
      </c>
    </row>
    <row r="7233" spans="3:3" x14ac:dyDescent="0.3">
      <c r="C7233" s="48">
        <f t="shared" si="133"/>
        <v>64.833333333333329</v>
      </c>
    </row>
    <row r="7234" spans="3:3" x14ac:dyDescent="0.3">
      <c r="C7234" s="48">
        <f t="shared" si="133"/>
        <v>69.041666666666671</v>
      </c>
    </row>
    <row r="7235" spans="3:3" x14ac:dyDescent="0.3">
      <c r="C7235" s="48">
        <f t="shared" si="133"/>
        <v>73.25</v>
      </c>
    </row>
    <row r="7236" spans="3:3" x14ac:dyDescent="0.3">
      <c r="C7236" s="48">
        <f t="shared" si="133"/>
        <v>71.5</v>
      </c>
    </row>
    <row r="7237" spans="3:3" x14ac:dyDescent="0.3">
      <c r="C7237" s="48">
        <f t="shared" si="133"/>
        <v>68.208333333333329</v>
      </c>
    </row>
    <row r="7238" spans="3:3" x14ac:dyDescent="0.3">
      <c r="C7238" s="48">
        <f t="shared" si="133"/>
        <v>63.166666666666664</v>
      </c>
    </row>
    <row r="7239" spans="3:3" x14ac:dyDescent="0.3">
      <c r="C7239" s="48">
        <f t="shared" si="133"/>
        <v>60.291666666666664</v>
      </c>
    </row>
    <row r="7240" spans="3:3" x14ac:dyDescent="0.3">
      <c r="C7240" s="48">
        <f t="shared" si="133"/>
        <v>62.5</v>
      </c>
    </row>
    <row r="7241" spans="3:3" x14ac:dyDescent="0.3">
      <c r="C7241" s="48">
        <f t="shared" si="133"/>
        <v>72.083333333333329</v>
      </c>
    </row>
    <row r="7242" spans="3:3" x14ac:dyDescent="0.3">
      <c r="C7242" s="48">
        <f t="shared" si="133"/>
        <v>63.375</v>
      </c>
    </row>
    <row r="7243" spans="3:3" x14ac:dyDescent="0.3">
      <c r="C7243" s="48">
        <f t="shared" si="133"/>
        <v>61.25</v>
      </c>
    </row>
    <row r="7244" spans="3:3" x14ac:dyDescent="0.3">
      <c r="C7244" s="48">
        <f t="shared" si="133"/>
        <v>57.583333333333336</v>
      </c>
    </row>
    <row r="7245" spans="3:3" x14ac:dyDescent="0.3">
      <c r="C7245" s="48">
        <f t="shared" si="133"/>
        <v>60.416666666666664</v>
      </c>
    </row>
    <row r="7246" spans="3:3" x14ac:dyDescent="0.3">
      <c r="C7246" s="48">
        <f t="shared" si="133"/>
        <v>61.875</v>
      </c>
    </row>
    <row r="7247" spans="3:3" x14ac:dyDescent="0.3">
      <c r="C7247" s="48">
        <f t="shared" si="133"/>
        <v>63.458333333333336</v>
      </c>
    </row>
    <row r="7248" spans="3:3" x14ac:dyDescent="0.3">
      <c r="C7248" s="48">
        <f t="shared" si="133"/>
        <v>61.708333333333336</v>
      </c>
    </row>
    <row r="7249" spans="3:3" x14ac:dyDescent="0.3">
      <c r="C7249" s="48">
        <f t="shared" si="133"/>
        <v>62.291666666666664</v>
      </c>
    </row>
    <row r="7250" spans="3:3" x14ac:dyDescent="0.3">
      <c r="C7250" s="48">
        <f t="shared" si="133"/>
        <v>62.166666666666664</v>
      </c>
    </row>
    <row r="7251" spans="3:3" x14ac:dyDescent="0.3">
      <c r="C7251" s="48">
        <f t="shared" si="133"/>
        <v>59.625</v>
      </c>
    </row>
    <row r="7252" spans="3:3" x14ac:dyDescent="0.3">
      <c r="C7252" s="48">
        <f t="shared" si="133"/>
        <v>59.083333333333336</v>
      </c>
    </row>
    <row r="7253" spans="3:3" x14ac:dyDescent="0.3">
      <c r="C7253" s="48">
        <f t="shared" si="133"/>
        <v>59.791666666666664</v>
      </c>
    </row>
    <row r="7254" spans="3:3" x14ac:dyDescent="0.3">
      <c r="C7254" s="48">
        <f t="shared" si="133"/>
        <v>60.166666666666664</v>
      </c>
    </row>
    <row r="7255" spans="3:3" x14ac:dyDescent="0.3">
      <c r="C7255" s="48">
        <f t="shared" si="133"/>
        <v>68.833333333333329</v>
      </c>
    </row>
    <row r="7256" spans="3:3" x14ac:dyDescent="0.3">
      <c r="C7256" s="48">
        <f t="shared" si="133"/>
        <v>66.75</v>
      </c>
    </row>
    <row r="7257" spans="3:3" x14ac:dyDescent="0.3">
      <c r="C7257" s="48">
        <f t="shared" si="133"/>
        <v>63.75</v>
      </c>
    </row>
    <row r="7258" spans="3:3" x14ac:dyDescent="0.3">
      <c r="C7258" s="48">
        <f t="shared" si="133"/>
        <v>68.458333333333329</v>
      </c>
    </row>
    <row r="7259" spans="3:3" x14ac:dyDescent="0.3">
      <c r="C7259" s="48">
        <f t="shared" si="133"/>
        <v>65.333333333333329</v>
      </c>
    </row>
    <row r="7260" spans="3:3" x14ac:dyDescent="0.3">
      <c r="C7260" s="48">
        <f t="shared" si="133"/>
        <v>68.875</v>
      </c>
    </row>
    <row r="7261" spans="3:3" x14ac:dyDescent="0.3">
      <c r="C7261" s="48">
        <f t="shared" si="133"/>
        <v>68.458333333333329</v>
      </c>
    </row>
    <row r="7262" spans="3:3" x14ac:dyDescent="0.3">
      <c r="C7262" s="48">
        <f t="shared" si="133"/>
        <v>66.625</v>
      </c>
    </row>
    <row r="7263" spans="3:3" x14ac:dyDescent="0.3">
      <c r="C7263" s="48">
        <f t="shared" si="133"/>
        <v>62.458333333333336</v>
      </c>
    </row>
    <row r="7264" spans="3:3" x14ac:dyDescent="0.3">
      <c r="C7264" s="48">
        <f t="shared" si="133"/>
        <v>60.875</v>
      </c>
    </row>
    <row r="7265" spans="3:3" x14ac:dyDescent="0.3">
      <c r="C7265" s="48">
        <f t="shared" si="133"/>
        <v>62.041666666666664</v>
      </c>
    </row>
    <row r="7266" spans="3:3" x14ac:dyDescent="0.3">
      <c r="C7266" s="48">
        <f t="shared" si="133"/>
        <v>61.5</v>
      </c>
    </row>
    <row r="7267" spans="3:3" x14ac:dyDescent="0.3">
      <c r="C7267" s="48">
        <f t="shared" si="133"/>
        <v>58.25</v>
      </c>
    </row>
    <row r="7268" spans="3:3" x14ac:dyDescent="0.3">
      <c r="C7268" s="48">
        <f t="shared" si="133"/>
        <v>57.333333333333336</v>
      </c>
    </row>
    <row r="7269" spans="3:3" x14ac:dyDescent="0.3">
      <c r="C7269" s="48">
        <f t="shared" si="133"/>
        <v>57.625</v>
      </c>
    </row>
    <row r="7270" spans="3:3" x14ac:dyDescent="0.3">
      <c r="C7270" s="48">
        <f t="shared" si="133"/>
        <v>60.666666666666664</v>
      </c>
    </row>
    <row r="7271" spans="3:3" x14ac:dyDescent="0.3">
      <c r="C7271" s="48">
        <f t="shared" si="133"/>
        <v>50.25</v>
      </c>
    </row>
    <row r="7272" spans="3:3" x14ac:dyDescent="0.3">
      <c r="C7272" s="48">
        <f t="shared" si="133"/>
        <v>50.291666666666664</v>
      </c>
    </row>
    <row r="7273" spans="3:3" x14ac:dyDescent="0.3">
      <c r="C7273" s="48">
        <f t="shared" si="133"/>
        <v>51.916666666666664</v>
      </c>
    </row>
    <row r="7274" spans="3:3" x14ac:dyDescent="0.3">
      <c r="C7274" s="48">
        <f t="shared" si="133"/>
        <v>50.375</v>
      </c>
    </row>
    <row r="7275" spans="3:3" x14ac:dyDescent="0.3">
      <c r="C7275" s="48">
        <f t="shared" si="133"/>
        <v>49.375</v>
      </c>
    </row>
    <row r="7276" spans="3:3" x14ac:dyDescent="0.3">
      <c r="C7276" s="48">
        <f t="shared" si="133"/>
        <v>49.791666666666664</v>
      </c>
    </row>
    <row r="7277" spans="3:3" x14ac:dyDescent="0.3">
      <c r="C7277" s="48">
        <f t="shared" si="133"/>
        <v>51.458333333333336</v>
      </c>
    </row>
    <row r="7278" spans="3:3" x14ac:dyDescent="0.3">
      <c r="C7278" s="48">
        <f t="shared" si="133"/>
        <v>55.25</v>
      </c>
    </row>
    <row r="7279" spans="3:3" x14ac:dyDescent="0.3">
      <c r="C7279" s="48">
        <f t="shared" si="133"/>
        <v>55.916666666666664</v>
      </c>
    </row>
    <row r="7280" spans="3:3" x14ac:dyDescent="0.3">
      <c r="C7280" s="48">
        <f t="shared" ref="C7280:C7343" si="134">C6915</f>
        <v>62.583333333333336</v>
      </c>
    </row>
    <row r="7281" spans="3:3" x14ac:dyDescent="0.3">
      <c r="C7281" s="48">
        <f t="shared" si="134"/>
        <v>65.875</v>
      </c>
    </row>
    <row r="7282" spans="3:3" x14ac:dyDescent="0.3">
      <c r="C7282" s="48">
        <f t="shared" si="134"/>
        <v>56.916666666666664</v>
      </c>
    </row>
    <row r="7283" spans="3:3" x14ac:dyDescent="0.3">
      <c r="C7283" s="48">
        <f t="shared" si="134"/>
        <v>57.041666666666664</v>
      </c>
    </row>
    <row r="7284" spans="3:3" x14ac:dyDescent="0.3">
      <c r="C7284" s="48">
        <f t="shared" si="134"/>
        <v>60.75</v>
      </c>
    </row>
    <row r="7285" spans="3:3" x14ac:dyDescent="0.3">
      <c r="C7285" s="48">
        <f t="shared" si="134"/>
        <v>59.583333333333336</v>
      </c>
    </row>
    <row r="7286" spans="3:3" x14ac:dyDescent="0.3">
      <c r="C7286" s="48">
        <f t="shared" si="134"/>
        <v>62.75</v>
      </c>
    </row>
    <row r="7287" spans="3:3" x14ac:dyDescent="0.3">
      <c r="C7287" s="48">
        <f t="shared" si="134"/>
        <v>60.875</v>
      </c>
    </row>
    <row r="7288" spans="3:3" x14ac:dyDescent="0.3">
      <c r="C7288" s="48">
        <f t="shared" si="134"/>
        <v>60.708333333333336</v>
      </c>
    </row>
    <row r="7289" spans="3:3" x14ac:dyDescent="0.3">
      <c r="C7289" s="48">
        <f t="shared" si="134"/>
        <v>64.375</v>
      </c>
    </row>
    <row r="7290" spans="3:3" x14ac:dyDescent="0.3">
      <c r="C7290" s="48">
        <f t="shared" si="134"/>
        <v>57.875</v>
      </c>
    </row>
    <row r="7291" spans="3:3" x14ac:dyDescent="0.3">
      <c r="C7291" s="48">
        <f t="shared" si="134"/>
        <v>56.291666666666664</v>
      </c>
    </row>
    <row r="7292" spans="3:3" x14ac:dyDescent="0.3">
      <c r="C7292" s="48">
        <f t="shared" si="134"/>
        <v>54.25</v>
      </c>
    </row>
    <row r="7293" spans="3:3" x14ac:dyDescent="0.3">
      <c r="C7293" s="48">
        <f t="shared" si="134"/>
        <v>53.791666666666664</v>
      </c>
    </row>
    <row r="7294" spans="3:3" x14ac:dyDescent="0.3">
      <c r="C7294" s="48">
        <f t="shared" si="134"/>
        <v>53.625</v>
      </c>
    </row>
    <row r="7295" spans="3:3" x14ac:dyDescent="0.3">
      <c r="C7295" s="48">
        <f t="shared" si="134"/>
        <v>52.916666666666664</v>
      </c>
    </row>
    <row r="7296" spans="3:3" x14ac:dyDescent="0.3">
      <c r="C7296" s="48">
        <f t="shared" si="134"/>
        <v>53.875</v>
      </c>
    </row>
    <row r="7297" spans="3:3" x14ac:dyDescent="0.3">
      <c r="C7297" s="48">
        <f t="shared" si="134"/>
        <v>57.875</v>
      </c>
    </row>
    <row r="7298" spans="3:3" x14ac:dyDescent="0.3">
      <c r="C7298" s="48">
        <f t="shared" si="134"/>
        <v>57.125</v>
      </c>
    </row>
    <row r="7299" spans="3:3" x14ac:dyDescent="0.3">
      <c r="C7299" s="48">
        <f t="shared" si="134"/>
        <v>55.791666666666664</v>
      </c>
    </row>
    <row r="7300" spans="3:3" x14ac:dyDescent="0.3">
      <c r="C7300" s="48">
        <f t="shared" si="134"/>
        <v>53.208333333333336</v>
      </c>
    </row>
    <row r="7301" spans="3:3" x14ac:dyDescent="0.3">
      <c r="C7301" s="48">
        <f t="shared" si="134"/>
        <v>53.208333333333336</v>
      </c>
    </row>
    <row r="7302" spans="3:3" x14ac:dyDescent="0.3">
      <c r="C7302" s="48">
        <f t="shared" si="134"/>
        <v>51.708333333333336</v>
      </c>
    </row>
    <row r="7303" spans="3:3" x14ac:dyDescent="0.3">
      <c r="C7303" s="48">
        <f t="shared" si="134"/>
        <v>55.166666666666664</v>
      </c>
    </row>
    <row r="7304" spans="3:3" x14ac:dyDescent="0.3">
      <c r="C7304" s="48">
        <f t="shared" si="134"/>
        <v>51.458333333333336</v>
      </c>
    </row>
    <row r="7305" spans="3:3" x14ac:dyDescent="0.3">
      <c r="C7305" s="48">
        <f t="shared" si="134"/>
        <v>50.083333333333336</v>
      </c>
    </row>
    <row r="7306" spans="3:3" x14ac:dyDescent="0.3">
      <c r="C7306" s="48">
        <f t="shared" si="134"/>
        <v>53.958333333333336</v>
      </c>
    </row>
    <row r="7307" spans="3:3" x14ac:dyDescent="0.3">
      <c r="C7307" s="48">
        <f t="shared" si="134"/>
        <v>54.833333333333336</v>
      </c>
    </row>
    <row r="7308" spans="3:3" x14ac:dyDescent="0.3">
      <c r="C7308" s="48">
        <f t="shared" si="134"/>
        <v>54.458333333333336</v>
      </c>
    </row>
    <row r="7309" spans="3:3" x14ac:dyDescent="0.3">
      <c r="C7309" s="48">
        <f t="shared" si="134"/>
        <v>53.708333333333336</v>
      </c>
    </row>
    <row r="7310" spans="3:3" x14ac:dyDescent="0.3">
      <c r="C7310" s="48">
        <f t="shared" si="134"/>
        <v>56.75</v>
      </c>
    </row>
    <row r="7311" spans="3:3" x14ac:dyDescent="0.3">
      <c r="C7311" s="48">
        <f t="shared" si="134"/>
        <v>59</v>
      </c>
    </row>
    <row r="7312" spans="3:3" x14ac:dyDescent="0.3">
      <c r="C7312" s="48">
        <f t="shared" si="134"/>
        <v>57.875</v>
      </c>
    </row>
    <row r="7313" spans="3:3" x14ac:dyDescent="0.3">
      <c r="C7313" s="48">
        <f t="shared" si="134"/>
        <v>55.875</v>
      </c>
    </row>
    <row r="7314" spans="3:3" x14ac:dyDescent="0.3">
      <c r="C7314" s="48">
        <f t="shared" si="134"/>
        <v>59.291666666666664</v>
      </c>
    </row>
    <row r="7315" spans="3:3" x14ac:dyDescent="0.3">
      <c r="C7315" s="48">
        <f t="shared" si="134"/>
        <v>64.791666666666671</v>
      </c>
    </row>
    <row r="7316" spans="3:3" x14ac:dyDescent="0.3">
      <c r="C7316" s="48">
        <f t="shared" si="134"/>
        <v>57.916666666666664</v>
      </c>
    </row>
    <row r="7317" spans="3:3" x14ac:dyDescent="0.3">
      <c r="C7317" s="48">
        <f t="shared" si="134"/>
        <v>56.708333333333336</v>
      </c>
    </row>
    <row r="7318" spans="3:3" x14ac:dyDescent="0.3">
      <c r="C7318" s="48">
        <f t="shared" si="134"/>
        <v>55.666666666666664</v>
      </c>
    </row>
    <row r="7319" spans="3:3" x14ac:dyDescent="0.3">
      <c r="C7319" s="48">
        <f t="shared" si="134"/>
        <v>55.458333333333336</v>
      </c>
    </row>
    <row r="7320" spans="3:3" x14ac:dyDescent="0.3">
      <c r="C7320" s="48">
        <f t="shared" si="134"/>
        <v>55</v>
      </c>
    </row>
    <row r="7321" spans="3:3" x14ac:dyDescent="0.3">
      <c r="C7321" s="48">
        <f t="shared" si="134"/>
        <v>53.916666666666664</v>
      </c>
    </row>
    <row r="7322" spans="3:3" x14ac:dyDescent="0.3">
      <c r="C7322" s="48">
        <f t="shared" si="134"/>
        <v>56.583333333333336</v>
      </c>
    </row>
    <row r="7323" spans="3:3" x14ac:dyDescent="0.3">
      <c r="C7323" s="48">
        <f t="shared" si="134"/>
        <v>61.75</v>
      </c>
    </row>
    <row r="7324" spans="3:3" x14ac:dyDescent="0.3">
      <c r="C7324" s="48">
        <f t="shared" si="134"/>
        <v>56.041666666666664</v>
      </c>
    </row>
    <row r="7325" spans="3:3" x14ac:dyDescent="0.3">
      <c r="C7325" s="48">
        <f t="shared" si="134"/>
        <v>52.791666666666664</v>
      </c>
    </row>
    <row r="7326" spans="3:3" x14ac:dyDescent="0.3">
      <c r="C7326" s="48">
        <f t="shared" si="134"/>
        <v>54.5</v>
      </c>
    </row>
    <row r="7327" spans="3:3" x14ac:dyDescent="0.3">
      <c r="C7327" s="48">
        <f t="shared" si="134"/>
        <v>53.25</v>
      </c>
    </row>
    <row r="7328" spans="3:3" x14ac:dyDescent="0.3">
      <c r="C7328" s="48">
        <f t="shared" si="134"/>
        <v>54.25</v>
      </c>
    </row>
    <row r="7329" spans="3:3" x14ac:dyDescent="0.3">
      <c r="C7329" s="48">
        <f t="shared" si="134"/>
        <v>56.333333333333336</v>
      </c>
    </row>
    <row r="7330" spans="3:3" x14ac:dyDescent="0.3">
      <c r="C7330" s="48">
        <f t="shared" si="134"/>
        <v>55.375</v>
      </c>
    </row>
    <row r="7331" spans="3:3" x14ac:dyDescent="0.3">
      <c r="C7331" s="48">
        <f t="shared" si="134"/>
        <v>53.166666666666664</v>
      </c>
    </row>
    <row r="7332" spans="3:3" x14ac:dyDescent="0.3">
      <c r="C7332" s="48">
        <f t="shared" si="134"/>
        <v>55.875</v>
      </c>
    </row>
    <row r="7333" spans="3:3" x14ac:dyDescent="0.3">
      <c r="C7333" s="48">
        <f t="shared" si="134"/>
        <v>51.458333333333336</v>
      </c>
    </row>
    <row r="7334" spans="3:3" x14ac:dyDescent="0.3">
      <c r="C7334" s="48">
        <f t="shared" si="134"/>
        <v>51.291666666666664</v>
      </c>
    </row>
    <row r="7335" spans="3:3" x14ac:dyDescent="0.3">
      <c r="C7335" s="48">
        <f t="shared" si="134"/>
        <v>52.083333333333336</v>
      </c>
    </row>
    <row r="7336" spans="3:3" x14ac:dyDescent="0.3">
      <c r="C7336" s="48">
        <f t="shared" si="134"/>
        <v>53.625</v>
      </c>
    </row>
    <row r="7337" spans="3:3" x14ac:dyDescent="0.3">
      <c r="C7337" s="48">
        <f t="shared" si="134"/>
        <v>50.583333333333336</v>
      </c>
    </row>
    <row r="7338" spans="3:3" x14ac:dyDescent="0.3">
      <c r="C7338" s="48">
        <f t="shared" si="134"/>
        <v>49.833333333333336</v>
      </c>
    </row>
    <row r="7339" spans="3:3" x14ac:dyDescent="0.3">
      <c r="C7339" s="48">
        <f t="shared" si="134"/>
        <v>53.541666666666664</v>
      </c>
    </row>
    <row r="7340" spans="3:3" x14ac:dyDescent="0.3">
      <c r="C7340" s="48">
        <f t="shared" si="134"/>
        <v>55.958333333333336</v>
      </c>
    </row>
    <row r="7341" spans="3:3" x14ac:dyDescent="0.3">
      <c r="C7341" s="48">
        <f t="shared" si="134"/>
        <v>62.083333333333336</v>
      </c>
    </row>
    <row r="7342" spans="3:3" x14ac:dyDescent="0.3">
      <c r="C7342" s="48">
        <f t="shared" si="134"/>
        <v>59.416666666666664</v>
      </c>
    </row>
    <row r="7343" spans="3:3" x14ac:dyDescent="0.3">
      <c r="C7343" s="48">
        <f t="shared" si="134"/>
        <v>57.833333333333336</v>
      </c>
    </row>
    <row r="7344" spans="3:3" x14ac:dyDescent="0.3">
      <c r="C7344" s="48">
        <f t="shared" ref="C7344:C7407" si="135">C6979</f>
        <v>60</v>
      </c>
    </row>
    <row r="7345" spans="3:3" x14ac:dyDescent="0.3">
      <c r="C7345" s="48">
        <f t="shared" si="135"/>
        <v>52.958333333333336</v>
      </c>
    </row>
    <row r="7346" spans="3:3" x14ac:dyDescent="0.3">
      <c r="C7346" s="48">
        <f t="shared" si="135"/>
        <v>52.375</v>
      </c>
    </row>
    <row r="7347" spans="3:3" x14ac:dyDescent="0.3">
      <c r="C7347" s="48">
        <f t="shared" si="135"/>
        <v>53.375</v>
      </c>
    </row>
    <row r="7348" spans="3:3" x14ac:dyDescent="0.3">
      <c r="C7348" s="48">
        <f t="shared" si="135"/>
        <v>53.375</v>
      </c>
    </row>
    <row r="7349" spans="3:3" x14ac:dyDescent="0.3">
      <c r="C7349" s="48">
        <f t="shared" si="135"/>
        <v>53.125</v>
      </c>
    </row>
    <row r="7350" spans="3:3" x14ac:dyDescent="0.3">
      <c r="C7350" s="48">
        <f t="shared" si="135"/>
        <v>53.625</v>
      </c>
    </row>
    <row r="7351" spans="3:3" x14ac:dyDescent="0.3">
      <c r="C7351" s="48">
        <f t="shared" si="135"/>
        <v>54.75</v>
      </c>
    </row>
    <row r="7352" spans="3:3" x14ac:dyDescent="0.3">
      <c r="C7352" s="48">
        <f t="shared" si="135"/>
        <v>54.75</v>
      </c>
    </row>
    <row r="7353" spans="3:3" x14ac:dyDescent="0.3">
      <c r="C7353" s="48">
        <f t="shared" si="135"/>
        <v>54.541666666666664</v>
      </c>
    </row>
    <row r="7354" spans="3:3" x14ac:dyDescent="0.3">
      <c r="C7354" s="48">
        <f t="shared" si="135"/>
        <v>53.291666666666664</v>
      </c>
    </row>
    <row r="7355" spans="3:3" x14ac:dyDescent="0.3">
      <c r="C7355" s="48">
        <f t="shared" si="135"/>
        <v>52</v>
      </c>
    </row>
    <row r="7356" spans="3:3" x14ac:dyDescent="0.3">
      <c r="C7356" s="48">
        <f t="shared" si="135"/>
        <v>54.333333333333336</v>
      </c>
    </row>
    <row r="7357" spans="3:3" x14ac:dyDescent="0.3">
      <c r="C7357" s="48">
        <f t="shared" si="135"/>
        <v>54.583333333333336</v>
      </c>
    </row>
    <row r="7358" spans="3:3" x14ac:dyDescent="0.3">
      <c r="C7358" s="48">
        <f t="shared" si="135"/>
        <v>61.625</v>
      </c>
    </row>
    <row r="7359" spans="3:3" x14ac:dyDescent="0.3">
      <c r="C7359" s="48">
        <f t="shared" si="135"/>
        <v>63.541666666666664</v>
      </c>
    </row>
    <row r="7360" spans="3:3" x14ac:dyDescent="0.3">
      <c r="C7360" s="48">
        <f t="shared" si="135"/>
        <v>57.583333333333336</v>
      </c>
    </row>
    <row r="7361" spans="3:3" x14ac:dyDescent="0.3">
      <c r="C7361" s="48">
        <f t="shared" si="135"/>
        <v>58.416666666666664</v>
      </c>
    </row>
    <row r="7362" spans="3:3" x14ac:dyDescent="0.3">
      <c r="C7362" s="48">
        <f t="shared" si="135"/>
        <v>59.166666666666664</v>
      </c>
    </row>
    <row r="7363" spans="3:3" x14ac:dyDescent="0.3">
      <c r="C7363" s="48">
        <f t="shared" si="135"/>
        <v>59.916666666666664</v>
      </c>
    </row>
    <row r="7364" spans="3:3" x14ac:dyDescent="0.3">
      <c r="C7364" s="48">
        <f t="shared" si="135"/>
        <v>62.625</v>
      </c>
    </row>
    <row r="7365" spans="3:3" x14ac:dyDescent="0.3">
      <c r="C7365" s="48">
        <f t="shared" si="135"/>
        <v>63.041666666666664</v>
      </c>
    </row>
    <row r="7366" spans="3:3" x14ac:dyDescent="0.3">
      <c r="C7366" s="48">
        <f t="shared" si="135"/>
        <v>66.083333333333329</v>
      </c>
    </row>
    <row r="7367" spans="3:3" x14ac:dyDescent="0.3">
      <c r="C7367" s="48">
        <f t="shared" si="135"/>
        <v>66.541666666666671</v>
      </c>
    </row>
    <row r="7368" spans="3:3" x14ac:dyDescent="0.3">
      <c r="C7368" s="48">
        <f t="shared" si="135"/>
        <v>69.541666666666671</v>
      </c>
    </row>
    <row r="7369" spans="3:3" x14ac:dyDescent="0.3">
      <c r="C7369" s="48">
        <f t="shared" si="135"/>
        <v>71.541666666666671</v>
      </c>
    </row>
    <row r="7370" spans="3:3" x14ac:dyDescent="0.3">
      <c r="C7370" s="48">
        <f t="shared" si="135"/>
        <v>66.5</v>
      </c>
    </row>
    <row r="7371" spans="3:3" x14ac:dyDescent="0.3">
      <c r="C7371" s="48">
        <f t="shared" si="135"/>
        <v>63.958333333333336</v>
      </c>
    </row>
    <row r="7372" spans="3:3" x14ac:dyDescent="0.3">
      <c r="C7372" s="48">
        <f t="shared" si="135"/>
        <v>66.875</v>
      </c>
    </row>
    <row r="7373" spans="3:3" x14ac:dyDescent="0.3">
      <c r="C7373" s="48">
        <f t="shared" si="135"/>
        <v>63.5</v>
      </c>
    </row>
    <row r="7374" spans="3:3" x14ac:dyDescent="0.3">
      <c r="C7374" s="48">
        <f t="shared" si="135"/>
        <v>62.791666666666664</v>
      </c>
    </row>
    <row r="7375" spans="3:3" x14ac:dyDescent="0.3">
      <c r="C7375" s="48">
        <f t="shared" si="135"/>
        <v>66.208333333333329</v>
      </c>
    </row>
    <row r="7376" spans="3:3" x14ac:dyDescent="0.3">
      <c r="C7376" s="48">
        <f t="shared" si="135"/>
        <v>72.458333333333329</v>
      </c>
    </row>
    <row r="7377" spans="3:3" x14ac:dyDescent="0.3">
      <c r="C7377" s="48">
        <f t="shared" si="135"/>
        <v>66.625</v>
      </c>
    </row>
    <row r="7378" spans="3:3" x14ac:dyDescent="0.3">
      <c r="C7378" s="48">
        <f t="shared" si="135"/>
        <v>63.916666666666664</v>
      </c>
    </row>
    <row r="7379" spans="3:3" x14ac:dyDescent="0.3">
      <c r="C7379" s="48">
        <f t="shared" si="135"/>
        <v>63.75</v>
      </c>
    </row>
    <row r="7380" spans="3:3" x14ac:dyDescent="0.3">
      <c r="C7380" s="48">
        <f t="shared" si="135"/>
        <v>62.291666666666664</v>
      </c>
    </row>
    <row r="7381" spans="3:3" x14ac:dyDescent="0.3">
      <c r="C7381" s="48">
        <f t="shared" si="135"/>
        <v>62.75</v>
      </c>
    </row>
    <row r="7382" spans="3:3" x14ac:dyDescent="0.3">
      <c r="C7382" s="48">
        <f t="shared" si="135"/>
        <v>61.083333333333336</v>
      </c>
    </row>
    <row r="7383" spans="3:3" x14ac:dyDescent="0.3">
      <c r="C7383" s="48">
        <f t="shared" si="135"/>
        <v>61.833333333333336</v>
      </c>
    </row>
    <row r="7384" spans="3:3" x14ac:dyDescent="0.3">
      <c r="C7384" s="48">
        <f t="shared" si="135"/>
        <v>62.375</v>
      </c>
    </row>
    <row r="7385" spans="3:3" x14ac:dyDescent="0.3">
      <c r="C7385" s="48">
        <f t="shared" si="135"/>
        <v>62.208333333333336</v>
      </c>
    </row>
    <row r="7386" spans="3:3" x14ac:dyDescent="0.3">
      <c r="C7386" s="48">
        <f t="shared" si="135"/>
        <v>62.375</v>
      </c>
    </row>
    <row r="7387" spans="3:3" x14ac:dyDescent="0.3">
      <c r="C7387" s="48">
        <f t="shared" si="135"/>
        <v>61.208333333333336</v>
      </c>
    </row>
    <row r="7388" spans="3:3" x14ac:dyDescent="0.3">
      <c r="C7388" s="48">
        <f t="shared" si="135"/>
        <v>61.916666666666664</v>
      </c>
    </row>
    <row r="7389" spans="3:3" x14ac:dyDescent="0.3">
      <c r="C7389" s="48">
        <f t="shared" si="135"/>
        <v>63.125</v>
      </c>
    </row>
    <row r="7390" spans="3:3" x14ac:dyDescent="0.3">
      <c r="C7390" s="48">
        <f t="shared" si="135"/>
        <v>62.541666666666664</v>
      </c>
    </row>
    <row r="7391" spans="3:3" x14ac:dyDescent="0.3">
      <c r="C7391" s="48">
        <f t="shared" si="135"/>
        <v>60</v>
      </c>
    </row>
    <row r="7392" spans="3:3" x14ac:dyDescent="0.3">
      <c r="C7392" s="48">
        <f t="shared" si="135"/>
        <v>68.291666666666671</v>
      </c>
    </row>
    <row r="7393" spans="3:3" x14ac:dyDescent="0.3">
      <c r="C7393" s="48">
        <f t="shared" si="135"/>
        <v>61.458333333333336</v>
      </c>
    </row>
    <row r="7394" spans="3:3" x14ac:dyDescent="0.3">
      <c r="C7394" s="48">
        <f t="shared" si="135"/>
        <v>60.25</v>
      </c>
    </row>
    <row r="7395" spans="3:3" x14ac:dyDescent="0.3">
      <c r="C7395" s="48">
        <f t="shared" si="135"/>
        <v>61.25</v>
      </c>
    </row>
    <row r="7396" spans="3:3" x14ac:dyDescent="0.3">
      <c r="C7396" s="48">
        <f t="shared" si="135"/>
        <v>61.291666666666664</v>
      </c>
    </row>
    <row r="7397" spans="3:3" x14ac:dyDescent="0.3">
      <c r="C7397" s="48">
        <f t="shared" si="135"/>
        <v>61.875</v>
      </c>
    </row>
    <row r="7398" spans="3:3" x14ac:dyDescent="0.3">
      <c r="C7398" s="48">
        <f t="shared" si="135"/>
        <v>57.791666666666664</v>
      </c>
    </row>
    <row r="7399" spans="3:3" x14ac:dyDescent="0.3">
      <c r="C7399" s="48">
        <f t="shared" si="135"/>
        <v>52.708333333333336</v>
      </c>
    </row>
    <row r="7400" spans="3:3" x14ac:dyDescent="0.3">
      <c r="C7400" s="48">
        <f t="shared" si="135"/>
        <v>53.25</v>
      </c>
    </row>
    <row r="7401" spans="3:3" x14ac:dyDescent="0.3">
      <c r="C7401" s="48">
        <f t="shared" si="135"/>
        <v>56.708333333333336</v>
      </c>
    </row>
    <row r="7402" spans="3:3" x14ac:dyDescent="0.3">
      <c r="C7402" s="48">
        <f t="shared" si="135"/>
        <v>60.166666666666664</v>
      </c>
    </row>
    <row r="7403" spans="3:3" x14ac:dyDescent="0.3">
      <c r="C7403" s="48">
        <f t="shared" si="135"/>
        <v>59.083333333333336</v>
      </c>
    </row>
    <row r="7404" spans="3:3" x14ac:dyDescent="0.3">
      <c r="C7404" s="48">
        <f t="shared" si="135"/>
        <v>57.958333333333336</v>
      </c>
    </row>
    <row r="7405" spans="3:3" x14ac:dyDescent="0.3">
      <c r="C7405" s="48">
        <f t="shared" si="135"/>
        <v>62.583333333333336</v>
      </c>
    </row>
    <row r="7406" spans="3:3" x14ac:dyDescent="0.3">
      <c r="C7406" s="48">
        <f t="shared" si="135"/>
        <v>70.125</v>
      </c>
    </row>
    <row r="7407" spans="3:3" x14ac:dyDescent="0.3">
      <c r="C7407" s="48">
        <f t="shared" si="135"/>
        <v>72.916666666666671</v>
      </c>
    </row>
    <row r="7408" spans="3:3" x14ac:dyDescent="0.3">
      <c r="C7408" s="48">
        <f t="shared" ref="C7408:C7471" si="136">C7043</f>
        <v>65.708333333333329</v>
      </c>
    </row>
    <row r="7409" spans="3:3" x14ac:dyDescent="0.3">
      <c r="C7409" s="48">
        <f t="shared" si="136"/>
        <v>63.166666666666664</v>
      </c>
    </row>
    <row r="7410" spans="3:3" x14ac:dyDescent="0.3">
      <c r="C7410" s="48">
        <f t="shared" si="136"/>
        <v>63.458333333333336</v>
      </c>
    </row>
    <row r="7411" spans="3:3" x14ac:dyDescent="0.3">
      <c r="C7411" s="48">
        <f t="shared" si="136"/>
        <v>60.875</v>
      </c>
    </row>
    <row r="7412" spans="3:3" x14ac:dyDescent="0.3">
      <c r="C7412" s="48">
        <f t="shared" si="136"/>
        <v>62.166666666666664</v>
      </c>
    </row>
    <row r="7413" spans="3:3" x14ac:dyDescent="0.3">
      <c r="C7413" s="48">
        <f t="shared" si="136"/>
        <v>61</v>
      </c>
    </row>
    <row r="7414" spans="3:3" x14ac:dyDescent="0.3">
      <c r="C7414" s="48">
        <f t="shared" si="136"/>
        <v>61.833333333333336</v>
      </c>
    </row>
    <row r="7415" spans="3:3" x14ac:dyDescent="0.3">
      <c r="C7415" s="48">
        <f t="shared" si="136"/>
        <v>59.916666666666664</v>
      </c>
    </row>
    <row r="7416" spans="3:3" x14ac:dyDescent="0.3">
      <c r="C7416" s="48">
        <f t="shared" si="136"/>
        <v>63.291666666666664</v>
      </c>
    </row>
    <row r="7417" spans="3:3" x14ac:dyDescent="0.3">
      <c r="C7417" s="48">
        <f t="shared" si="136"/>
        <v>65.416666666666671</v>
      </c>
    </row>
    <row r="7418" spans="3:3" x14ac:dyDescent="0.3">
      <c r="C7418" s="48">
        <f t="shared" si="136"/>
        <v>66.875</v>
      </c>
    </row>
    <row r="7419" spans="3:3" x14ac:dyDescent="0.3">
      <c r="C7419" s="48">
        <f t="shared" si="136"/>
        <v>67.208333333333329</v>
      </c>
    </row>
    <row r="7420" spans="3:3" x14ac:dyDescent="0.3">
      <c r="C7420" s="48">
        <f t="shared" si="136"/>
        <v>63.541666666666664</v>
      </c>
    </row>
    <row r="7421" spans="3:3" x14ac:dyDescent="0.3">
      <c r="C7421" s="48">
        <f t="shared" si="136"/>
        <v>67.958333333333329</v>
      </c>
    </row>
    <row r="7422" spans="3:3" x14ac:dyDescent="0.3">
      <c r="C7422" s="48">
        <f t="shared" si="136"/>
        <v>67.041666666666671</v>
      </c>
    </row>
    <row r="7423" spans="3:3" x14ac:dyDescent="0.3">
      <c r="C7423" s="48">
        <f t="shared" si="136"/>
        <v>67.166666666666671</v>
      </c>
    </row>
    <row r="7424" spans="3:3" x14ac:dyDescent="0.3">
      <c r="C7424" s="48">
        <f t="shared" si="136"/>
        <v>65.625</v>
      </c>
    </row>
    <row r="7425" spans="3:3" x14ac:dyDescent="0.3">
      <c r="C7425" s="48">
        <f t="shared" si="136"/>
        <v>62.875</v>
      </c>
    </row>
    <row r="7426" spans="3:3" x14ac:dyDescent="0.3">
      <c r="C7426" s="48">
        <f t="shared" si="136"/>
        <v>61.791666666666664</v>
      </c>
    </row>
    <row r="7427" spans="3:3" x14ac:dyDescent="0.3">
      <c r="C7427" s="48">
        <f t="shared" si="136"/>
        <v>58.541666666666664</v>
      </c>
    </row>
    <row r="7428" spans="3:3" x14ac:dyDescent="0.3">
      <c r="C7428" s="48">
        <f t="shared" si="136"/>
        <v>54.916666666666664</v>
      </c>
    </row>
    <row r="7429" spans="3:3" x14ac:dyDescent="0.3">
      <c r="C7429" s="48">
        <f t="shared" si="136"/>
        <v>60.333333333333336</v>
      </c>
    </row>
    <row r="7430" spans="3:3" x14ac:dyDescent="0.3">
      <c r="C7430" s="48">
        <f t="shared" si="136"/>
        <v>61.666666666666664</v>
      </c>
    </row>
    <row r="7431" spans="3:3" x14ac:dyDescent="0.3">
      <c r="C7431" s="48">
        <f t="shared" si="136"/>
        <v>63.25</v>
      </c>
    </row>
    <row r="7432" spans="3:3" x14ac:dyDescent="0.3">
      <c r="C7432" s="48">
        <f t="shared" si="136"/>
        <v>62.625</v>
      </c>
    </row>
    <row r="7433" spans="3:3" x14ac:dyDescent="0.3">
      <c r="C7433" s="48">
        <f t="shared" si="136"/>
        <v>61.791666666666664</v>
      </c>
    </row>
    <row r="7434" spans="3:3" x14ac:dyDescent="0.3">
      <c r="C7434" s="48">
        <f t="shared" si="136"/>
        <v>62.5</v>
      </c>
    </row>
    <row r="7435" spans="3:3" x14ac:dyDescent="0.3">
      <c r="C7435" s="48">
        <f t="shared" si="136"/>
        <v>61.041666666666664</v>
      </c>
    </row>
    <row r="7436" spans="3:3" x14ac:dyDescent="0.3">
      <c r="C7436" s="48">
        <f t="shared" si="136"/>
        <v>58.875</v>
      </c>
    </row>
    <row r="7437" spans="3:3" x14ac:dyDescent="0.3">
      <c r="C7437" s="48">
        <f t="shared" si="136"/>
        <v>59.625</v>
      </c>
    </row>
    <row r="7438" spans="3:3" x14ac:dyDescent="0.3">
      <c r="C7438" s="48">
        <f t="shared" si="136"/>
        <v>60.708333333333336</v>
      </c>
    </row>
    <row r="7439" spans="3:3" x14ac:dyDescent="0.3">
      <c r="C7439" s="48">
        <f t="shared" si="136"/>
        <v>64.375</v>
      </c>
    </row>
    <row r="7440" spans="3:3" x14ac:dyDescent="0.3">
      <c r="C7440" s="48">
        <f t="shared" si="136"/>
        <v>69.083333333333329</v>
      </c>
    </row>
    <row r="7441" spans="3:3" x14ac:dyDescent="0.3">
      <c r="C7441" s="48">
        <f t="shared" si="136"/>
        <v>72.166666666666671</v>
      </c>
    </row>
    <row r="7442" spans="3:3" x14ac:dyDescent="0.3">
      <c r="C7442" s="48">
        <f t="shared" si="136"/>
        <v>65.791666666666671</v>
      </c>
    </row>
    <row r="7443" spans="3:3" x14ac:dyDescent="0.3">
      <c r="C7443" s="48">
        <f t="shared" si="136"/>
        <v>56.625</v>
      </c>
    </row>
    <row r="7444" spans="3:3" x14ac:dyDescent="0.3">
      <c r="C7444" s="48">
        <f t="shared" si="136"/>
        <v>63.166666666666664</v>
      </c>
    </row>
    <row r="7445" spans="3:3" x14ac:dyDescent="0.3">
      <c r="C7445" s="48">
        <f t="shared" si="136"/>
        <v>61.833333333333336</v>
      </c>
    </row>
    <row r="7446" spans="3:3" x14ac:dyDescent="0.3">
      <c r="C7446" s="48">
        <f t="shared" si="136"/>
        <v>62.666666666666664</v>
      </c>
    </row>
    <row r="7447" spans="3:3" x14ac:dyDescent="0.3">
      <c r="C7447" s="48">
        <f t="shared" si="136"/>
        <v>63.958333333333336</v>
      </c>
    </row>
    <row r="7448" spans="3:3" x14ac:dyDescent="0.3">
      <c r="C7448" s="48">
        <f t="shared" si="136"/>
        <v>62.666666666666664</v>
      </c>
    </row>
    <row r="7449" spans="3:3" x14ac:dyDescent="0.3">
      <c r="C7449" s="48">
        <f t="shared" si="136"/>
        <v>64.166666666666671</v>
      </c>
    </row>
    <row r="7450" spans="3:3" x14ac:dyDescent="0.3">
      <c r="C7450" s="48">
        <f t="shared" si="136"/>
        <v>63.208333333333336</v>
      </c>
    </row>
    <row r="7451" spans="3:3" x14ac:dyDescent="0.3">
      <c r="C7451" s="48">
        <f t="shared" si="136"/>
        <v>62.541666666666664</v>
      </c>
    </row>
    <row r="7452" spans="3:3" x14ac:dyDescent="0.3">
      <c r="C7452" s="48">
        <f t="shared" si="136"/>
        <v>62.125</v>
      </c>
    </row>
    <row r="7453" spans="3:3" x14ac:dyDescent="0.3">
      <c r="C7453" s="48">
        <f t="shared" si="136"/>
        <v>70</v>
      </c>
    </row>
    <row r="7454" spans="3:3" x14ac:dyDescent="0.3">
      <c r="C7454" s="48">
        <f t="shared" si="136"/>
        <v>68.041666666666671</v>
      </c>
    </row>
    <row r="7455" spans="3:3" x14ac:dyDescent="0.3">
      <c r="C7455" s="48">
        <f t="shared" si="136"/>
        <v>69.041666666666671</v>
      </c>
    </row>
    <row r="7456" spans="3:3" x14ac:dyDescent="0.3">
      <c r="C7456" s="48">
        <f t="shared" si="136"/>
        <v>68.083333333333329</v>
      </c>
    </row>
    <row r="7457" spans="3:3" x14ac:dyDescent="0.3">
      <c r="C7457" s="48">
        <f t="shared" si="136"/>
        <v>65.791666666666671</v>
      </c>
    </row>
    <row r="7458" spans="3:3" x14ac:dyDescent="0.3">
      <c r="C7458" s="48">
        <f t="shared" si="136"/>
        <v>64.708333333333329</v>
      </c>
    </row>
    <row r="7459" spans="3:3" x14ac:dyDescent="0.3">
      <c r="C7459" s="48">
        <f t="shared" si="136"/>
        <v>65.958333333333329</v>
      </c>
    </row>
    <row r="7460" spans="3:3" x14ac:dyDescent="0.3">
      <c r="C7460" s="48">
        <f t="shared" si="136"/>
        <v>66.625</v>
      </c>
    </row>
    <row r="7461" spans="3:3" x14ac:dyDescent="0.3">
      <c r="C7461" s="48">
        <f t="shared" si="136"/>
        <v>66.958333333333329</v>
      </c>
    </row>
    <row r="7462" spans="3:3" x14ac:dyDescent="0.3">
      <c r="C7462" s="48">
        <f t="shared" si="136"/>
        <v>68.5</v>
      </c>
    </row>
    <row r="7463" spans="3:3" x14ac:dyDescent="0.3">
      <c r="C7463" s="48">
        <f t="shared" si="136"/>
        <v>69.291666666666671</v>
      </c>
    </row>
    <row r="7464" spans="3:3" x14ac:dyDescent="0.3">
      <c r="C7464" s="48">
        <f t="shared" si="136"/>
        <v>66.625</v>
      </c>
    </row>
    <row r="7465" spans="3:3" x14ac:dyDescent="0.3">
      <c r="C7465" s="48">
        <f t="shared" si="136"/>
        <v>67.625</v>
      </c>
    </row>
    <row r="7466" spans="3:3" x14ac:dyDescent="0.3">
      <c r="C7466" s="48">
        <f t="shared" si="136"/>
        <v>68.125</v>
      </c>
    </row>
    <row r="7467" spans="3:3" x14ac:dyDescent="0.3">
      <c r="C7467" s="48">
        <f t="shared" si="136"/>
        <v>67.291666666666671</v>
      </c>
    </row>
    <row r="7468" spans="3:3" x14ac:dyDescent="0.3">
      <c r="C7468" s="48">
        <f t="shared" si="136"/>
        <v>67.875</v>
      </c>
    </row>
    <row r="7469" spans="3:3" x14ac:dyDescent="0.3">
      <c r="C7469" s="48">
        <f t="shared" si="136"/>
        <v>69.708333333333329</v>
      </c>
    </row>
    <row r="7470" spans="3:3" x14ac:dyDescent="0.3">
      <c r="C7470" s="48">
        <f t="shared" si="136"/>
        <v>70.75</v>
      </c>
    </row>
    <row r="7471" spans="3:3" x14ac:dyDescent="0.3">
      <c r="C7471" s="48">
        <f t="shared" si="136"/>
        <v>71.708333333333329</v>
      </c>
    </row>
    <row r="7472" spans="3:3" x14ac:dyDescent="0.3">
      <c r="C7472" s="48">
        <f t="shared" ref="C7472:C7535" si="137">C7107</f>
        <v>73.125</v>
      </c>
    </row>
    <row r="7473" spans="3:3" x14ac:dyDescent="0.3">
      <c r="C7473" s="48">
        <f t="shared" si="137"/>
        <v>71.416666666666671</v>
      </c>
    </row>
    <row r="7474" spans="3:3" x14ac:dyDescent="0.3">
      <c r="C7474" s="48">
        <f t="shared" si="137"/>
        <v>70.083333333333329</v>
      </c>
    </row>
    <row r="7475" spans="3:3" x14ac:dyDescent="0.3">
      <c r="C7475" s="48">
        <f t="shared" si="137"/>
        <v>67.958333333333329</v>
      </c>
    </row>
    <row r="7476" spans="3:3" x14ac:dyDescent="0.3">
      <c r="C7476" s="48">
        <f t="shared" si="137"/>
        <v>69.791666666666671</v>
      </c>
    </row>
    <row r="7477" spans="3:3" x14ac:dyDescent="0.3">
      <c r="C7477" s="48">
        <f t="shared" si="137"/>
        <v>68.875</v>
      </c>
    </row>
    <row r="7478" spans="3:3" x14ac:dyDescent="0.3">
      <c r="C7478" s="48">
        <f t="shared" si="137"/>
        <v>71.666666666666671</v>
      </c>
    </row>
    <row r="7479" spans="3:3" x14ac:dyDescent="0.3">
      <c r="C7479" s="48">
        <f t="shared" si="137"/>
        <v>72.375</v>
      </c>
    </row>
    <row r="7480" spans="3:3" x14ac:dyDescent="0.3">
      <c r="C7480" s="48">
        <f t="shared" si="137"/>
        <v>72.083333333333329</v>
      </c>
    </row>
    <row r="7481" spans="3:3" x14ac:dyDescent="0.3">
      <c r="C7481" s="48">
        <f t="shared" si="137"/>
        <v>72.375</v>
      </c>
    </row>
    <row r="7482" spans="3:3" x14ac:dyDescent="0.3">
      <c r="C7482" s="48">
        <f t="shared" si="137"/>
        <v>76.166666666666671</v>
      </c>
    </row>
    <row r="7483" spans="3:3" x14ac:dyDescent="0.3">
      <c r="C7483" s="48">
        <f t="shared" si="137"/>
        <v>74.208333333333329</v>
      </c>
    </row>
    <row r="7484" spans="3:3" x14ac:dyDescent="0.3">
      <c r="C7484" s="48">
        <f t="shared" si="137"/>
        <v>70.041666666666671</v>
      </c>
    </row>
    <row r="7485" spans="3:3" x14ac:dyDescent="0.3">
      <c r="C7485" s="48">
        <f t="shared" si="137"/>
        <v>69.25</v>
      </c>
    </row>
    <row r="7486" spans="3:3" x14ac:dyDescent="0.3">
      <c r="C7486" s="48">
        <f t="shared" si="137"/>
        <v>70.541666666666671</v>
      </c>
    </row>
    <row r="7487" spans="3:3" x14ac:dyDescent="0.3">
      <c r="C7487" s="48">
        <f t="shared" si="137"/>
        <v>73.5</v>
      </c>
    </row>
    <row r="7488" spans="3:3" x14ac:dyDescent="0.3">
      <c r="C7488" s="48">
        <f t="shared" si="137"/>
        <v>75.791666666666671</v>
      </c>
    </row>
    <row r="7489" spans="3:3" x14ac:dyDescent="0.3">
      <c r="C7489" s="48">
        <f t="shared" si="137"/>
        <v>74.125</v>
      </c>
    </row>
    <row r="7490" spans="3:3" x14ac:dyDescent="0.3">
      <c r="C7490" s="48">
        <f t="shared" si="137"/>
        <v>72.25</v>
      </c>
    </row>
    <row r="7491" spans="3:3" x14ac:dyDescent="0.3">
      <c r="C7491" s="48">
        <f t="shared" si="137"/>
        <v>69.666666666666671</v>
      </c>
    </row>
    <row r="7492" spans="3:3" x14ac:dyDescent="0.3">
      <c r="C7492" s="48">
        <f t="shared" si="137"/>
        <v>70.083333333333329</v>
      </c>
    </row>
    <row r="7493" spans="3:3" x14ac:dyDescent="0.3">
      <c r="C7493" s="48">
        <f t="shared" si="137"/>
        <v>70.041666666666671</v>
      </c>
    </row>
    <row r="7494" spans="3:3" x14ac:dyDescent="0.3">
      <c r="C7494" s="48">
        <f t="shared" si="137"/>
        <v>69.25</v>
      </c>
    </row>
    <row r="7495" spans="3:3" x14ac:dyDescent="0.3">
      <c r="C7495" s="48">
        <f t="shared" si="137"/>
        <v>69.25</v>
      </c>
    </row>
    <row r="7496" spans="3:3" x14ac:dyDescent="0.3">
      <c r="C7496" s="48">
        <f t="shared" si="137"/>
        <v>66.875</v>
      </c>
    </row>
    <row r="7497" spans="3:3" x14ac:dyDescent="0.3">
      <c r="C7497" s="48">
        <f t="shared" si="137"/>
        <v>67.625</v>
      </c>
    </row>
    <row r="7498" spans="3:3" x14ac:dyDescent="0.3">
      <c r="C7498" s="48">
        <f t="shared" si="137"/>
        <v>68.25</v>
      </c>
    </row>
    <row r="7499" spans="3:3" x14ac:dyDescent="0.3">
      <c r="C7499" s="48">
        <f t="shared" si="137"/>
        <v>69.291666666666671</v>
      </c>
    </row>
    <row r="7500" spans="3:3" x14ac:dyDescent="0.3">
      <c r="C7500" s="48">
        <f t="shared" si="137"/>
        <v>71.958333333333329</v>
      </c>
    </row>
    <row r="7501" spans="3:3" x14ac:dyDescent="0.3">
      <c r="C7501" s="48">
        <f t="shared" si="137"/>
        <v>71.541666666666671</v>
      </c>
    </row>
    <row r="7502" spans="3:3" x14ac:dyDescent="0.3">
      <c r="C7502" s="48">
        <f t="shared" si="137"/>
        <v>68.5</v>
      </c>
    </row>
    <row r="7503" spans="3:3" x14ac:dyDescent="0.3">
      <c r="C7503" s="48">
        <f t="shared" si="137"/>
        <v>67.416666666666671</v>
      </c>
    </row>
    <row r="7504" spans="3:3" x14ac:dyDescent="0.3">
      <c r="C7504" s="48">
        <f t="shared" si="137"/>
        <v>68.166666666666671</v>
      </c>
    </row>
    <row r="7505" spans="3:3" x14ac:dyDescent="0.3">
      <c r="C7505" s="48">
        <f t="shared" si="137"/>
        <v>68.541666666666671</v>
      </c>
    </row>
    <row r="7506" spans="3:3" x14ac:dyDescent="0.3">
      <c r="C7506" s="48">
        <f t="shared" si="137"/>
        <v>67.416666666666671</v>
      </c>
    </row>
    <row r="7507" spans="3:3" x14ac:dyDescent="0.3">
      <c r="C7507" s="48">
        <f t="shared" si="137"/>
        <v>71.541666666666671</v>
      </c>
    </row>
    <row r="7508" spans="3:3" x14ac:dyDescent="0.3">
      <c r="C7508" s="48">
        <f t="shared" si="137"/>
        <v>72.333333333333329</v>
      </c>
    </row>
    <row r="7509" spans="3:3" x14ac:dyDescent="0.3">
      <c r="C7509" s="48">
        <f t="shared" si="137"/>
        <v>71</v>
      </c>
    </row>
    <row r="7510" spans="3:3" x14ac:dyDescent="0.3">
      <c r="C7510" s="48">
        <f t="shared" si="137"/>
        <v>71.666666666666671</v>
      </c>
    </row>
    <row r="7511" spans="3:3" x14ac:dyDescent="0.3">
      <c r="C7511" s="48">
        <f t="shared" si="137"/>
        <v>68.958333333333329</v>
      </c>
    </row>
    <row r="7512" spans="3:3" x14ac:dyDescent="0.3">
      <c r="C7512" s="48">
        <f t="shared" si="137"/>
        <v>67.5</v>
      </c>
    </row>
    <row r="7513" spans="3:3" x14ac:dyDescent="0.3">
      <c r="C7513" s="48">
        <f t="shared" si="137"/>
        <v>69.791666666666671</v>
      </c>
    </row>
    <row r="7514" spans="3:3" x14ac:dyDescent="0.3">
      <c r="C7514" s="48">
        <f t="shared" si="137"/>
        <v>69.916666666666671</v>
      </c>
    </row>
    <row r="7515" spans="3:3" x14ac:dyDescent="0.3">
      <c r="C7515" s="48">
        <f t="shared" si="137"/>
        <v>71.125</v>
      </c>
    </row>
    <row r="7516" spans="3:3" x14ac:dyDescent="0.3">
      <c r="C7516" s="48">
        <f t="shared" si="137"/>
        <v>71.333333333333329</v>
      </c>
    </row>
    <row r="7517" spans="3:3" x14ac:dyDescent="0.3">
      <c r="C7517" s="48">
        <f t="shared" si="137"/>
        <v>71.125</v>
      </c>
    </row>
    <row r="7518" spans="3:3" x14ac:dyDescent="0.3">
      <c r="C7518" s="48">
        <f t="shared" si="137"/>
        <v>72.125</v>
      </c>
    </row>
    <row r="7519" spans="3:3" x14ac:dyDescent="0.3">
      <c r="C7519" s="48">
        <f t="shared" si="137"/>
        <v>72.833333333333329</v>
      </c>
    </row>
    <row r="7520" spans="3:3" x14ac:dyDescent="0.3">
      <c r="C7520" s="48">
        <f t="shared" si="137"/>
        <v>73.333333333333329</v>
      </c>
    </row>
    <row r="7521" spans="3:3" x14ac:dyDescent="0.3">
      <c r="C7521" s="48">
        <f t="shared" si="137"/>
        <v>72.333333333333329</v>
      </c>
    </row>
    <row r="7522" spans="3:3" x14ac:dyDescent="0.3">
      <c r="C7522" s="48">
        <f t="shared" si="137"/>
        <v>71.125</v>
      </c>
    </row>
    <row r="7523" spans="3:3" x14ac:dyDescent="0.3">
      <c r="C7523" s="48">
        <f t="shared" si="137"/>
        <v>70.416666666666671</v>
      </c>
    </row>
    <row r="7524" spans="3:3" x14ac:dyDescent="0.3">
      <c r="C7524" s="48">
        <f t="shared" si="137"/>
        <v>69.75</v>
      </c>
    </row>
    <row r="7525" spans="3:3" x14ac:dyDescent="0.3">
      <c r="C7525" s="48">
        <f t="shared" si="137"/>
        <v>69.416666666666671</v>
      </c>
    </row>
    <row r="7526" spans="3:3" x14ac:dyDescent="0.3">
      <c r="C7526" s="48">
        <f t="shared" si="137"/>
        <v>70.75</v>
      </c>
    </row>
    <row r="7527" spans="3:3" x14ac:dyDescent="0.3">
      <c r="C7527" s="48">
        <f t="shared" si="137"/>
        <v>71.958333333333329</v>
      </c>
    </row>
    <row r="7528" spans="3:3" x14ac:dyDescent="0.3">
      <c r="C7528" s="48">
        <f t="shared" si="137"/>
        <v>71.125</v>
      </c>
    </row>
    <row r="7529" spans="3:3" x14ac:dyDescent="0.3">
      <c r="C7529" s="48">
        <f t="shared" si="137"/>
        <v>71.458333333333329</v>
      </c>
    </row>
    <row r="7530" spans="3:3" x14ac:dyDescent="0.3">
      <c r="C7530" s="48">
        <f t="shared" si="137"/>
        <v>70.833333333333329</v>
      </c>
    </row>
    <row r="7531" spans="3:3" x14ac:dyDescent="0.3">
      <c r="C7531" s="48">
        <f t="shared" si="137"/>
        <v>69.5</v>
      </c>
    </row>
    <row r="7532" spans="3:3" x14ac:dyDescent="0.3">
      <c r="C7532" s="48">
        <f t="shared" si="137"/>
        <v>68.666666666666671</v>
      </c>
    </row>
    <row r="7533" spans="3:3" x14ac:dyDescent="0.3">
      <c r="C7533" s="48">
        <f t="shared" si="137"/>
        <v>68.833333333333329</v>
      </c>
    </row>
    <row r="7534" spans="3:3" x14ac:dyDescent="0.3">
      <c r="C7534" s="48">
        <f t="shared" si="137"/>
        <v>71.083333333333329</v>
      </c>
    </row>
    <row r="7535" spans="3:3" x14ac:dyDescent="0.3">
      <c r="C7535" s="48">
        <f t="shared" si="137"/>
        <v>71.583333333333329</v>
      </c>
    </row>
    <row r="7536" spans="3:3" x14ac:dyDescent="0.3">
      <c r="C7536" s="48">
        <f t="shared" ref="C7536:C7599" si="138">C7171</f>
        <v>69.458333333333329</v>
      </c>
    </row>
    <row r="7537" spans="3:3" x14ac:dyDescent="0.3">
      <c r="C7537" s="48">
        <f t="shared" si="138"/>
        <v>68.958333333333329</v>
      </c>
    </row>
    <row r="7538" spans="3:3" x14ac:dyDescent="0.3">
      <c r="C7538" s="48">
        <f t="shared" si="138"/>
        <v>71.875</v>
      </c>
    </row>
    <row r="7539" spans="3:3" x14ac:dyDescent="0.3">
      <c r="C7539" s="48">
        <f t="shared" si="138"/>
        <v>71.916666666666671</v>
      </c>
    </row>
    <row r="7540" spans="3:3" x14ac:dyDescent="0.3">
      <c r="C7540" s="48">
        <f t="shared" si="138"/>
        <v>70.958333333333329</v>
      </c>
    </row>
    <row r="7541" spans="3:3" x14ac:dyDescent="0.3">
      <c r="C7541" s="48">
        <f t="shared" si="138"/>
        <v>68.25</v>
      </c>
    </row>
    <row r="7542" spans="3:3" x14ac:dyDescent="0.3">
      <c r="C7542" s="48">
        <f t="shared" si="138"/>
        <v>70.458333333333329</v>
      </c>
    </row>
    <row r="7543" spans="3:3" x14ac:dyDescent="0.3">
      <c r="C7543" s="48">
        <f t="shared" si="138"/>
        <v>71.291666666666671</v>
      </c>
    </row>
    <row r="7544" spans="3:3" x14ac:dyDescent="0.3">
      <c r="C7544" s="48">
        <f t="shared" si="138"/>
        <v>70.375</v>
      </c>
    </row>
    <row r="7545" spans="3:3" x14ac:dyDescent="0.3">
      <c r="C7545" s="48">
        <f t="shared" si="138"/>
        <v>71.708333333333329</v>
      </c>
    </row>
    <row r="7546" spans="3:3" x14ac:dyDescent="0.3">
      <c r="C7546" s="48">
        <f t="shared" si="138"/>
        <v>75.75</v>
      </c>
    </row>
    <row r="7547" spans="3:3" x14ac:dyDescent="0.3">
      <c r="C7547" s="48">
        <f t="shared" si="138"/>
        <v>76.5</v>
      </c>
    </row>
    <row r="7548" spans="3:3" x14ac:dyDescent="0.3">
      <c r="C7548" s="48">
        <f t="shared" si="138"/>
        <v>76</v>
      </c>
    </row>
    <row r="7549" spans="3:3" x14ac:dyDescent="0.3">
      <c r="C7549" s="48">
        <f t="shared" si="138"/>
        <v>74.416666666666671</v>
      </c>
    </row>
    <row r="7550" spans="3:3" x14ac:dyDescent="0.3">
      <c r="C7550" s="48">
        <f t="shared" si="138"/>
        <v>73.208333333333329</v>
      </c>
    </row>
    <row r="7551" spans="3:3" x14ac:dyDescent="0.3">
      <c r="C7551" s="48">
        <f t="shared" si="138"/>
        <v>71.333333333333329</v>
      </c>
    </row>
    <row r="7552" spans="3:3" x14ac:dyDescent="0.3">
      <c r="C7552" s="48">
        <f t="shared" si="138"/>
        <v>69.166666666666671</v>
      </c>
    </row>
    <row r="7553" spans="3:3" x14ac:dyDescent="0.3">
      <c r="C7553" s="48">
        <f t="shared" si="138"/>
        <v>68.833333333333329</v>
      </c>
    </row>
    <row r="7554" spans="3:3" x14ac:dyDescent="0.3">
      <c r="C7554" s="48">
        <f t="shared" si="138"/>
        <v>68.666666666666671</v>
      </c>
    </row>
    <row r="7555" spans="3:3" x14ac:dyDescent="0.3">
      <c r="C7555" s="48">
        <f t="shared" si="138"/>
        <v>68.208333333333329</v>
      </c>
    </row>
    <row r="7556" spans="3:3" x14ac:dyDescent="0.3">
      <c r="C7556" s="48">
        <f t="shared" si="138"/>
        <v>67.791666666666671</v>
      </c>
    </row>
    <row r="7557" spans="3:3" x14ac:dyDescent="0.3">
      <c r="C7557" s="48">
        <f t="shared" si="138"/>
        <v>69.375</v>
      </c>
    </row>
    <row r="7558" spans="3:3" x14ac:dyDescent="0.3">
      <c r="C7558" s="48">
        <f t="shared" si="138"/>
        <v>67.208333333333329</v>
      </c>
    </row>
    <row r="7559" spans="3:3" x14ac:dyDescent="0.3">
      <c r="C7559" s="48">
        <f t="shared" si="138"/>
        <v>66.75</v>
      </c>
    </row>
    <row r="7560" spans="3:3" x14ac:dyDescent="0.3">
      <c r="C7560" s="48">
        <f t="shared" si="138"/>
        <v>66.833333333333329</v>
      </c>
    </row>
    <row r="7561" spans="3:3" x14ac:dyDescent="0.3">
      <c r="C7561" s="48">
        <f t="shared" si="138"/>
        <v>71.625</v>
      </c>
    </row>
    <row r="7562" spans="3:3" x14ac:dyDescent="0.3">
      <c r="C7562" s="48">
        <f t="shared" si="138"/>
        <v>73.125</v>
      </c>
    </row>
    <row r="7563" spans="3:3" x14ac:dyDescent="0.3">
      <c r="C7563" s="48">
        <f t="shared" si="138"/>
        <v>69.041666666666671</v>
      </c>
    </row>
    <row r="7564" spans="3:3" x14ac:dyDescent="0.3">
      <c r="C7564" s="48">
        <f t="shared" si="138"/>
        <v>67.083333333333329</v>
      </c>
    </row>
    <row r="7565" spans="3:3" x14ac:dyDescent="0.3">
      <c r="C7565" s="48">
        <f t="shared" si="138"/>
        <v>66.083333333333329</v>
      </c>
    </row>
    <row r="7566" spans="3:3" x14ac:dyDescent="0.3">
      <c r="C7566" s="48">
        <f t="shared" si="138"/>
        <v>67.625</v>
      </c>
    </row>
    <row r="7567" spans="3:3" x14ac:dyDescent="0.3">
      <c r="C7567" s="48">
        <f t="shared" si="138"/>
        <v>69.5</v>
      </c>
    </row>
    <row r="7568" spans="3:3" x14ac:dyDescent="0.3">
      <c r="C7568" s="48">
        <f t="shared" si="138"/>
        <v>67.666666666666671</v>
      </c>
    </row>
    <row r="7569" spans="3:3" x14ac:dyDescent="0.3">
      <c r="C7569" s="48">
        <f t="shared" si="138"/>
        <v>68.25</v>
      </c>
    </row>
    <row r="7570" spans="3:3" x14ac:dyDescent="0.3">
      <c r="C7570" s="48">
        <f t="shared" si="138"/>
        <v>66.541666666666671</v>
      </c>
    </row>
    <row r="7571" spans="3:3" x14ac:dyDescent="0.3">
      <c r="C7571" s="48">
        <f t="shared" si="138"/>
        <v>65.916666666666671</v>
      </c>
    </row>
    <row r="7572" spans="3:3" x14ac:dyDescent="0.3">
      <c r="C7572" s="48">
        <f t="shared" si="138"/>
        <v>66.791666666666671</v>
      </c>
    </row>
    <row r="7573" spans="3:3" x14ac:dyDescent="0.3">
      <c r="C7573" s="48">
        <f t="shared" si="138"/>
        <v>67</v>
      </c>
    </row>
    <row r="7574" spans="3:3" x14ac:dyDescent="0.3">
      <c r="C7574" s="48">
        <f t="shared" si="138"/>
        <v>66.708333333333329</v>
      </c>
    </row>
    <row r="7575" spans="3:3" x14ac:dyDescent="0.3">
      <c r="C7575" s="48">
        <f t="shared" si="138"/>
        <v>77.541666666666671</v>
      </c>
    </row>
    <row r="7576" spans="3:3" x14ac:dyDescent="0.3">
      <c r="C7576" s="48">
        <f t="shared" si="138"/>
        <v>78</v>
      </c>
    </row>
    <row r="7577" spans="3:3" x14ac:dyDescent="0.3">
      <c r="C7577" s="48">
        <f t="shared" si="138"/>
        <v>70.041666666666671</v>
      </c>
    </row>
    <row r="7578" spans="3:3" x14ac:dyDescent="0.3">
      <c r="C7578" s="48">
        <f t="shared" si="138"/>
        <v>67.916666666666671</v>
      </c>
    </row>
    <row r="7579" spans="3:3" x14ac:dyDescent="0.3">
      <c r="C7579" s="48">
        <f t="shared" si="138"/>
        <v>69.625</v>
      </c>
    </row>
    <row r="7580" spans="3:3" x14ac:dyDescent="0.3">
      <c r="C7580" s="48">
        <f t="shared" si="138"/>
        <v>71.291666666666671</v>
      </c>
    </row>
    <row r="7581" spans="3:3" x14ac:dyDescent="0.3">
      <c r="C7581" s="48">
        <f t="shared" si="138"/>
        <v>68.833333333333329</v>
      </c>
    </row>
    <row r="7582" spans="3:3" x14ac:dyDescent="0.3">
      <c r="C7582" s="48">
        <f t="shared" si="138"/>
        <v>69.041666666666671</v>
      </c>
    </row>
    <row r="7583" spans="3:3" x14ac:dyDescent="0.3">
      <c r="C7583" s="48">
        <f t="shared" si="138"/>
        <v>67.25</v>
      </c>
    </row>
    <row r="7584" spans="3:3" x14ac:dyDescent="0.3">
      <c r="C7584" s="48">
        <f t="shared" si="138"/>
        <v>65.75</v>
      </c>
    </row>
    <row r="7585" spans="3:3" x14ac:dyDescent="0.3">
      <c r="C7585" s="48">
        <f t="shared" si="138"/>
        <v>63.583333333333336</v>
      </c>
    </row>
    <row r="7586" spans="3:3" x14ac:dyDescent="0.3">
      <c r="C7586" s="48">
        <f t="shared" si="138"/>
        <v>63.583333333333336</v>
      </c>
    </row>
    <row r="7587" spans="3:3" x14ac:dyDescent="0.3">
      <c r="C7587" s="48">
        <f t="shared" si="138"/>
        <v>65.958333333333329</v>
      </c>
    </row>
    <row r="7588" spans="3:3" x14ac:dyDescent="0.3">
      <c r="C7588" s="48">
        <f t="shared" si="138"/>
        <v>73.75</v>
      </c>
    </row>
    <row r="7589" spans="3:3" x14ac:dyDescent="0.3">
      <c r="C7589" s="48">
        <f t="shared" si="138"/>
        <v>74.5</v>
      </c>
    </row>
    <row r="7590" spans="3:3" x14ac:dyDescent="0.3">
      <c r="C7590" s="48">
        <f t="shared" si="138"/>
        <v>73.125</v>
      </c>
    </row>
    <row r="7591" spans="3:3" x14ac:dyDescent="0.3">
      <c r="C7591" s="48">
        <f t="shared" si="138"/>
        <v>75.916666666666671</v>
      </c>
    </row>
    <row r="7592" spans="3:3" x14ac:dyDescent="0.3">
      <c r="C7592" s="48">
        <f t="shared" si="138"/>
        <v>74.541666666666671</v>
      </c>
    </row>
    <row r="7593" spans="3:3" x14ac:dyDescent="0.3">
      <c r="C7593" s="48">
        <f t="shared" si="138"/>
        <v>68.083333333333329</v>
      </c>
    </row>
    <row r="7594" spans="3:3" x14ac:dyDescent="0.3">
      <c r="C7594" s="48">
        <f t="shared" si="138"/>
        <v>68.083333333333329</v>
      </c>
    </row>
    <row r="7595" spans="3:3" x14ac:dyDescent="0.3">
      <c r="C7595" s="48">
        <f t="shared" si="138"/>
        <v>66.291666666666671</v>
      </c>
    </row>
    <row r="7596" spans="3:3" x14ac:dyDescent="0.3">
      <c r="C7596" s="48">
        <f t="shared" si="138"/>
        <v>65.708333333333329</v>
      </c>
    </row>
    <row r="7597" spans="3:3" x14ac:dyDescent="0.3">
      <c r="C7597" s="48">
        <f t="shared" si="138"/>
        <v>64.125</v>
      </c>
    </row>
    <row r="7598" spans="3:3" x14ac:dyDescent="0.3">
      <c r="C7598" s="48">
        <f t="shared" si="138"/>
        <v>64.833333333333329</v>
      </c>
    </row>
    <row r="7599" spans="3:3" x14ac:dyDescent="0.3">
      <c r="C7599" s="48">
        <f t="shared" si="138"/>
        <v>69.041666666666671</v>
      </c>
    </row>
    <row r="7600" spans="3:3" x14ac:dyDescent="0.3">
      <c r="C7600" s="48">
        <f t="shared" ref="C7600:C7663" si="139">C7235</f>
        <v>73.25</v>
      </c>
    </row>
    <row r="7601" spans="3:3" x14ac:dyDescent="0.3">
      <c r="C7601" s="48">
        <f t="shared" si="139"/>
        <v>71.5</v>
      </c>
    </row>
    <row r="7602" spans="3:3" x14ac:dyDescent="0.3">
      <c r="C7602" s="48">
        <f t="shared" si="139"/>
        <v>68.208333333333329</v>
      </c>
    </row>
    <row r="7603" spans="3:3" x14ac:dyDescent="0.3">
      <c r="C7603" s="48">
        <f t="shared" si="139"/>
        <v>63.166666666666664</v>
      </c>
    </row>
    <row r="7604" spans="3:3" x14ac:dyDescent="0.3">
      <c r="C7604" s="48">
        <f t="shared" si="139"/>
        <v>60.291666666666664</v>
      </c>
    </row>
    <row r="7605" spans="3:3" x14ac:dyDescent="0.3">
      <c r="C7605" s="48">
        <f t="shared" si="139"/>
        <v>62.5</v>
      </c>
    </row>
    <row r="7606" spans="3:3" x14ac:dyDescent="0.3">
      <c r="C7606" s="48">
        <f t="shared" si="139"/>
        <v>72.083333333333329</v>
      </c>
    </row>
    <row r="7607" spans="3:3" x14ac:dyDescent="0.3">
      <c r="C7607" s="48">
        <f t="shared" si="139"/>
        <v>63.375</v>
      </c>
    </row>
    <row r="7608" spans="3:3" x14ac:dyDescent="0.3">
      <c r="C7608" s="48">
        <f t="shared" si="139"/>
        <v>61.25</v>
      </c>
    </row>
    <row r="7609" spans="3:3" x14ac:dyDescent="0.3">
      <c r="C7609" s="48">
        <f t="shared" si="139"/>
        <v>57.583333333333336</v>
      </c>
    </row>
    <row r="7610" spans="3:3" x14ac:dyDescent="0.3">
      <c r="C7610" s="48">
        <f t="shared" si="139"/>
        <v>60.416666666666664</v>
      </c>
    </row>
    <row r="7611" spans="3:3" x14ac:dyDescent="0.3">
      <c r="C7611" s="48">
        <f t="shared" si="139"/>
        <v>61.875</v>
      </c>
    </row>
    <row r="7612" spans="3:3" x14ac:dyDescent="0.3">
      <c r="C7612" s="48">
        <f t="shared" si="139"/>
        <v>63.458333333333336</v>
      </c>
    </row>
    <row r="7613" spans="3:3" x14ac:dyDescent="0.3">
      <c r="C7613" s="48">
        <f t="shared" si="139"/>
        <v>61.708333333333336</v>
      </c>
    </row>
    <row r="7614" spans="3:3" x14ac:dyDescent="0.3">
      <c r="C7614" s="48">
        <f t="shared" si="139"/>
        <v>62.291666666666664</v>
      </c>
    </row>
    <row r="7615" spans="3:3" x14ac:dyDescent="0.3">
      <c r="C7615" s="48">
        <f t="shared" si="139"/>
        <v>62.166666666666664</v>
      </c>
    </row>
    <row r="7616" spans="3:3" x14ac:dyDescent="0.3">
      <c r="C7616" s="48">
        <f t="shared" si="139"/>
        <v>59.625</v>
      </c>
    </row>
    <row r="7617" spans="3:3" x14ac:dyDescent="0.3">
      <c r="C7617" s="48">
        <f t="shared" si="139"/>
        <v>59.083333333333336</v>
      </c>
    </row>
    <row r="7618" spans="3:3" x14ac:dyDescent="0.3">
      <c r="C7618" s="48">
        <f t="shared" si="139"/>
        <v>59.791666666666664</v>
      </c>
    </row>
    <row r="7619" spans="3:3" x14ac:dyDescent="0.3">
      <c r="C7619" s="48">
        <f t="shared" si="139"/>
        <v>60.166666666666664</v>
      </c>
    </row>
    <row r="7620" spans="3:3" x14ac:dyDescent="0.3">
      <c r="C7620" s="48">
        <f t="shared" si="139"/>
        <v>68.833333333333329</v>
      </c>
    </row>
    <row r="7621" spans="3:3" x14ac:dyDescent="0.3">
      <c r="C7621" s="48">
        <f t="shared" si="139"/>
        <v>66.75</v>
      </c>
    </row>
    <row r="7622" spans="3:3" x14ac:dyDescent="0.3">
      <c r="C7622" s="48">
        <f t="shared" si="139"/>
        <v>63.75</v>
      </c>
    </row>
    <row r="7623" spans="3:3" x14ac:dyDescent="0.3">
      <c r="C7623" s="48">
        <f t="shared" si="139"/>
        <v>68.458333333333329</v>
      </c>
    </row>
    <row r="7624" spans="3:3" x14ac:dyDescent="0.3">
      <c r="C7624" s="48">
        <f t="shared" si="139"/>
        <v>65.333333333333329</v>
      </c>
    </row>
    <row r="7625" spans="3:3" x14ac:dyDescent="0.3">
      <c r="C7625" s="48">
        <f t="shared" si="139"/>
        <v>68.875</v>
      </c>
    </row>
    <row r="7626" spans="3:3" x14ac:dyDescent="0.3">
      <c r="C7626" s="48">
        <f t="shared" si="139"/>
        <v>68.458333333333329</v>
      </c>
    </row>
    <row r="7627" spans="3:3" x14ac:dyDescent="0.3">
      <c r="C7627" s="48">
        <f t="shared" si="139"/>
        <v>66.625</v>
      </c>
    </row>
    <row r="7628" spans="3:3" x14ac:dyDescent="0.3">
      <c r="C7628" s="48">
        <f t="shared" si="139"/>
        <v>62.458333333333336</v>
      </c>
    </row>
    <row r="7629" spans="3:3" x14ac:dyDescent="0.3">
      <c r="C7629" s="48">
        <f t="shared" si="139"/>
        <v>60.875</v>
      </c>
    </row>
    <row r="7630" spans="3:3" x14ac:dyDescent="0.3">
      <c r="C7630" s="48">
        <f t="shared" si="139"/>
        <v>62.041666666666664</v>
      </c>
    </row>
    <row r="7631" spans="3:3" x14ac:dyDescent="0.3">
      <c r="C7631" s="48">
        <f t="shared" si="139"/>
        <v>61.5</v>
      </c>
    </row>
    <row r="7632" spans="3:3" x14ac:dyDescent="0.3">
      <c r="C7632" s="48">
        <f t="shared" si="139"/>
        <v>58.25</v>
      </c>
    </row>
    <row r="7633" spans="3:3" x14ac:dyDescent="0.3">
      <c r="C7633" s="48">
        <f t="shared" si="139"/>
        <v>57.333333333333336</v>
      </c>
    </row>
    <row r="7634" spans="3:3" x14ac:dyDescent="0.3">
      <c r="C7634" s="48">
        <f t="shared" si="139"/>
        <v>57.625</v>
      </c>
    </row>
    <row r="7635" spans="3:3" x14ac:dyDescent="0.3">
      <c r="C7635" s="48">
        <f t="shared" si="139"/>
        <v>60.666666666666664</v>
      </c>
    </row>
    <row r="7636" spans="3:3" x14ac:dyDescent="0.3">
      <c r="C7636" s="48">
        <f t="shared" si="139"/>
        <v>50.25</v>
      </c>
    </row>
    <row r="7637" spans="3:3" x14ac:dyDescent="0.3">
      <c r="C7637" s="48">
        <f t="shared" si="139"/>
        <v>50.291666666666664</v>
      </c>
    </row>
    <row r="7638" spans="3:3" x14ac:dyDescent="0.3">
      <c r="C7638" s="48">
        <f t="shared" si="139"/>
        <v>51.916666666666664</v>
      </c>
    </row>
    <row r="7639" spans="3:3" x14ac:dyDescent="0.3">
      <c r="C7639" s="48">
        <f t="shared" si="139"/>
        <v>50.375</v>
      </c>
    </row>
    <row r="7640" spans="3:3" x14ac:dyDescent="0.3">
      <c r="C7640" s="48">
        <f t="shared" si="139"/>
        <v>49.375</v>
      </c>
    </row>
    <row r="7641" spans="3:3" x14ac:dyDescent="0.3">
      <c r="C7641" s="48">
        <f t="shared" si="139"/>
        <v>49.791666666666664</v>
      </c>
    </row>
    <row r="7642" spans="3:3" x14ac:dyDescent="0.3">
      <c r="C7642" s="48">
        <f t="shared" si="139"/>
        <v>51.458333333333336</v>
      </c>
    </row>
    <row r="7643" spans="3:3" x14ac:dyDescent="0.3">
      <c r="C7643" s="48">
        <f t="shared" si="139"/>
        <v>55.25</v>
      </c>
    </row>
    <row r="7644" spans="3:3" x14ac:dyDescent="0.3">
      <c r="C7644" s="48">
        <f t="shared" si="139"/>
        <v>55.916666666666664</v>
      </c>
    </row>
    <row r="7645" spans="3:3" x14ac:dyDescent="0.3">
      <c r="C7645" s="48">
        <f t="shared" si="139"/>
        <v>62.583333333333336</v>
      </c>
    </row>
    <row r="7646" spans="3:3" x14ac:dyDescent="0.3">
      <c r="C7646" s="48">
        <f t="shared" si="139"/>
        <v>65.875</v>
      </c>
    </row>
    <row r="7647" spans="3:3" x14ac:dyDescent="0.3">
      <c r="C7647" s="48">
        <f t="shared" si="139"/>
        <v>56.916666666666664</v>
      </c>
    </row>
    <row r="7648" spans="3:3" x14ac:dyDescent="0.3">
      <c r="C7648" s="48">
        <f t="shared" si="139"/>
        <v>57.041666666666664</v>
      </c>
    </row>
    <row r="7649" spans="3:3" x14ac:dyDescent="0.3">
      <c r="C7649" s="48">
        <f t="shared" si="139"/>
        <v>60.75</v>
      </c>
    </row>
    <row r="7650" spans="3:3" x14ac:dyDescent="0.3">
      <c r="C7650" s="48">
        <f t="shared" si="139"/>
        <v>59.583333333333336</v>
      </c>
    </row>
    <row r="7651" spans="3:3" x14ac:dyDescent="0.3">
      <c r="C7651" s="48">
        <f t="shared" si="139"/>
        <v>62.75</v>
      </c>
    </row>
    <row r="7652" spans="3:3" x14ac:dyDescent="0.3">
      <c r="C7652" s="48">
        <f t="shared" si="139"/>
        <v>60.875</v>
      </c>
    </row>
    <row r="7653" spans="3:3" x14ac:dyDescent="0.3">
      <c r="C7653" s="48">
        <f t="shared" si="139"/>
        <v>60.708333333333336</v>
      </c>
    </row>
    <row r="7654" spans="3:3" x14ac:dyDescent="0.3">
      <c r="C7654" s="48">
        <f t="shared" si="139"/>
        <v>64.375</v>
      </c>
    </row>
    <row r="7655" spans="3:3" x14ac:dyDescent="0.3">
      <c r="C7655" s="48">
        <f t="shared" si="139"/>
        <v>57.875</v>
      </c>
    </row>
    <row r="7656" spans="3:3" x14ac:dyDescent="0.3">
      <c r="C7656" s="48">
        <f t="shared" si="139"/>
        <v>56.291666666666664</v>
      </c>
    </row>
    <row r="7657" spans="3:3" x14ac:dyDescent="0.3">
      <c r="C7657" s="48">
        <f t="shared" si="139"/>
        <v>54.25</v>
      </c>
    </row>
    <row r="7658" spans="3:3" x14ac:dyDescent="0.3">
      <c r="C7658" s="48">
        <f t="shared" si="139"/>
        <v>53.791666666666664</v>
      </c>
    </row>
    <row r="7659" spans="3:3" x14ac:dyDescent="0.3">
      <c r="C7659" s="48">
        <f t="shared" si="139"/>
        <v>53.625</v>
      </c>
    </row>
    <row r="7660" spans="3:3" x14ac:dyDescent="0.3">
      <c r="C7660" s="48">
        <f t="shared" si="139"/>
        <v>52.916666666666664</v>
      </c>
    </row>
    <row r="7661" spans="3:3" x14ac:dyDescent="0.3">
      <c r="C7661" s="48">
        <f t="shared" si="139"/>
        <v>53.875</v>
      </c>
    </row>
    <row r="7662" spans="3:3" x14ac:dyDescent="0.3">
      <c r="C7662" s="48">
        <f t="shared" si="139"/>
        <v>57.875</v>
      </c>
    </row>
    <row r="7663" spans="3:3" x14ac:dyDescent="0.3">
      <c r="C7663" s="48">
        <f t="shared" si="139"/>
        <v>57.125</v>
      </c>
    </row>
    <row r="7664" spans="3:3" x14ac:dyDescent="0.3">
      <c r="C7664" s="48">
        <f t="shared" ref="C7664:C7727" si="140">C7299</f>
        <v>55.791666666666664</v>
      </c>
    </row>
    <row r="7665" spans="3:3" x14ac:dyDescent="0.3">
      <c r="C7665" s="48">
        <f t="shared" si="140"/>
        <v>53.208333333333336</v>
      </c>
    </row>
    <row r="7666" spans="3:3" x14ac:dyDescent="0.3">
      <c r="C7666" s="48">
        <f t="shared" si="140"/>
        <v>53.208333333333336</v>
      </c>
    </row>
    <row r="7667" spans="3:3" x14ac:dyDescent="0.3">
      <c r="C7667" s="48">
        <f t="shared" si="140"/>
        <v>51.708333333333336</v>
      </c>
    </row>
    <row r="7668" spans="3:3" x14ac:dyDescent="0.3">
      <c r="C7668" s="48">
        <f t="shared" si="140"/>
        <v>55.166666666666664</v>
      </c>
    </row>
    <row r="7669" spans="3:3" x14ac:dyDescent="0.3">
      <c r="C7669" s="48">
        <f t="shared" si="140"/>
        <v>51.458333333333336</v>
      </c>
    </row>
    <row r="7670" spans="3:3" x14ac:dyDescent="0.3">
      <c r="C7670" s="48">
        <f t="shared" si="140"/>
        <v>50.083333333333336</v>
      </c>
    </row>
    <row r="7671" spans="3:3" x14ac:dyDescent="0.3">
      <c r="C7671" s="48">
        <f t="shared" si="140"/>
        <v>53.958333333333336</v>
      </c>
    </row>
    <row r="7672" spans="3:3" x14ac:dyDescent="0.3">
      <c r="C7672" s="48">
        <f t="shared" si="140"/>
        <v>54.833333333333336</v>
      </c>
    </row>
    <row r="7673" spans="3:3" x14ac:dyDescent="0.3">
      <c r="C7673" s="48">
        <f t="shared" si="140"/>
        <v>54.458333333333336</v>
      </c>
    </row>
    <row r="7674" spans="3:3" x14ac:dyDescent="0.3">
      <c r="C7674" s="48">
        <f t="shared" si="140"/>
        <v>53.708333333333336</v>
      </c>
    </row>
    <row r="7675" spans="3:3" x14ac:dyDescent="0.3">
      <c r="C7675" s="48">
        <f t="shared" si="140"/>
        <v>56.75</v>
      </c>
    </row>
    <row r="7676" spans="3:3" x14ac:dyDescent="0.3">
      <c r="C7676" s="48">
        <f t="shared" si="140"/>
        <v>59</v>
      </c>
    </row>
    <row r="7677" spans="3:3" x14ac:dyDescent="0.3">
      <c r="C7677" s="48">
        <f t="shared" si="140"/>
        <v>57.875</v>
      </c>
    </row>
    <row r="7678" spans="3:3" x14ac:dyDescent="0.3">
      <c r="C7678" s="48">
        <f t="shared" si="140"/>
        <v>55.875</v>
      </c>
    </row>
    <row r="7679" spans="3:3" x14ac:dyDescent="0.3">
      <c r="C7679" s="48">
        <f t="shared" si="140"/>
        <v>59.291666666666664</v>
      </c>
    </row>
    <row r="7680" spans="3:3" x14ac:dyDescent="0.3">
      <c r="C7680" s="48">
        <f t="shared" si="140"/>
        <v>64.791666666666671</v>
      </c>
    </row>
    <row r="7681" spans="3:3" x14ac:dyDescent="0.3">
      <c r="C7681" s="48">
        <f t="shared" si="140"/>
        <v>57.916666666666664</v>
      </c>
    </row>
    <row r="7682" spans="3:3" x14ac:dyDescent="0.3">
      <c r="C7682" s="48">
        <f t="shared" si="140"/>
        <v>56.708333333333336</v>
      </c>
    </row>
    <row r="7683" spans="3:3" x14ac:dyDescent="0.3">
      <c r="C7683" s="48">
        <f t="shared" si="140"/>
        <v>55.666666666666664</v>
      </c>
    </row>
    <row r="7684" spans="3:3" x14ac:dyDescent="0.3">
      <c r="C7684" s="48">
        <f t="shared" si="140"/>
        <v>55.458333333333336</v>
      </c>
    </row>
    <row r="7685" spans="3:3" x14ac:dyDescent="0.3">
      <c r="C7685" s="48">
        <f t="shared" si="140"/>
        <v>55</v>
      </c>
    </row>
    <row r="7686" spans="3:3" x14ac:dyDescent="0.3">
      <c r="C7686" s="48">
        <f t="shared" si="140"/>
        <v>53.916666666666664</v>
      </c>
    </row>
    <row r="7687" spans="3:3" x14ac:dyDescent="0.3">
      <c r="C7687" s="48">
        <f t="shared" si="140"/>
        <v>56.583333333333336</v>
      </c>
    </row>
    <row r="7688" spans="3:3" x14ac:dyDescent="0.3">
      <c r="C7688" s="48">
        <f t="shared" si="140"/>
        <v>61.75</v>
      </c>
    </row>
    <row r="7689" spans="3:3" x14ac:dyDescent="0.3">
      <c r="C7689" s="48">
        <f t="shared" si="140"/>
        <v>56.041666666666664</v>
      </c>
    </row>
    <row r="7690" spans="3:3" x14ac:dyDescent="0.3">
      <c r="C7690" s="48">
        <f t="shared" si="140"/>
        <v>52.791666666666664</v>
      </c>
    </row>
    <row r="7691" spans="3:3" x14ac:dyDescent="0.3">
      <c r="C7691" s="48">
        <f t="shared" si="140"/>
        <v>54.5</v>
      </c>
    </row>
    <row r="7692" spans="3:3" x14ac:dyDescent="0.3">
      <c r="C7692" s="48">
        <f t="shared" si="140"/>
        <v>53.25</v>
      </c>
    </row>
    <row r="7693" spans="3:3" x14ac:dyDescent="0.3">
      <c r="C7693" s="48">
        <f t="shared" si="140"/>
        <v>54.25</v>
      </c>
    </row>
    <row r="7694" spans="3:3" x14ac:dyDescent="0.3">
      <c r="C7694" s="48">
        <f t="shared" si="140"/>
        <v>56.333333333333336</v>
      </c>
    </row>
    <row r="7695" spans="3:3" x14ac:dyDescent="0.3">
      <c r="C7695" s="48">
        <f t="shared" si="140"/>
        <v>55.375</v>
      </c>
    </row>
    <row r="7696" spans="3:3" x14ac:dyDescent="0.3">
      <c r="C7696" s="48">
        <f t="shared" si="140"/>
        <v>53.166666666666664</v>
      </c>
    </row>
    <row r="7697" spans="3:3" x14ac:dyDescent="0.3">
      <c r="C7697" s="48">
        <f t="shared" si="140"/>
        <v>55.875</v>
      </c>
    </row>
    <row r="7698" spans="3:3" x14ac:dyDescent="0.3">
      <c r="C7698" s="48">
        <f t="shared" si="140"/>
        <v>51.458333333333336</v>
      </c>
    </row>
    <row r="7699" spans="3:3" x14ac:dyDescent="0.3">
      <c r="C7699" s="48">
        <f t="shared" si="140"/>
        <v>51.291666666666664</v>
      </c>
    </row>
    <row r="7700" spans="3:3" x14ac:dyDescent="0.3">
      <c r="C7700" s="48">
        <f t="shared" si="140"/>
        <v>52.083333333333336</v>
      </c>
    </row>
    <row r="7701" spans="3:3" x14ac:dyDescent="0.3">
      <c r="C7701" s="48">
        <f t="shared" si="140"/>
        <v>53.625</v>
      </c>
    </row>
    <row r="7702" spans="3:3" x14ac:dyDescent="0.3">
      <c r="C7702" s="48">
        <f t="shared" si="140"/>
        <v>50.583333333333336</v>
      </c>
    </row>
    <row r="7703" spans="3:3" x14ac:dyDescent="0.3">
      <c r="C7703" s="48">
        <f t="shared" si="140"/>
        <v>49.833333333333336</v>
      </c>
    </row>
    <row r="7704" spans="3:3" x14ac:dyDescent="0.3">
      <c r="C7704" s="48">
        <f t="shared" si="140"/>
        <v>53.541666666666664</v>
      </c>
    </row>
    <row r="7705" spans="3:3" x14ac:dyDescent="0.3">
      <c r="C7705" s="48">
        <f t="shared" si="140"/>
        <v>55.958333333333336</v>
      </c>
    </row>
    <row r="7706" spans="3:3" x14ac:dyDescent="0.3">
      <c r="C7706" s="48">
        <f t="shared" si="140"/>
        <v>62.083333333333336</v>
      </c>
    </row>
    <row r="7707" spans="3:3" x14ac:dyDescent="0.3">
      <c r="C7707" s="48">
        <f t="shared" si="140"/>
        <v>59.416666666666664</v>
      </c>
    </row>
    <row r="7708" spans="3:3" x14ac:dyDescent="0.3">
      <c r="C7708" s="48">
        <f t="shared" si="140"/>
        <v>57.833333333333336</v>
      </c>
    </row>
    <row r="7709" spans="3:3" x14ac:dyDescent="0.3">
      <c r="C7709" s="48">
        <f t="shared" si="140"/>
        <v>60</v>
      </c>
    </row>
    <row r="7710" spans="3:3" x14ac:dyDescent="0.3">
      <c r="C7710" s="48">
        <f t="shared" si="140"/>
        <v>52.958333333333336</v>
      </c>
    </row>
    <row r="7711" spans="3:3" x14ac:dyDescent="0.3">
      <c r="C7711" s="48">
        <f t="shared" si="140"/>
        <v>52.375</v>
      </c>
    </row>
    <row r="7712" spans="3:3" x14ac:dyDescent="0.3">
      <c r="C7712" s="48">
        <f t="shared" si="140"/>
        <v>53.375</v>
      </c>
    </row>
    <row r="7713" spans="3:3" x14ac:dyDescent="0.3">
      <c r="C7713" s="48">
        <f t="shared" si="140"/>
        <v>53.375</v>
      </c>
    </row>
    <row r="7714" spans="3:3" x14ac:dyDescent="0.3">
      <c r="C7714" s="48">
        <f t="shared" si="140"/>
        <v>53.125</v>
      </c>
    </row>
    <row r="7715" spans="3:3" x14ac:dyDescent="0.3">
      <c r="C7715" s="48">
        <f t="shared" si="140"/>
        <v>53.625</v>
      </c>
    </row>
    <row r="7716" spans="3:3" x14ac:dyDescent="0.3">
      <c r="C7716" s="48">
        <f t="shared" si="140"/>
        <v>54.75</v>
      </c>
    </row>
    <row r="7717" spans="3:3" x14ac:dyDescent="0.3">
      <c r="C7717" s="48">
        <f t="shared" si="140"/>
        <v>54.75</v>
      </c>
    </row>
    <row r="7718" spans="3:3" x14ac:dyDescent="0.3">
      <c r="C7718" s="48">
        <f t="shared" si="140"/>
        <v>54.541666666666664</v>
      </c>
    </row>
    <row r="7719" spans="3:3" x14ac:dyDescent="0.3">
      <c r="C7719" s="48">
        <f t="shared" si="140"/>
        <v>53.291666666666664</v>
      </c>
    </row>
    <row r="7720" spans="3:3" x14ac:dyDescent="0.3">
      <c r="C7720" s="48">
        <f t="shared" si="140"/>
        <v>52</v>
      </c>
    </row>
    <row r="7721" spans="3:3" x14ac:dyDescent="0.3">
      <c r="C7721" s="48">
        <f t="shared" si="140"/>
        <v>54.333333333333336</v>
      </c>
    </row>
    <row r="7722" spans="3:3" x14ac:dyDescent="0.3">
      <c r="C7722" s="48">
        <f t="shared" si="140"/>
        <v>54.583333333333336</v>
      </c>
    </row>
    <row r="7723" spans="3:3" x14ac:dyDescent="0.3">
      <c r="C7723" s="48">
        <f t="shared" si="140"/>
        <v>61.625</v>
      </c>
    </row>
    <row r="7724" spans="3:3" x14ac:dyDescent="0.3">
      <c r="C7724" s="48">
        <f t="shared" si="140"/>
        <v>63.541666666666664</v>
      </c>
    </row>
    <row r="7725" spans="3:3" x14ac:dyDescent="0.3">
      <c r="C7725" s="48">
        <f t="shared" si="140"/>
        <v>57.583333333333336</v>
      </c>
    </row>
    <row r="7726" spans="3:3" x14ac:dyDescent="0.3">
      <c r="C7726" s="48">
        <f t="shared" si="140"/>
        <v>58.416666666666664</v>
      </c>
    </row>
    <row r="7727" spans="3:3" x14ac:dyDescent="0.3">
      <c r="C7727" s="48">
        <f t="shared" si="140"/>
        <v>59.166666666666664</v>
      </c>
    </row>
    <row r="7728" spans="3:3" x14ac:dyDescent="0.3">
      <c r="C7728" s="48">
        <f t="shared" ref="C7728:C7791" si="141">C7363</f>
        <v>59.916666666666664</v>
      </c>
    </row>
    <row r="7729" spans="3:3" x14ac:dyDescent="0.3">
      <c r="C7729" s="48">
        <f t="shared" si="141"/>
        <v>62.625</v>
      </c>
    </row>
    <row r="7730" spans="3:3" x14ac:dyDescent="0.3">
      <c r="C7730" s="48">
        <f t="shared" si="141"/>
        <v>63.041666666666664</v>
      </c>
    </row>
    <row r="7731" spans="3:3" x14ac:dyDescent="0.3">
      <c r="C7731" s="48">
        <f t="shared" si="141"/>
        <v>66.083333333333329</v>
      </c>
    </row>
    <row r="7732" spans="3:3" x14ac:dyDescent="0.3">
      <c r="C7732" s="48">
        <f t="shared" si="141"/>
        <v>66.541666666666671</v>
      </c>
    </row>
    <row r="7733" spans="3:3" x14ac:dyDescent="0.3">
      <c r="C7733" s="48">
        <f t="shared" si="141"/>
        <v>69.541666666666671</v>
      </c>
    </row>
    <row r="7734" spans="3:3" x14ac:dyDescent="0.3">
      <c r="C7734" s="48">
        <f t="shared" si="141"/>
        <v>71.541666666666671</v>
      </c>
    </row>
    <row r="7735" spans="3:3" x14ac:dyDescent="0.3">
      <c r="C7735" s="48">
        <f t="shared" si="141"/>
        <v>66.5</v>
      </c>
    </row>
    <row r="7736" spans="3:3" x14ac:dyDescent="0.3">
      <c r="C7736" s="48">
        <f t="shared" si="141"/>
        <v>63.958333333333336</v>
      </c>
    </row>
    <row r="7737" spans="3:3" x14ac:dyDescent="0.3">
      <c r="C7737" s="48">
        <f t="shared" si="141"/>
        <v>66.875</v>
      </c>
    </row>
    <row r="7738" spans="3:3" x14ac:dyDescent="0.3">
      <c r="C7738" s="48">
        <f t="shared" si="141"/>
        <v>63.5</v>
      </c>
    </row>
    <row r="7739" spans="3:3" x14ac:dyDescent="0.3">
      <c r="C7739" s="48">
        <f t="shared" si="141"/>
        <v>62.791666666666664</v>
      </c>
    </row>
    <row r="7740" spans="3:3" x14ac:dyDescent="0.3">
      <c r="C7740" s="48">
        <f t="shared" si="141"/>
        <v>66.208333333333329</v>
      </c>
    </row>
    <row r="7741" spans="3:3" x14ac:dyDescent="0.3">
      <c r="C7741" s="48">
        <f t="shared" si="141"/>
        <v>72.458333333333329</v>
      </c>
    </row>
    <row r="7742" spans="3:3" x14ac:dyDescent="0.3">
      <c r="C7742" s="48">
        <f t="shared" si="141"/>
        <v>66.625</v>
      </c>
    </row>
    <row r="7743" spans="3:3" x14ac:dyDescent="0.3">
      <c r="C7743" s="48">
        <f t="shared" si="141"/>
        <v>63.916666666666664</v>
      </c>
    </row>
    <row r="7744" spans="3:3" x14ac:dyDescent="0.3">
      <c r="C7744" s="48">
        <f t="shared" si="141"/>
        <v>63.75</v>
      </c>
    </row>
    <row r="7745" spans="3:3" x14ac:dyDescent="0.3">
      <c r="C7745" s="48">
        <f t="shared" si="141"/>
        <v>62.291666666666664</v>
      </c>
    </row>
    <row r="7746" spans="3:3" x14ac:dyDescent="0.3">
      <c r="C7746" s="48">
        <f t="shared" si="141"/>
        <v>62.75</v>
      </c>
    </row>
    <row r="7747" spans="3:3" x14ac:dyDescent="0.3">
      <c r="C7747" s="48">
        <f t="shared" si="141"/>
        <v>61.083333333333336</v>
      </c>
    </row>
    <row r="7748" spans="3:3" x14ac:dyDescent="0.3">
      <c r="C7748" s="48">
        <f t="shared" si="141"/>
        <v>61.833333333333336</v>
      </c>
    </row>
    <row r="7749" spans="3:3" x14ac:dyDescent="0.3">
      <c r="C7749" s="48">
        <f t="shared" si="141"/>
        <v>62.375</v>
      </c>
    </row>
    <row r="7750" spans="3:3" x14ac:dyDescent="0.3">
      <c r="C7750" s="48">
        <f t="shared" si="141"/>
        <v>62.208333333333336</v>
      </c>
    </row>
    <row r="7751" spans="3:3" x14ac:dyDescent="0.3">
      <c r="C7751" s="48">
        <f t="shared" si="141"/>
        <v>62.375</v>
      </c>
    </row>
    <row r="7752" spans="3:3" x14ac:dyDescent="0.3">
      <c r="C7752" s="48">
        <f t="shared" si="141"/>
        <v>61.208333333333336</v>
      </c>
    </row>
    <row r="7753" spans="3:3" x14ac:dyDescent="0.3">
      <c r="C7753" s="48">
        <f t="shared" si="141"/>
        <v>61.916666666666664</v>
      </c>
    </row>
    <row r="7754" spans="3:3" x14ac:dyDescent="0.3">
      <c r="C7754" s="48">
        <f t="shared" si="141"/>
        <v>63.125</v>
      </c>
    </row>
    <row r="7755" spans="3:3" x14ac:dyDescent="0.3">
      <c r="C7755" s="48">
        <f t="shared" si="141"/>
        <v>62.541666666666664</v>
      </c>
    </row>
    <row r="7756" spans="3:3" x14ac:dyDescent="0.3">
      <c r="C7756" s="48">
        <f t="shared" si="141"/>
        <v>60</v>
      </c>
    </row>
    <row r="7757" spans="3:3" x14ac:dyDescent="0.3">
      <c r="C7757" s="48">
        <f t="shared" si="141"/>
        <v>68.291666666666671</v>
      </c>
    </row>
    <row r="7758" spans="3:3" x14ac:dyDescent="0.3">
      <c r="C7758" s="48">
        <f t="shared" si="141"/>
        <v>61.458333333333336</v>
      </c>
    </row>
    <row r="7759" spans="3:3" x14ac:dyDescent="0.3">
      <c r="C7759" s="48">
        <f t="shared" si="141"/>
        <v>60.25</v>
      </c>
    </row>
    <row r="7760" spans="3:3" x14ac:dyDescent="0.3">
      <c r="C7760" s="48">
        <f t="shared" si="141"/>
        <v>61.25</v>
      </c>
    </row>
    <row r="7761" spans="3:3" x14ac:dyDescent="0.3">
      <c r="C7761" s="48">
        <f t="shared" si="141"/>
        <v>61.291666666666664</v>
      </c>
    </row>
    <row r="7762" spans="3:3" x14ac:dyDescent="0.3">
      <c r="C7762" s="48">
        <f t="shared" si="141"/>
        <v>61.875</v>
      </c>
    </row>
    <row r="7763" spans="3:3" x14ac:dyDescent="0.3">
      <c r="C7763" s="48">
        <f t="shared" si="141"/>
        <v>57.791666666666664</v>
      </c>
    </row>
    <row r="7764" spans="3:3" x14ac:dyDescent="0.3">
      <c r="C7764" s="48">
        <f t="shared" si="141"/>
        <v>52.708333333333336</v>
      </c>
    </row>
    <row r="7765" spans="3:3" x14ac:dyDescent="0.3">
      <c r="C7765" s="48">
        <f t="shared" si="141"/>
        <v>53.25</v>
      </c>
    </row>
    <row r="7766" spans="3:3" x14ac:dyDescent="0.3">
      <c r="C7766" s="48">
        <f t="shared" si="141"/>
        <v>56.708333333333336</v>
      </c>
    </row>
    <row r="7767" spans="3:3" x14ac:dyDescent="0.3">
      <c r="C7767" s="48">
        <f t="shared" si="141"/>
        <v>60.166666666666664</v>
      </c>
    </row>
    <row r="7768" spans="3:3" x14ac:dyDescent="0.3">
      <c r="C7768" s="48">
        <f t="shared" si="141"/>
        <v>59.083333333333336</v>
      </c>
    </row>
    <row r="7769" spans="3:3" x14ac:dyDescent="0.3">
      <c r="C7769" s="48">
        <f t="shared" si="141"/>
        <v>57.958333333333336</v>
      </c>
    </row>
    <row r="7770" spans="3:3" x14ac:dyDescent="0.3">
      <c r="C7770" s="48">
        <f t="shared" si="141"/>
        <v>62.583333333333336</v>
      </c>
    </row>
    <row r="7771" spans="3:3" x14ac:dyDescent="0.3">
      <c r="C7771" s="48">
        <f t="shared" si="141"/>
        <v>70.125</v>
      </c>
    </row>
    <row r="7772" spans="3:3" x14ac:dyDescent="0.3">
      <c r="C7772" s="48">
        <f t="shared" si="141"/>
        <v>72.916666666666671</v>
      </c>
    </row>
    <row r="7773" spans="3:3" x14ac:dyDescent="0.3">
      <c r="C7773" s="48">
        <f t="shared" si="141"/>
        <v>65.708333333333329</v>
      </c>
    </row>
    <row r="7774" spans="3:3" x14ac:dyDescent="0.3">
      <c r="C7774" s="48">
        <f t="shared" si="141"/>
        <v>63.166666666666664</v>
      </c>
    </row>
    <row r="7775" spans="3:3" x14ac:dyDescent="0.3">
      <c r="C7775" s="48">
        <f t="shared" si="141"/>
        <v>63.458333333333336</v>
      </c>
    </row>
    <row r="7776" spans="3:3" x14ac:dyDescent="0.3">
      <c r="C7776" s="48">
        <f t="shared" si="141"/>
        <v>60.875</v>
      </c>
    </row>
    <row r="7777" spans="3:3" x14ac:dyDescent="0.3">
      <c r="C7777" s="48">
        <f t="shared" si="141"/>
        <v>62.166666666666664</v>
      </c>
    </row>
    <row r="7778" spans="3:3" x14ac:dyDescent="0.3">
      <c r="C7778" s="48">
        <f t="shared" si="141"/>
        <v>61</v>
      </c>
    </row>
    <row r="7779" spans="3:3" x14ac:dyDescent="0.3">
      <c r="C7779" s="48">
        <f t="shared" si="141"/>
        <v>61.833333333333336</v>
      </c>
    </row>
    <row r="7780" spans="3:3" x14ac:dyDescent="0.3">
      <c r="C7780" s="48">
        <f t="shared" si="141"/>
        <v>59.916666666666664</v>
      </c>
    </row>
    <row r="7781" spans="3:3" x14ac:dyDescent="0.3">
      <c r="C7781" s="48">
        <f t="shared" si="141"/>
        <v>63.291666666666664</v>
      </c>
    </row>
    <row r="7782" spans="3:3" x14ac:dyDescent="0.3">
      <c r="C7782" s="48">
        <f t="shared" si="141"/>
        <v>65.416666666666671</v>
      </c>
    </row>
    <row r="7783" spans="3:3" x14ac:dyDescent="0.3">
      <c r="C7783" s="48">
        <f t="shared" si="141"/>
        <v>66.875</v>
      </c>
    </row>
    <row r="7784" spans="3:3" x14ac:dyDescent="0.3">
      <c r="C7784" s="48">
        <f t="shared" si="141"/>
        <v>67.208333333333329</v>
      </c>
    </row>
    <row r="7785" spans="3:3" x14ac:dyDescent="0.3">
      <c r="C7785" s="48">
        <f t="shared" si="141"/>
        <v>63.541666666666664</v>
      </c>
    </row>
    <row r="7786" spans="3:3" x14ac:dyDescent="0.3">
      <c r="C7786" s="48">
        <f t="shared" si="141"/>
        <v>67.958333333333329</v>
      </c>
    </row>
    <row r="7787" spans="3:3" x14ac:dyDescent="0.3">
      <c r="C7787" s="48">
        <f t="shared" si="141"/>
        <v>67.041666666666671</v>
      </c>
    </row>
    <row r="7788" spans="3:3" x14ac:dyDescent="0.3">
      <c r="C7788" s="48">
        <f t="shared" si="141"/>
        <v>67.166666666666671</v>
      </c>
    </row>
    <row r="7789" spans="3:3" x14ac:dyDescent="0.3">
      <c r="C7789" s="48">
        <f t="shared" si="141"/>
        <v>65.625</v>
      </c>
    </row>
    <row r="7790" spans="3:3" x14ac:dyDescent="0.3">
      <c r="C7790" s="48">
        <f t="shared" si="141"/>
        <v>62.875</v>
      </c>
    </row>
    <row r="7791" spans="3:3" x14ac:dyDescent="0.3">
      <c r="C7791" s="48">
        <f t="shared" si="141"/>
        <v>61.791666666666664</v>
      </c>
    </row>
    <row r="7792" spans="3:3" x14ac:dyDescent="0.3">
      <c r="C7792" s="48">
        <f t="shared" ref="C7792:C7855" si="142">C7427</f>
        <v>58.541666666666664</v>
      </c>
    </row>
    <row r="7793" spans="3:3" x14ac:dyDescent="0.3">
      <c r="C7793" s="48">
        <f t="shared" si="142"/>
        <v>54.916666666666664</v>
      </c>
    </row>
    <row r="7794" spans="3:3" x14ac:dyDescent="0.3">
      <c r="C7794" s="48">
        <f t="shared" si="142"/>
        <v>60.333333333333336</v>
      </c>
    </row>
    <row r="7795" spans="3:3" x14ac:dyDescent="0.3">
      <c r="C7795" s="48">
        <f t="shared" si="142"/>
        <v>61.666666666666664</v>
      </c>
    </row>
    <row r="7796" spans="3:3" x14ac:dyDescent="0.3">
      <c r="C7796" s="48">
        <f t="shared" si="142"/>
        <v>63.25</v>
      </c>
    </row>
    <row r="7797" spans="3:3" x14ac:dyDescent="0.3">
      <c r="C7797" s="48">
        <f t="shared" si="142"/>
        <v>62.625</v>
      </c>
    </row>
    <row r="7798" spans="3:3" x14ac:dyDescent="0.3">
      <c r="C7798" s="48">
        <f t="shared" si="142"/>
        <v>61.791666666666664</v>
      </c>
    </row>
    <row r="7799" spans="3:3" x14ac:dyDescent="0.3">
      <c r="C7799" s="48">
        <f t="shared" si="142"/>
        <v>62.5</v>
      </c>
    </row>
    <row r="7800" spans="3:3" x14ac:dyDescent="0.3">
      <c r="C7800" s="48">
        <f t="shared" si="142"/>
        <v>61.041666666666664</v>
      </c>
    </row>
    <row r="7801" spans="3:3" x14ac:dyDescent="0.3">
      <c r="C7801" s="48">
        <f t="shared" si="142"/>
        <v>58.875</v>
      </c>
    </row>
    <row r="7802" spans="3:3" x14ac:dyDescent="0.3">
      <c r="C7802" s="48">
        <f t="shared" si="142"/>
        <v>59.625</v>
      </c>
    </row>
    <row r="7803" spans="3:3" x14ac:dyDescent="0.3">
      <c r="C7803" s="48">
        <f t="shared" si="142"/>
        <v>60.708333333333336</v>
      </c>
    </row>
    <row r="7804" spans="3:3" x14ac:dyDescent="0.3">
      <c r="C7804" s="48">
        <f t="shared" si="142"/>
        <v>64.375</v>
      </c>
    </row>
    <row r="7805" spans="3:3" x14ac:dyDescent="0.3">
      <c r="C7805" s="48">
        <f t="shared" si="142"/>
        <v>69.083333333333329</v>
      </c>
    </row>
    <row r="7806" spans="3:3" x14ac:dyDescent="0.3">
      <c r="C7806" s="48">
        <f t="shared" si="142"/>
        <v>72.166666666666671</v>
      </c>
    </row>
    <row r="7807" spans="3:3" x14ac:dyDescent="0.3">
      <c r="C7807" s="48">
        <f t="shared" si="142"/>
        <v>65.791666666666671</v>
      </c>
    </row>
    <row r="7808" spans="3:3" x14ac:dyDescent="0.3">
      <c r="C7808" s="48">
        <f t="shared" si="142"/>
        <v>56.625</v>
      </c>
    </row>
    <row r="7809" spans="3:3" x14ac:dyDescent="0.3">
      <c r="C7809" s="48">
        <f t="shared" si="142"/>
        <v>63.166666666666664</v>
      </c>
    </row>
    <row r="7810" spans="3:3" x14ac:dyDescent="0.3">
      <c r="C7810" s="48">
        <f t="shared" si="142"/>
        <v>61.833333333333336</v>
      </c>
    </row>
    <row r="7811" spans="3:3" x14ac:dyDescent="0.3">
      <c r="C7811" s="48">
        <f t="shared" si="142"/>
        <v>62.666666666666664</v>
      </c>
    </row>
    <row r="7812" spans="3:3" x14ac:dyDescent="0.3">
      <c r="C7812" s="48">
        <f t="shared" si="142"/>
        <v>63.958333333333336</v>
      </c>
    </row>
    <row r="7813" spans="3:3" x14ac:dyDescent="0.3">
      <c r="C7813" s="48">
        <f t="shared" si="142"/>
        <v>62.666666666666664</v>
      </c>
    </row>
    <row r="7814" spans="3:3" x14ac:dyDescent="0.3">
      <c r="C7814" s="48">
        <f t="shared" si="142"/>
        <v>64.166666666666671</v>
      </c>
    </row>
    <row r="7815" spans="3:3" x14ac:dyDescent="0.3">
      <c r="C7815" s="48">
        <f t="shared" si="142"/>
        <v>63.208333333333336</v>
      </c>
    </row>
    <row r="7816" spans="3:3" x14ac:dyDescent="0.3">
      <c r="C7816" s="48">
        <f t="shared" si="142"/>
        <v>62.541666666666664</v>
      </c>
    </row>
    <row r="7817" spans="3:3" x14ac:dyDescent="0.3">
      <c r="C7817" s="48">
        <f t="shared" si="142"/>
        <v>62.125</v>
      </c>
    </row>
    <row r="7818" spans="3:3" x14ac:dyDescent="0.3">
      <c r="C7818" s="48">
        <f t="shared" si="142"/>
        <v>70</v>
      </c>
    </row>
    <row r="7819" spans="3:3" x14ac:dyDescent="0.3">
      <c r="C7819" s="48">
        <f t="shared" si="142"/>
        <v>68.041666666666671</v>
      </c>
    </row>
    <row r="7820" spans="3:3" x14ac:dyDescent="0.3">
      <c r="C7820" s="48">
        <f t="shared" si="142"/>
        <v>69.041666666666671</v>
      </c>
    </row>
    <row r="7821" spans="3:3" x14ac:dyDescent="0.3">
      <c r="C7821" s="48">
        <f t="shared" si="142"/>
        <v>68.083333333333329</v>
      </c>
    </row>
    <row r="7822" spans="3:3" x14ac:dyDescent="0.3">
      <c r="C7822" s="48">
        <f t="shared" si="142"/>
        <v>65.791666666666671</v>
      </c>
    </row>
    <row r="7823" spans="3:3" x14ac:dyDescent="0.3">
      <c r="C7823" s="48">
        <f t="shared" si="142"/>
        <v>64.708333333333329</v>
      </c>
    </row>
    <row r="7824" spans="3:3" x14ac:dyDescent="0.3">
      <c r="C7824" s="48">
        <f t="shared" si="142"/>
        <v>65.958333333333329</v>
      </c>
    </row>
    <row r="7825" spans="3:3" x14ac:dyDescent="0.3">
      <c r="C7825" s="48">
        <f t="shared" si="142"/>
        <v>66.625</v>
      </c>
    </row>
    <row r="7826" spans="3:3" x14ac:dyDescent="0.3">
      <c r="C7826" s="48">
        <f t="shared" si="142"/>
        <v>66.958333333333329</v>
      </c>
    </row>
    <row r="7827" spans="3:3" x14ac:dyDescent="0.3">
      <c r="C7827" s="48">
        <f t="shared" si="142"/>
        <v>68.5</v>
      </c>
    </row>
    <row r="7828" spans="3:3" x14ac:dyDescent="0.3">
      <c r="C7828" s="48">
        <f t="shared" si="142"/>
        <v>69.291666666666671</v>
      </c>
    </row>
    <row r="7829" spans="3:3" x14ac:dyDescent="0.3">
      <c r="C7829" s="48">
        <f t="shared" si="142"/>
        <v>66.625</v>
      </c>
    </row>
    <row r="7830" spans="3:3" x14ac:dyDescent="0.3">
      <c r="C7830" s="48">
        <f t="shared" si="142"/>
        <v>67.625</v>
      </c>
    </row>
    <row r="7831" spans="3:3" x14ac:dyDescent="0.3">
      <c r="C7831" s="48">
        <f t="shared" si="142"/>
        <v>68.125</v>
      </c>
    </row>
    <row r="7832" spans="3:3" x14ac:dyDescent="0.3">
      <c r="C7832" s="48">
        <f t="shared" si="142"/>
        <v>67.291666666666671</v>
      </c>
    </row>
    <row r="7833" spans="3:3" x14ac:dyDescent="0.3">
      <c r="C7833" s="48">
        <f t="shared" si="142"/>
        <v>67.875</v>
      </c>
    </row>
    <row r="7834" spans="3:3" x14ac:dyDescent="0.3">
      <c r="C7834" s="48">
        <f t="shared" si="142"/>
        <v>69.708333333333329</v>
      </c>
    </row>
    <row r="7835" spans="3:3" x14ac:dyDescent="0.3">
      <c r="C7835" s="48">
        <f t="shared" si="142"/>
        <v>70.75</v>
      </c>
    </row>
    <row r="7836" spans="3:3" x14ac:dyDescent="0.3">
      <c r="C7836" s="48">
        <f t="shared" si="142"/>
        <v>71.708333333333329</v>
      </c>
    </row>
    <row r="7837" spans="3:3" x14ac:dyDescent="0.3">
      <c r="C7837" s="48">
        <f t="shared" si="142"/>
        <v>73.125</v>
      </c>
    </row>
    <row r="7838" spans="3:3" x14ac:dyDescent="0.3">
      <c r="C7838" s="48">
        <f t="shared" si="142"/>
        <v>71.416666666666671</v>
      </c>
    </row>
    <row r="7839" spans="3:3" x14ac:dyDescent="0.3">
      <c r="C7839" s="48">
        <f t="shared" si="142"/>
        <v>70.083333333333329</v>
      </c>
    </row>
    <row r="7840" spans="3:3" x14ac:dyDescent="0.3">
      <c r="C7840" s="48">
        <f t="shared" si="142"/>
        <v>67.958333333333329</v>
      </c>
    </row>
    <row r="7841" spans="3:3" x14ac:dyDescent="0.3">
      <c r="C7841" s="48">
        <f t="shared" si="142"/>
        <v>69.791666666666671</v>
      </c>
    </row>
    <row r="7842" spans="3:3" x14ac:dyDescent="0.3">
      <c r="C7842" s="48">
        <f t="shared" si="142"/>
        <v>68.875</v>
      </c>
    </row>
    <row r="7843" spans="3:3" x14ac:dyDescent="0.3">
      <c r="C7843" s="48">
        <f t="shared" si="142"/>
        <v>71.666666666666671</v>
      </c>
    </row>
    <row r="7844" spans="3:3" x14ac:dyDescent="0.3">
      <c r="C7844" s="48">
        <f t="shared" si="142"/>
        <v>72.375</v>
      </c>
    </row>
    <row r="7845" spans="3:3" x14ac:dyDescent="0.3">
      <c r="C7845" s="48">
        <f t="shared" si="142"/>
        <v>72.083333333333329</v>
      </c>
    </row>
    <row r="7846" spans="3:3" x14ac:dyDescent="0.3">
      <c r="C7846" s="48">
        <f t="shared" si="142"/>
        <v>72.375</v>
      </c>
    </row>
    <row r="7847" spans="3:3" x14ac:dyDescent="0.3">
      <c r="C7847" s="48">
        <f t="shared" si="142"/>
        <v>76.166666666666671</v>
      </c>
    </row>
    <row r="7848" spans="3:3" x14ac:dyDescent="0.3">
      <c r="C7848" s="48">
        <f t="shared" si="142"/>
        <v>74.208333333333329</v>
      </c>
    </row>
    <row r="7849" spans="3:3" x14ac:dyDescent="0.3">
      <c r="C7849" s="48">
        <f t="shared" si="142"/>
        <v>70.041666666666671</v>
      </c>
    </row>
    <row r="7850" spans="3:3" x14ac:dyDescent="0.3">
      <c r="C7850" s="48">
        <f t="shared" si="142"/>
        <v>69.25</v>
      </c>
    </row>
    <row r="7851" spans="3:3" x14ac:dyDescent="0.3">
      <c r="C7851" s="48">
        <f t="shared" si="142"/>
        <v>70.541666666666671</v>
      </c>
    </row>
    <row r="7852" spans="3:3" x14ac:dyDescent="0.3">
      <c r="C7852" s="48">
        <f t="shared" si="142"/>
        <v>73.5</v>
      </c>
    </row>
    <row r="7853" spans="3:3" x14ac:dyDescent="0.3">
      <c r="C7853" s="48">
        <f t="shared" si="142"/>
        <v>75.791666666666671</v>
      </c>
    </row>
    <row r="7854" spans="3:3" x14ac:dyDescent="0.3">
      <c r="C7854" s="48">
        <f t="shared" si="142"/>
        <v>74.125</v>
      </c>
    </row>
    <row r="7855" spans="3:3" x14ac:dyDescent="0.3">
      <c r="C7855" s="48">
        <f t="shared" si="142"/>
        <v>72.25</v>
      </c>
    </row>
    <row r="7856" spans="3:3" x14ac:dyDescent="0.3">
      <c r="C7856" s="48">
        <f t="shared" ref="C7856:C7919" si="143">C7491</f>
        <v>69.666666666666671</v>
      </c>
    </row>
    <row r="7857" spans="3:3" x14ac:dyDescent="0.3">
      <c r="C7857" s="48">
        <f t="shared" si="143"/>
        <v>70.083333333333329</v>
      </c>
    </row>
    <row r="7858" spans="3:3" x14ac:dyDescent="0.3">
      <c r="C7858" s="48">
        <f t="shared" si="143"/>
        <v>70.041666666666671</v>
      </c>
    </row>
    <row r="7859" spans="3:3" x14ac:dyDescent="0.3">
      <c r="C7859" s="48">
        <f t="shared" si="143"/>
        <v>69.25</v>
      </c>
    </row>
    <row r="7860" spans="3:3" x14ac:dyDescent="0.3">
      <c r="C7860" s="48">
        <f t="shared" si="143"/>
        <v>69.25</v>
      </c>
    </row>
    <row r="7861" spans="3:3" x14ac:dyDescent="0.3">
      <c r="C7861" s="48">
        <f t="shared" si="143"/>
        <v>66.875</v>
      </c>
    </row>
    <row r="7862" spans="3:3" x14ac:dyDescent="0.3">
      <c r="C7862" s="48">
        <f t="shared" si="143"/>
        <v>67.625</v>
      </c>
    </row>
    <row r="7863" spans="3:3" x14ac:dyDescent="0.3">
      <c r="C7863" s="48">
        <f t="shared" si="143"/>
        <v>68.25</v>
      </c>
    </row>
    <row r="7864" spans="3:3" x14ac:dyDescent="0.3">
      <c r="C7864" s="48">
        <f t="shared" si="143"/>
        <v>69.291666666666671</v>
      </c>
    </row>
    <row r="7865" spans="3:3" x14ac:dyDescent="0.3">
      <c r="C7865" s="48">
        <f t="shared" si="143"/>
        <v>71.958333333333329</v>
      </c>
    </row>
    <row r="7866" spans="3:3" x14ac:dyDescent="0.3">
      <c r="C7866" s="48">
        <f t="shared" si="143"/>
        <v>71.541666666666671</v>
      </c>
    </row>
    <row r="7867" spans="3:3" x14ac:dyDescent="0.3">
      <c r="C7867" s="48">
        <f t="shared" si="143"/>
        <v>68.5</v>
      </c>
    </row>
    <row r="7868" spans="3:3" x14ac:dyDescent="0.3">
      <c r="C7868" s="48">
        <f t="shared" si="143"/>
        <v>67.416666666666671</v>
      </c>
    </row>
    <row r="7869" spans="3:3" x14ac:dyDescent="0.3">
      <c r="C7869" s="48">
        <f t="shared" si="143"/>
        <v>68.166666666666671</v>
      </c>
    </row>
    <row r="7870" spans="3:3" x14ac:dyDescent="0.3">
      <c r="C7870" s="48">
        <f t="shared" si="143"/>
        <v>68.541666666666671</v>
      </c>
    </row>
    <row r="7871" spans="3:3" x14ac:dyDescent="0.3">
      <c r="C7871" s="48">
        <f t="shared" si="143"/>
        <v>67.416666666666671</v>
      </c>
    </row>
    <row r="7872" spans="3:3" x14ac:dyDescent="0.3">
      <c r="C7872" s="48">
        <f t="shared" si="143"/>
        <v>71.541666666666671</v>
      </c>
    </row>
    <row r="7873" spans="3:3" x14ac:dyDescent="0.3">
      <c r="C7873" s="48">
        <f t="shared" si="143"/>
        <v>72.333333333333329</v>
      </c>
    </row>
    <row r="7874" spans="3:3" x14ac:dyDescent="0.3">
      <c r="C7874" s="48">
        <f t="shared" si="143"/>
        <v>71</v>
      </c>
    </row>
    <row r="7875" spans="3:3" x14ac:dyDescent="0.3">
      <c r="C7875" s="48">
        <f t="shared" si="143"/>
        <v>71.666666666666671</v>
      </c>
    </row>
    <row r="7876" spans="3:3" x14ac:dyDescent="0.3">
      <c r="C7876" s="48">
        <f t="shared" si="143"/>
        <v>68.958333333333329</v>
      </c>
    </row>
    <row r="7877" spans="3:3" x14ac:dyDescent="0.3">
      <c r="C7877" s="48">
        <f t="shared" si="143"/>
        <v>67.5</v>
      </c>
    </row>
    <row r="7878" spans="3:3" x14ac:dyDescent="0.3">
      <c r="C7878" s="48">
        <f t="shared" si="143"/>
        <v>69.791666666666671</v>
      </c>
    </row>
    <row r="7879" spans="3:3" x14ac:dyDescent="0.3">
      <c r="C7879" s="48">
        <f t="shared" si="143"/>
        <v>69.916666666666671</v>
      </c>
    </row>
    <row r="7880" spans="3:3" x14ac:dyDescent="0.3">
      <c r="C7880" s="48">
        <f t="shared" si="143"/>
        <v>71.125</v>
      </c>
    </row>
    <row r="7881" spans="3:3" x14ac:dyDescent="0.3">
      <c r="C7881" s="48">
        <f t="shared" si="143"/>
        <v>71.333333333333329</v>
      </c>
    </row>
    <row r="7882" spans="3:3" x14ac:dyDescent="0.3">
      <c r="C7882" s="48">
        <f t="shared" si="143"/>
        <v>71.125</v>
      </c>
    </row>
    <row r="7883" spans="3:3" x14ac:dyDescent="0.3">
      <c r="C7883" s="48">
        <f t="shared" si="143"/>
        <v>72.125</v>
      </c>
    </row>
    <row r="7884" spans="3:3" x14ac:dyDescent="0.3">
      <c r="C7884" s="48">
        <f t="shared" si="143"/>
        <v>72.833333333333329</v>
      </c>
    </row>
    <row r="7885" spans="3:3" x14ac:dyDescent="0.3">
      <c r="C7885" s="48">
        <f t="shared" si="143"/>
        <v>73.333333333333329</v>
      </c>
    </row>
    <row r="7886" spans="3:3" x14ac:dyDescent="0.3">
      <c r="C7886" s="48">
        <f t="shared" si="143"/>
        <v>72.333333333333329</v>
      </c>
    </row>
    <row r="7887" spans="3:3" x14ac:dyDescent="0.3">
      <c r="C7887" s="48">
        <f t="shared" si="143"/>
        <v>71.125</v>
      </c>
    </row>
    <row r="7888" spans="3:3" x14ac:dyDescent="0.3">
      <c r="C7888" s="48">
        <f t="shared" si="143"/>
        <v>70.416666666666671</v>
      </c>
    </row>
    <row r="7889" spans="3:3" x14ac:dyDescent="0.3">
      <c r="C7889" s="48">
        <f t="shared" si="143"/>
        <v>69.75</v>
      </c>
    </row>
    <row r="7890" spans="3:3" x14ac:dyDescent="0.3">
      <c r="C7890" s="48">
        <f t="shared" si="143"/>
        <v>69.416666666666671</v>
      </c>
    </row>
    <row r="7891" spans="3:3" x14ac:dyDescent="0.3">
      <c r="C7891" s="48">
        <f t="shared" si="143"/>
        <v>70.75</v>
      </c>
    </row>
    <row r="7892" spans="3:3" x14ac:dyDescent="0.3">
      <c r="C7892" s="48">
        <f t="shared" si="143"/>
        <v>71.958333333333329</v>
      </c>
    </row>
    <row r="7893" spans="3:3" x14ac:dyDescent="0.3">
      <c r="C7893" s="48">
        <f t="shared" si="143"/>
        <v>71.125</v>
      </c>
    </row>
    <row r="7894" spans="3:3" x14ac:dyDescent="0.3">
      <c r="C7894" s="48">
        <f t="shared" si="143"/>
        <v>71.458333333333329</v>
      </c>
    </row>
    <row r="7895" spans="3:3" x14ac:dyDescent="0.3">
      <c r="C7895" s="48">
        <f t="shared" si="143"/>
        <v>70.833333333333329</v>
      </c>
    </row>
    <row r="7896" spans="3:3" x14ac:dyDescent="0.3">
      <c r="C7896" s="48">
        <f t="shared" si="143"/>
        <v>69.5</v>
      </c>
    </row>
    <row r="7897" spans="3:3" x14ac:dyDescent="0.3">
      <c r="C7897" s="48">
        <f t="shared" si="143"/>
        <v>68.666666666666671</v>
      </c>
    </row>
    <row r="7898" spans="3:3" x14ac:dyDescent="0.3">
      <c r="C7898" s="48">
        <f t="shared" si="143"/>
        <v>68.833333333333329</v>
      </c>
    </row>
    <row r="7899" spans="3:3" x14ac:dyDescent="0.3">
      <c r="C7899" s="48">
        <f t="shared" si="143"/>
        <v>71.083333333333329</v>
      </c>
    </row>
    <row r="7900" spans="3:3" x14ac:dyDescent="0.3">
      <c r="C7900" s="48">
        <f t="shared" si="143"/>
        <v>71.583333333333329</v>
      </c>
    </row>
    <row r="7901" spans="3:3" x14ac:dyDescent="0.3">
      <c r="C7901" s="48">
        <f t="shared" si="143"/>
        <v>69.458333333333329</v>
      </c>
    </row>
    <row r="7902" spans="3:3" x14ac:dyDescent="0.3">
      <c r="C7902" s="48">
        <f t="shared" si="143"/>
        <v>68.958333333333329</v>
      </c>
    </row>
    <row r="7903" spans="3:3" x14ac:dyDescent="0.3">
      <c r="C7903" s="48">
        <f t="shared" si="143"/>
        <v>71.875</v>
      </c>
    </row>
    <row r="7904" spans="3:3" x14ac:dyDescent="0.3">
      <c r="C7904" s="48">
        <f t="shared" si="143"/>
        <v>71.916666666666671</v>
      </c>
    </row>
    <row r="7905" spans="3:3" x14ac:dyDescent="0.3">
      <c r="C7905" s="48">
        <f t="shared" si="143"/>
        <v>70.958333333333329</v>
      </c>
    </row>
    <row r="7906" spans="3:3" x14ac:dyDescent="0.3">
      <c r="C7906" s="48">
        <f t="shared" si="143"/>
        <v>68.25</v>
      </c>
    </row>
    <row r="7907" spans="3:3" x14ac:dyDescent="0.3">
      <c r="C7907" s="48">
        <f t="shared" si="143"/>
        <v>70.458333333333329</v>
      </c>
    </row>
    <row r="7908" spans="3:3" x14ac:dyDescent="0.3">
      <c r="C7908" s="48">
        <f t="shared" si="143"/>
        <v>71.291666666666671</v>
      </c>
    </row>
    <row r="7909" spans="3:3" x14ac:dyDescent="0.3">
      <c r="C7909" s="48">
        <f t="shared" si="143"/>
        <v>70.375</v>
      </c>
    </row>
    <row r="7910" spans="3:3" x14ac:dyDescent="0.3">
      <c r="C7910" s="48">
        <f t="shared" si="143"/>
        <v>71.708333333333329</v>
      </c>
    </row>
    <row r="7911" spans="3:3" x14ac:dyDescent="0.3">
      <c r="C7911" s="48">
        <f t="shared" si="143"/>
        <v>75.75</v>
      </c>
    </row>
    <row r="7912" spans="3:3" x14ac:dyDescent="0.3">
      <c r="C7912" s="48">
        <f t="shared" si="143"/>
        <v>76.5</v>
      </c>
    </row>
    <row r="7913" spans="3:3" x14ac:dyDescent="0.3">
      <c r="C7913" s="48">
        <f t="shared" si="143"/>
        <v>76</v>
      </c>
    </row>
    <row r="7914" spans="3:3" x14ac:dyDescent="0.3">
      <c r="C7914" s="48">
        <f t="shared" si="143"/>
        <v>74.416666666666671</v>
      </c>
    </row>
    <row r="7915" spans="3:3" x14ac:dyDescent="0.3">
      <c r="C7915" s="48">
        <f t="shared" si="143"/>
        <v>73.208333333333329</v>
      </c>
    </row>
    <row r="7916" spans="3:3" x14ac:dyDescent="0.3">
      <c r="C7916" s="48">
        <f t="shared" si="143"/>
        <v>71.333333333333329</v>
      </c>
    </row>
    <row r="7917" spans="3:3" x14ac:dyDescent="0.3">
      <c r="C7917" s="48">
        <f t="shared" si="143"/>
        <v>69.166666666666671</v>
      </c>
    </row>
    <row r="7918" spans="3:3" x14ac:dyDescent="0.3">
      <c r="C7918" s="48">
        <f t="shared" si="143"/>
        <v>68.833333333333329</v>
      </c>
    </row>
    <row r="7919" spans="3:3" x14ac:dyDescent="0.3">
      <c r="C7919" s="48">
        <f t="shared" si="143"/>
        <v>68.666666666666671</v>
      </c>
    </row>
    <row r="7920" spans="3:3" x14ac:dyDescent="0.3">
      <c r="C7920" s="48">
        <f t="shared" ref="C7920:C7983" si="144">C7555</f>
        <v>68.208333333333329</v>
      </c>
    </row>
    <row r="7921" spans="3:3" x14ac:dyDescent="0.3">
      <c r="C7921" s="48">
        <f t="shared" si="144"/>
        <v>67.791666666666671</v>
      </c>
    </row>
    <row r="7922" spans="3:3" x14ac:dyDescent="0.3">
      <c r="C7922" s="48">
        <f t="shared" si="144"/>
        <v>69.375</v>
      </c>
    </row>
    <row r="7923" spans="3:3" x14ac:dyDescent="0.3">
      <c r="C7923" s="48">
        <f t="shared" si="144"/>
        <v>67.208333333333329</v>
      </c>
    </row>
    <row r="7924" spans="3:3" x14ac:dyDescent="0.3">
      <c r="C7924" s="48">
        <f t="shared" si="144"/>
        <v>66.75</v>
      </c>
    </row>
    <row r="7925" spans="3:3" x14ac:dyDescent="0.3">
      <c r="C7925" s="48">
        <f t="shared" si="144"/>
        <v>66.833333333333329</v>
      </c>
    </row>
    <row r="7926" spans="3:3" x14ac:dyDescent="0.3">
      <c r="C7926" s="48">
        <f t="shared" si="144"/>
        <v>71.625</v>
      </c>
    </row>
    <row r="7927" spans="3:3" x14ac:dyDescent="0.3">
      <c r="C7927" s="48">
        <f t="shared" si="144"/>
        <v>73.125</v>
      </c>
    </row>
    <row r="7928" spans="3:3" x14ac:dyDescent="0.3">
      <c r="C7928" s="48">
        <f t="shared" si="144"/>
        <v>69.041666666666671</v>
      </c>
    </row>
    <row r="7929" spans="3:3" x14ac:dyDescent="0.3">
      <c r="C7929" s="48">
        <f t="shared" si="144"/>
        <v>67.083333333333329</v>
      </c>
    </row>
    <row r="7930" spans="3:3" x14ac:dyDescent="0.3">
      <c r="C7930" s="48">
        <f t="shared" si="144"/>
        <v>66.083333333333329</v>
      </c>
    </row>
    <row r="7931" spans="3:3" x14ac:dyDescent="0.3">
      <c r="C7931" s="48">
        <f t="shared" si="144"/>
        <v>67.625</v>
      </c>
    </row>
    <row r="7932" spans="3:3" x14ac:dyDescent="0.3">
      <c r="C7932" s="48">
        <f t="shared" si="144"/>
        <v>69.5</v>
      </c>
    </row>
    <row r="7933" spans="3:3" x14ac:dyDescent="0.3">
      <c r="C7933" s="48">
        <f t="shared" si="144"/>
        <v>67.666666666666671</v>
      </c>
    </row>
    <row r="7934" spans="3:3" x14ac:dyDescent="0.3">
      <c r="C7934" s="48">
        <f t="shared" si="144"/>
        <v>68.25</v>
      </c>
    </row>
    <row r="7935" spans="3:3" x14ac:dyDescent="0.3">
      <c r="C7935" s="48">
        <f t="shared" si="144"/>
        <v>66.541666666666671</v>
      </c>
    </row>
    <row r="7936" spans="3:3" x14ac:dyDescent="0.3">
      <c r="C7936" s="48">
        <f t="shared" si="144"/>
        <v>65.916666666666671</v>
      </c>
    </row>
    <row r="7937" spans="3:3" x14ac:dyDescent="0.3">
      <c r="C7937" s="48">
        <f t="shared" si="144"/>
        <v>66.791666666666671</v>
      </c>
    </row>
    <row r="7938" spans="3:3" x14ac:dyDescent="0.3">
      <c r="C7938" s="48">
        <f t="shared" si="144"/>
        <v>67</v>
      </c>
    </row>
    <row r="7939" spans="3:3" x14ac:dyDescent="0.3">
      <c r="C7939" s="48">
        <f t="shared" si="144"/>
        <v>66.708333333333329</v>
      </c>
    </row>
    <row r="7940" spans="3:3" x14ac:dyDescent="0.3">
      <c r="C7940" s="48">
        <f t="shared" si="144"/>
        <v>77.541666666666671</v>
      </c>
    </row>
    <row r="7941" spans="3:3" x14ac:dyDescent="0.3">
      <c r="C7941" s="48">
        <f t="shared" si="144"/>
        <v>78</v>
      </c>
    </row>
    <row r="7942" spans="3:3" x14ac:dyDescent="0.3">
      <c r="C7942" s="48">
        <f t="shared" si="144"/>
        <v>70.041666666666671</v>
      </c>
    </row>
    <row r="7943" spans="3:3" x14ac:dyDescent="0.3">
      <c r="C7943" s="48">
        <f t="shared" si="144"/>
        <v>67.916666666666671</v>
      </c>
    </row>
    <row r="7944" spans="3:3" x14ac:dyDescent="0.3">
      <c r="C7944" s="48">
        <f t="shared" si="144"/>
        <v>69.625</v>
      </c>
    </row>
    <row r="7945" spans="3:3" x14ac:dyDescent="0.3">
      <c r="C7945" s="48">
        <f t="shared" si="144"/>
        <v>71.291666666666671</v>
      </c>
    </row>
    <row r="7946" spans="3:3" x14ac:dyDescent="0.3">
      <c r="C7946" s="48">
        <f t="shared" si="144"/>
        <v>68.833333333333329</v>
      </c>
    </row>
    <row r="7947" spans="3:3" x14ac:dyDescent="0.3">
      <c r="C7947" s="48">
        <f t="shared" si="144"/>
        <v>69.041666666666671</v>
      </c>
    </row>
    <row r="7948" spans="3:3" x14ac:dyDescent="0.3">
      <c r="C7948" s="48">
        <f t="shared" si="144"/>
        <v>67.25</v>
      </c>
    </row>
    <row r="7949" spans="3:3" x14ac:dyDescent="0.3">
      <c r="C7949" s="48">
        <f t="shared" si="144"/>
        <v>65.75</v>
      </c>
    </row>
    <row r="7950" spans="3:3" x14ac:dyDescent="0.3">
      <c r="C7950" s="48">
        <f t="shared" si="144"/>
        <v>63.583333333333336</v>
      </c>
    </row>
    <row r="7951" spans="3:3" x14ac:dyDescent="0.3">
      <c r="C7951" s="48">
        <f t="shared" si="144"/>
        <v>63.583333333333336</v>
      </c>
    </row>
    <row r="7952" spans="3:3" x14ac:dyDescent="0.3">
      <c r="C7952" s="48">
        <f t="shared" si="144"/>
        <v>65.958333333333329</v>
      </c>
    </row>
    <row r="7953" spans="3:3" x14ac:dyDescent="0.3">
      <c r="C7953" s="48">
        <f t="shared" si="144"/>
        <v>73.75</v>
      </c>
    </row>
    <row r="7954" spans="3:3" x14ac:dyDescent="0.3">
      <c r="C7954" s="48">
        <f t="shared" si="144"/>
        <v>74.5</v>
      </c>
    </row>
    <row r="7955" spans="3:3" x14ac:dyDescent="0.3">
      <c r="C7955" s="48">
        <f t="shared" si="144"/>
        <v>73.125</v>
      </c>
    </row>
    <row r="7956" spans="3:3" x14ac:dyDescent="0.3">
      <c r="C7956" s="48">
        <f t="shared" si="144"/>
        <v>75.916666666666671</v>
      </c>
    </row>
    <row r="7957" spans="3:3" x14ac:dyDescent="0.3">
      <c r="C7957" s="48">
        <f t="shared" si="144"/>
        <v>74.541666666666671</v>
      </c>
    </row>
    <row r="7958" spans="3:3" x14ac:dyDescent="0.3">
      <c r="C7958" s="48">
        <f t="shared" si="144"/>
        <v>68.083333333333329</v>
      </c>
    </row>
    <row r="7959" spans="3:3" x14ac:dyDescent="0.3">
      <c r="C7959" s="48">
        <f t="shared" si="144"/>
        <v>68.083333333333329</v>
      </c>
    </row>
    <row r="7960" spans="3:3" x14ac:dyDescent="0.3">
      <c r="C7960" s="48">
        <f t="shared" si="144"/>
        <v>66.291666666666671</v>
      </c>
    </row>
    <row r="7961" spans="3:3" x14ac:dyDescent="0.3">
      <c r="C7961" s="48">
        <f t="shared" si="144"/>
        <v>65.708333333333329</v>
      </c>
    </row>
    <row r="7962" spans="3:3" x14ac:dyDescent="0.3">
      <c r="C7962" s="48">
        <f t="shared" si="144"/>
        <v>64.125</v>
      </c>
    </row>
    <row r="7963" spans="3:3" x14ac:dyDescent="0.3">
      <c r="C7963" s="48">
        <f t="shared" si="144"/>
        <v>64.833333333333329</v>
      </c>
    </row>
    <row r="7964" spans="3:3" x14ac:dyDescent="0.3">
      <c r="C7964" s="48">
        <f t="shared" si="144"/>
        <v>69.041666666666671</v>
      </c>
    </row>
    <row r="7965" spans="3:3" x14ac:dyDescent="0.3">
      <c r="C7965" s="48">
        <f t="shared" si="144"/>
        <v>73.25</v>
      </c>
    </row>
    <row r="7966" spans="3:3" x14ac:dyDescent="0.3">
      <c r="C7966" s="48">
        <f t="shared" si="144"/>
        <v>71.5</v>
      </c>
    </row>
    <row r="7967" spans="3:3" x14ac:dyDescent="0.3">
      <c r="C7967" s="48">
        <f t="shared" si="144"/>
        <v>68.208333333333329</v>
      </c>
    </row>
    <row r="7968" spans="3:3" x14ac:dyDescent="0.3">
      <c r="C7968" s="48">
        <f t="shared" si="144"/>
        <v>63.166666666666664</v>
      </c>
    </row>
    <row r="7969" spans="3:3" x14ac:dyDescent="0.3">
      <c r="C7969" s="48">
        <f t="shared" si="144"/>
        <v>60.291666666666664</v>
      </c>
    </row>
    <row r="7970" spans="3:3" x14ac:dyDescent="0.3">
      <c r="C7970" s="48">
        <f t="shared" si="144"/>
        <v>62.5</v>
      </c>
    </row>
    <row r="7971" spans="3:3" x14ac:dyDescent="0.3">
      <c r="C7971" s="48">
        <f t="shared" si="144"/>
        <v>72.083333333333329</v>
      </c>
    </row>
    <row r="7972" spans="3:3" x14ac:dyDescent="0.3">
      <c r="C7972" s="48">
        <f t="shared" si="144"/>
        <v>63.375</v>
      </c>
    </row>
    <row r="7973" spans="3:3" x14ac:dyDescent="0.3">
      <c r="C7973" s="48">
        <f t="shared" si="144"/>
        <v>61.25</v>
      </c>
    </row>
    <row r="7974" spans="3:3" x14ac:dyDescent="0.3">
      <c r="C7974" s="48">
        <f t="shared" si="144"/>
        <v>57.583333333333336</v>
      </c>
    </row>
    <row r="7975" spans="3:3" x14ac:dyDescent="0.3">
      <c r="C7975" s="48">
        <f t="shared" si="144"/>
        <v>60.416666666666664</v>
      </c>
    </row>
    <row r="7976" spans="3:3" x14ac:dyDescent="0.3">
      <c r="C7976" s="48">
        <f t="shared" si="144"/>
        <v>61.875</v>
      </c>
    </row>
    <row r="7977" spans="3:3" x14ac:dyDescent="0.3">
      <c r="C7977" s="48">
        <f t="shared" si="144"/>
        <v>63.458333333333336</v>
      </c>
    </row>
    <row r="7978" spans="3:3" x14ac:dyDescent="0.3">
      <c r="C7978" s="48">
        <f t="shared" si="144"/>
        <v>61.708333333333336</v>
      </c>
    </row>
    <row r="7979" spans="3:3" x14ac:dyDescent="0.3">
      <c r="C7979" s="48">
        <f t="shared" si="144"/>
        <v>62.291666666666664</v>
      </c>
    </row>
    <row r="7980" spans="3:3" x14ac:dyDescent="0.3">
      <c r="C7980" s="48">
        <f t="shared" si="144"/>
        <v>62.166666666666664</v>
      </c>
    </row>
    <row r="7981" spans="3:3" x14ac:dyDescent="0.3">
      <c r="C7981" s="48">
        <f t="shared" si="144"/>
        <v>59.625</v>
      </c>
    </row>
    <row r="7982" spans="3:3" x14ac:dyDescent="0.3">
      <c r="C7982" s="48">
        <f t="shared" si="144"/>
        <v>59.083333333333336</v>
      </c>
    </row>
    <row r="7983" spans="3:3" x14ac:dyDescent="0.3">
      <c r="C7983" s="48">
        <f t="shared" si="144"/>
        <v>59.791666666666664</v>
      </c>
    </row>
    <row r="7984" spans="3:3" x14ac:dyDescent="0.3">
      <c r="C7984" s="48">
        <f t="shared" ref="C7984:C8047" si="145">C7619</f>
        <v>60.166666666666664</v>
      </c>
    </row>
    <row r="7985" spans="3:3" x14ac:dyDescent="0.3">
      <c r="C7985" s="48">
        <f t="shared" si="145"/>
        <v>68.833333333333329</v>
      </c>
    </row>
    <row r="7986" spans="3:3" x14ac:dyDescent="0.3">
      <c r="C7986" s="48">
        <f t="shared" si="145"/>
        <v>66.75</v>
      </c>
    </row>
    <row r="7987" spans="3:3" x14ac:dyDescent="0.3">
      <c r="C7987" s="48">
        <f t="shared" si="145"/>
        <v>63.75</v>
      </c>
    </row>
    <row r="7988" spans="3:3" x14ac:dyDescent="0.3">
      <c r="C7988" s="48">
        <f t="shared" si="145"/>
        <v>68.458333333333329</v>
      </c>
    </row>
    <row r="7989" spans="3:3" x14ac:dyDescent="0.3">
      <c r="C7989" s="48">
        <f t="shared" si="145"/>
        <v>65.333333333333329</v>
      </c>
    </row>
    <row r="7990" spans="3:3" x14ac:dyDescent="0.3">
      <c r="C7990" s="48">
        <f t="shared" si="145"/>
        <v>68.875</v>
      </c>
    </row>
    <row r="7991" spans="3:3" x14ac:dyDescent="0.3">
      <c r="C7991" s="48">
        <f t="shared" si="145"/>
        <v>68.458333333333329</v>
      </c>
    </row>
    <row r="7992" spans="3:3" x14ac:dyDescent="0.3">
      <c r="C7992" s="48">
        <f t="shared" si="145"/>
        <v>66.625</v>
      </c>
    </row>
    <row r="7993" spans="3:3" x14ac:dyDescent="0.3">
      <c r="C7993" s="48">
        <f t="shared" si="145"/>
        <v>62.458333333333336</v>
      </c>
    </row>
    <row r="7994" spans="3:3" x14ac:dyDescent="0.3">
      <c r="C7994" s="48">
        <f t="shared" si="145"/>
        <v>60.875</v>
      </c>
    </row>
    <row r="7995" spans="3:3" x14ac:dyDescent="0.3">
      <c r="C7995" s="48">
        <f t="shared" si="145"/>
        <v>62.041666666666664</v>
      </c>
    </row>
    <row r="7996" spans="3:3" x14ac:dyDescent="0.3">
      <c r="C7996" s="48">
        <f t="shared" si="145"/>
        <v>61.5</v>
      </c>
    </row>
    <row r="7997" spans="3:3" x14ac:dyDescent="0.3">
      <c r="C7997" s="48">
        <f t="shared" si="145"/>
        <v>58.25</v>
      </c>
    </row>
    <row r="7998" spans="3:3" x14ac:dyDescent="0.3">
      <c r="C7998" s="48">
        <f t="shared" si="145"/>
        <v>57.333333333333336</v>
      </c>
    </row>
    <row r="7999" spans="3:3" x14ac:dyDescent="0.3">
      <c r="C7999" s="48">
        <f t="shared" si="145"/>
        <v>57.625</v>
      </c>
    </row>
    <row r="8000" spans="3:3" x14ac:dyDescent="0.3">
      <c r="C8000" s="48">
        <f t="shared" si="145"/>
        <v>60.666666666666664</v>
      </c>
    </row>
    <row r="8001" spans="3:3" x14ac:dyDescent="0.3">
      <c r="C8001" s="48">
        <f t="shared" si="145"/>
        <v>50.25</v>
      </c>
    </row>
    <row r="8002" spans="3:3" x14ac:dyDescent="0.3">
      <c r="C8002" s="48">
        <f t="shared" si="145"/>
        <v>50.291666666666664</v>
      </c>
    </row>
    <row r="8003" spans="3:3" x14ac:dyDescent="0.3">
      <c r="C8003" s="48">
        <f t="shared" si="145"/>
        <v>51.916666666666664</v>
      </c>
    </row>
    <row r="8004" spans="3:3" x14ac:dyDescent="0.3">
      <c r="C8004" s="48">
        <f t="shared" si="145"/>
        <v>50.375</v>
      </c>
    </row>
    <row r="8005" spans="3:3" x14ac:dyDescent="0.3">
      <c r="C8005" s="48">
        <f t="shared" si="145"/>
        <v>49.375</v>
      </c>
    </row>
    <row r="8006" spans="3:3" x14ac:dyDescent="0.3">
      <c r="C8006" s="48">
        <f t="shared" si="145"/>
        <v>49.791666666666664</v>
      </c>
    </row>
    <row r="8007" spans="3:3" x14ac:dyDescent="0.3">
      <c r="C8007" s="48">
        <f t="shared" si="145"/>
        <v>51.458333333333336</v>
      </c>
    </row>
    <row r="8008" spans="3:3" x14ac:dyDescent="0.3">
      <c r="C8008" s="48">
        <f t="shared" si="145"/>
        <v>55.25</v>
      </c>
    </row>
    <row r="8009" spans="3:3" x14ac:dyDescent="0.3">
      <c r="C8009" s="48">
        <f t="shared" si="145"/>
        <v>55.916666666666664</v>
      </c>
    </row>
    <row r="8010" spans="3:3" x14ac:dyDescent="0.3">
      <c r="C8010" s="48">
        <f t="shared" si="145"/>
        <v>62.583333333333336</v>
      </c>
    </row>
    <row r="8011" spans="3:3" x14ac:dyDescent="0.3">
      <c r="C8011" s="48">
        <f t="shared" si="145"/>
        <v>65.875</v>
      </c>
    </row>
    <row r="8012" spans="3:3" x14ac:dyDescent="0.3">
      <c r="C8012" s="48">
        <f t="shared" si="145"/>
        <v>56.916666666666664</v>
      </c>
    </row>
    <row r="8013" spans="3:3" x14ac:dyDescent="0.3">
      <c r="C8013" s="48">
        <f t="shared" si="145"/>
        <v>57.041666666666664</v>
      </c>
    </row>
    <row r="8014" spans="3:3" x14ac:dyDescent="0.3">
      <c r="C8014" s="48">
        <f t="shared" si="145"/>
        <v>60.75</v>
      </c>
    </row>
    <row r="8015" spans="3:3" x14ac:dyDescent="0.3">
      <c r="C8015" s="48">
        <f t="shared" si="145"/>
        <v>59.583333333333336</v>
      </c>
    </row>
    <row r="8016" spans="3:3" x14ac:dyDescent="0.3">
      <c r="C8016" s="48">
        <f t="shared" si="145"/>
        <v>62.75</v>
      </c>
    </row>
    <row r="8017" spans="3:3" x14ac:dyDescent="0.3">
      <c r="C8017" s="48">
        <f t="shared" si="145"/>
        <v>60.875</v>
      </c>
    </row>
    <row r="8018" spans="3:3" x14ac:dyDescent="0.3">
      <c r="C8018" s="48">
        <f t="shared" si="145"/>
        <v>60.708333333333336</v>
      </c>
    </row>
    <row r="8019" spans="3:3" x14ac:dyDescent="0.3">
      <c r="C8019" s="48">
        <f t="shared" si="145"/>
        <v>64.375</v>
      </c>
    </row>
    <row r="8020" spans="3:3" x14ac:dyDescent="0.3">
      <c r="C8020" s="48">
        <f t="shared" si="145"/>
        <v>57.875</v>
      </c>
    </row>
    <row r="8021" spans="3:3" x14ac:dyDescent="0.3">
      <c r="C8021" s="48">
        <f t="shared" si="145"/>
        <v>56.291666666666664</v>
      </c>
    </row>
    <row r="8022" spans="3:3" x14ac:dyDescent="0.3">
      <c r="C8022" s="48">
        <f t="shared" si="145"/>
        <v>54.25</v>
      </c>
    </row>
    <row r="8023" spans="3:3" x14ac:dyDescent="0.3">
      <c r="C8023" s="48">
        <f t="shared" si="145"/>
        <v>53.791666666666664</v>
      </c>
    </row>
    <row r="8024" spans="3:3" x14ac:dyDescent="0.3">
      <c r="C8024" s="48">
        <f t="shared" si="145"/>
        <v>53.625</v>
      </c>
    </row>
    <row r="8025" spans="3:3" x14ac:dyDescent="0.3">
      <c r="C8025" s="48">
        <f t="shared" si="145"/>
        <v>52.916666666666664</v>
      </c>
    </row>
    <row r="8026" spans="3:3" x14ac:dyDescent="0.3">
      <c r="C8026" s="48">
        <f t="shared" si="145"/>
        <v>53.875</v>
      </c>
    </row>
    <row r="8027" spans="3:3" x14ac:dyDescent="0.3">
      <c r="C8027" s="48">
        <f t="shared" si="145"/>
        <v>57.875</v>
      </c>
    </row>
    <row r="8028" spans="3:3" x14ac:dyDescent="0.3">
      <c r="C8028" s="48">
        <f t="shared" si="145"/>
        <v>57.125</v>
      </c>
    </row>
    <row r="8029" spans="3:3" x14ac:dyDescent="0.3">
      <c r="C8029" s="48">
        <f t="shared" si="145"/>
        <v>55.791666666666664</v>
      </c>
    </row>
    <row r="8030" spans="3:3" x14ac:dyDescent="0.3">
      <c r="C8030" s="48">
        <f t="shared" si="145"/>
        <v>53.208333333333336</v>
      </c>
    </row>
    <row r="8031" spans="3:3" x14ac:dyDescent="0.3">
      <c r="C8031" s="48">
        <f t="shared" si="145"/>
        <v>53.208333333333336</v>
      </c>
    </row>
    <row r="8032" spans="3:3" x14ac:dyDescent="0.3">
      <c r="C8032" s="48">
        <f t="shared" si="145"/>
        <v>51.708333333333336</v>
      </c>
    </row>
    <row r="8033" spans="3:3" x14ac:dyDescent="0.3">
      <c r="C8033" s="48">
        <f t="shared" si="145"/>
        <v>55.166666666666664</v>
      </c>
    </row>
    <row r="8034" spans="3:3" x14ac:dyDescent="0.3">
      <c r="C8034" s="48">
        <f t="shared" si="145"/>
        <v>51.458333333333336</v>
      </c>
    </row>
    <row r="8035" spans="3:3" x14ac:dyDescent="0.3">
      <c r="C8035" s="48">
        <f t="shared" si="145"/>
        <v>50.083333333333336</v>
      </c>
    </row>
    <row r="8036" spans="3:3" x14ac:dyDescent="0.3">
      <c r="C8036" s="48">
        <f t="shared" si="145"/>
        <v>53.958333333333336</v>
      </c>
    </row>
    <row r="8037" spans="3:3" x14ac:dyDescent="0.3">
      <c r="C8037" s="48">
        <f t="shared" si="145"/>
        <v>54.833333333333336</v>
      </c>
    </row>
    <row r="8038" spans="3:3" x14ac:dyDescent="0.3">
      <c r="C8038" s="48">
        <f t="shared" si="145"/>
        <v>54.458333333333336</v>
      </c>
    </row>
    <row r="8039" spans="3:3" x14ac:dyDescent="0.3">
      <c r="C8039" s="48">
        <f t="shared" si="145"/>
        <v>53.708333333333336</v>
      </c>
    </row>
    <row r="8040" spans="3:3" x14ac:dyDescent="0.3">
      <c r="C8040" s="48">
        <f t="shared" si="145"/>
        <v>56.75</v>
      </c>
    </row>
    <row r="8041" spans="3:3" x14ac:dyDescent="0.3">
      <c r="C8041" s="48">
        <f t="shared" si="145"/>
        <v>59</v>
      </c>
    </row>
    <row r="8042" spans="3:3" x14ac:dyDescent="0.3">
      <c r="C8042" s="48">
        <f t="shared" si="145"/>
        <v>57.875</v>
      </c>
    </row>
    <row r="8043" spans="3:3" x14ac:dyDescent="0.3">
      <c r="C8043" s="48">
        <f t="shared" si="145"/>
        <v>55.875</v>
      </c>
    </row>
    <row r="8044" spans="3:3" x14ac:dyDescent="0.3">
      <c r="C8044" s="48">
        <f t="shared" si="145"/>
        <v>59.291666666666664</v>
      </c>
    </row>
    <row r="8045" spans="3:3" x14ac:dyDescent="0.3">
      <c r="C8045" s="48">
        <f t="shared" si="145"/>
        <v>64.791666666666671</v>
      </c>
    </row>
    <row r="8046" spans="3:3" x14ac:dyDescent="0.3">
      <c r="C8046" s="48">
        <f t="shared" si="145"/>
        <v>57.916666666666664</v>
      </c>
    </row>
    <row r="8047" spans="3:3" x14ac:dyDescent="0.3">
      <c r="C8047" s="48">
        <f t="shared" si="145"/>
        <v>56.708333333333336</v>
      </c>
    </row>
    <row r="8048" spans="3:3" x14ac:dyDescent="0.3">
      <c r="C8048" s="48">
        <f t="shared" ref="C8048:C8111" si="146">C7683</f>
        <v>55.666666666666664</v>
      </c>
    </row>
    <row r="8049" spans="3:3" x14ac:dyDescent="0.3">
      <c r="C8049" s="48">
        <f t="shared" si="146"/>
        <v>55.458333333333336</v>
      </c>
    </row>
    <row r="8050" spans="3:3" x14ac:dyDescent="0.3">
      <c r="C8050" s="48">
        <f t="shared" si="146"/>
        <v>55</v>
      </c>
    </row>
    <row r="8051" spans="3:3" x14ac:dyDescent="0.3">
      <c r="C8051" s="48">
        <f t="shared" si="146"/>
        <v>53.916666666666664</v>
      </c>
    </row>
    <row r="8052" spans="3:3" x14ac:dyDescent="0.3">
      <c r="C8052" s="48">
        <f t="shared" si="146"/>
        <v>56.583333333333336</v>
      </c>
    </row>
    <row r="8053" spans="3:3" x14ac:dyDescent="0.3">
      <c r="C8053" s="48">
        <f t="shared" si="146"/>
        <v>61.75</v>
      </c>
    </row>
    <row r="8054" spans="3:3" x14ac:dyDescent="0.3">
      <c r="C8054" s="48">
        <f t="shared" si="146"/>
        <v>56.041666666666664</v>
      </c>
    </row>
    <row r="8055" spans="3:3" x14ac:dyDescent="0.3">
      <c r="C8055" s="48">
        <f t="shared" si="146"/>
        <v>52.791666666666664</v>
      </c>
    </row>
    <row r="8056" spans="3:3" x14ac:dyDescent="0.3">
      <c r="C8056" s="48">
        <f t="shared" si="146"/>
        <v>54.5</v>
      </c>
    </row>
    <row r="8057" spans="3:3" x14ac:dyDescent="0.3">
      <c r="C8057" s="48">
        <f t="shared" si="146"/>
        <v>53.25</v>
      </c>
    </row>
    <row r="8058" spans="3:3" x14ac:dyDescent="0.3">
      <c r="C8058" s="48">
        <f t="shared" si="146"/>
        <v>54.25</v>
      </c>
    </row>
    <row r="8059" spans="3:3" x14ac:dyDescent="0.3">
      <c r="C8059" s="48">
        <f t="shared" si="146"/>
        <v>56.333333333333336</v>
      </c>
    </row>
    <row r="8060" spans="3:3" x14ac:dyDescent="0.3">
      <c r="C8060" s="48">
        <f t="shared" si="146"/>
        <v>55.375</v>
      </c>
    </row>
    <row r="8061" spans="3:3" x14ac:dyDescent="0.3">
      <c r="C8061" s="48">
        <f t="shared" si="146"/>
        <v>53.166666666666664</v>
      </c>
    </row>
    <row r="8062" spans="3:3" x14ac:dyDescent="0.3">
      <c r="C8062" s="48">
        <f t="shared" si="146"/>
        <v>55.875</v>
      </c>
    </row>
    <row r="8063" spans="3:3" x14ac:dyDescent="0.3">
      <c r="C8063" s="48">
        <f t="shared" si="146"/>
        <v>51.458333333333336</v>
      </c>
    </row>
    <row r="8064" spans="3:3" x14ac:dyDescent="0.3">
      <c r="C8064" s="48">
        <f t="shared" si="146"/>
        <v>51.291666666666664</v>
      </c>
    </row>
    <row r="8065" spans="3:3" x14ac:dyDescent="0.3">
      <c r="C8065" s="48">
        <f t="shared" si="146"/>
        <v>52.083333333333336</v>
      </c>
    </row>
    <row r="8066" spans="3:3" x14ac:dyDescent="0.3">
      <c r="C8066" s="48">
        <f t="shared" si="146"/>
        <v>53.625</v>
      </c>
    </row>
    <row r="8067" spans="3:3" x14ac:dyDescent="0.3">
      <c r="C8067" s="48">
        <f t="shared" si="146"/>
        <v>50.583333333333336</v>
      </c>
    </row>
    <row r="8068" spans="3:3" x14ac:dyDescent="0.3">
      <c r="C8068" s="48">
        <f t="shared" si="146"/>
        <v>49.833333333333336</v>
      </c>
    </row>
    <row r="8069" spans="3:3" x14ac:dyDescent="0.3">
      <c r="C8069" s="48">
        <f t="shared" si="146"/>
        <v>53.541666666666664</v>
      </c>
    </row>
    <row r="8070" spans="3:3" x14ac:dyDescent="0.3">
      <c r="C8070" s="48">
        <f t="shared" si="146"/>
        <v>55.958333333333336</v>
      </c>
    </row>
    <row r="8071" spans="3:3" x14ac:dyDescent="0.3">
      <c r="C8071" s="48">
        <f t="shared" si="146"/>
        <v>62.083333333333336</v>
      </c>
    </row>
    <row r="8072" spans="3:3" x14ac:dyDescent="0.3">
      <c r="C8072" s="48">
        <f t="shared" si="146"/>
        <v>59.416666666666664</v>
      </c>
    </row>
    <row r="8073" spans="3:3" x14ac:dyDescent="0.3">
      <c r="C8073" s="48">
        <f t="shared" si="146"/>
        <v>57.833333333333336</v>
      </c>
    </row>
    <row r="8074" spans="3:3" x14ac:dyDescent="0.3">
      <c r="C8074" s="48">
        <f t="shared" si="146"/>
        <v>60</v>
      </c>
    </row>
    <row r="8075" spans="3:3" x14ac:dyDescent="0.3">
      <c r="C8075" s="48">
        <f t="shared" si="146"/>
        <v>52.958333333333336</v>
      </c>
    </row>
    <row r="8076" spans="3:3" x14ac:dyDescent="0.3">
      <c r="C8076" s="48">
        <f t="shared" si="146"/>
        <v>52.375</v>
      </c>
    </row>
    <row r="8077" spans="3:3" x14ac:dyDescent="0.3">
      <c r="C8077" s="48">
        <f t="shared" si="146"/>
        <v>53.375</v>
      </c>
    </row>
    <row r="8078" spans="3:3" x14ac:dyDescent="0.3">
      <c r="C8078" s="48">
        <f t="shared" si="146"/>
        <v>53.375</v>
      </c>
    </row>
    <row r="8079" spans="3:3" x14ac:dyDescent="0.3">
      <c r="C8079" s="48">
        <f t="shared" si="146"/>
        <v>53.125</v>
      </c>
    </row>
    <row r="8080" spans="3:3" x14ac:dyDescent="0.3">
      <c r="C8080" s="48">
        <f t="shared" si="146"/>
        <v>53.625</v>
      </c>
    </row>
    <row r="8081" spans="3:3" x14ac:dyDescent="0.3">
      <c r="C8081" s="48">
        <f t="shared" si="146"/>
        <v>54.75</v>
      </c>
    </row>
    <row r="8082" spans="3:3" x14ac:dyDescent="0.3">
      <c r="C8082" s="48">
        <f t="shared" si="146"/>
        <v>54.75</v>
      </c>
    </row>
    <row r="8083" spans="3:3" x14ac:dyDescent="0.3">
      <c r="C8083" s="48">
        <f t="shared" si="146"/>
        <v>54.541666666666664</v>
      </c>
    </row>
    <row r="8084" spans="3:3" x14ac:dyDescent="0.3">
      <c r="C8084" s="48">
        <f t="shared" si="146"/>
        <v>53.291666666666664</v>
      </c>
    </row>
    <row r="8085" spans="3:3" x14ac:dyDescent="0.3">
      <c r="C8085" s="48">
        <f t="shared" si="146"/>
        <v>52</v>
      </c>
    </row>
    <row r="8086" spans="3:3" x14ac:dyDescent="0.3">
      <c r="C8086" s="48">
        <f t="shared" si="146"/>
        <v>54.333333333333336</v>
      </c>
    </row>
    <row r="8087" spans="3:3" x14ac:dyDescent="0.3">
      <c r="C8087" s="48">
        <f t="shared" si="146"/>
        <v>54.583333333333336</v>
      </c>
    </row>
    <row r="8088" spans="3:3" x14ac:dyDescent="0.3">
      <c r="C8088" s="48">
        <f t="shared" si="146"/>
        <v>61.625</v>
      </c>
    </row>
    <row r="8089" spans="3:3" x14ac:dyDescent="0.3">
      <c r="C8089" s="48">
        <f t="shared" si="146"/>
        <v>63.541666666666664</v>
      </c>
    </row>
    <row r="8090" spans="3:3" x14ac:dyDescent="0.3">
      <c r="C8090" s="48">
        <f t="shared" si="146"/>
        <v>57.583333333333336</v>
      </c>
    </row>
    <row r="8091" spans="3:3" x14ac:dyDescent="0.3">
      <c r="C8091" s="48">
        <f t="shared" si="146"/>
        <v>58.416666666666664</v>
      </c>
    </row>
    <row r="8092" spans="3:3" x14ac:dyDescent="0.3">
      <c r="C8092" s="48">
        <f t="shared" si="146"/>
        <v>59.166666666666664</v>
      </c>
    </row>
    <row r="8093" spans="3:3" x14ac:dyDescent="0.3">
      <c r="C8093" s="48">
        <f t="shared" si="146"/>
        <v>59.916666666666664</v>
      </c>
    </row>
    <row r="8094" spans="3:3" x14ac:dyDescent="0.3">
      <c r="C8094" s="48">
        <f t="shared" si="146"/>
        <v>62.625</v>
      </c>
    </row>
    <row r="8095" spans="3:3" x14ac:dyDescent="0.3">
      <c r="C8095" s="48">
        <f t="shared" si="146"/>
        <v>63.041666666666664</v>
      </c>
    </row>
    <row r="8096" spans="3:3" x14ac:dyDescent="0.3">
      <c r="C8096" s="48">
        <f t="shared" si="146"/>
        <v>66.083333333333329</v>
      </c>
    </row>
    <row r="8097" spans="3:3" x14ac:dyDescent="0.3">
      <c r="C8097" s="48">
        <f t="shared" si="146"/>
        <v>66.541666666666671</v>
      </c>
    </row>
    <row r="8098" spans="3:3" x14ac:dyDescent="0.3">
      <c r="C8098" s="48">
        <f t="shared" si="146"/>
        <v>69.541666666666671</v>
      </c>
    </row>
    <row r="8099" spans="3:3" x14ac:dyDescent="0.3">
      <c r="C8099" s="48">
        <f t="shared" si="146"/>
        <v>71.541666666666671</v>
      </c>
    </row>
    <row r="8100" spans="3:3" x14ac:dyDescent="0.3">
      <c r="C8100" s="48">
        <f t="shared" si="146"/>
        <v>66.5</v>
      </c>
    </row>
    <row r="8101" spans="3:3" x14ac:dyDescent="0.3">
      <c r="C8101" s="48">
        <f t="shared" si="146"/>
        <v>63.958333333333336</v>
      </c>
    </row>
    <row r="8102" spans="3:3" x14ac:dyDescent="0.3">
      <c r="C8102" s="48">
        <f t="shared" si="146"/>
        <v>66.875</v>
      </c>
    </row>
    <row r="8103" spans="3:3" x14ac:dyDescent="0.3">
      <c r="C8103" s="48">
        <f t="shared" si="146"/>
        <v>63.5</v>
      </c>
    </row>
    <row r="8104" spans="3:3" x14ac:dyDescent="0.3">
      <c r="C8104" s="48">
        <f t="shared" si="146"/>
        <v>62.791666666666664</v>
      </c>
    </row>
    <row r="8105" spans="3:3" x14ac:dyDescent="0.3">
      <c r="C8105" s="48">
        <f t="shared" si="146"/>
        <v>66.208333333333329</v>
      </c>
    </row>
    <row r="8106" spans="3:3" x14ac:dyDescent="0.3">
      <c r="C8106" s="48">
        <f t="shared" si="146"/>
        <v>72.458333333333329</v>
      </c>
    </row>
    <row r="8107" spans="3:3" x14ac:dyDescent="0.3">
      <c r="C8107" s="48">
        <f t="shared" si="146"/>
        <v>66.625</v>
      </c>
    </row>
    <row r="8108" spans="3:3" x14ac:dyDescent="0.3">
      <c r="C8108" s="48">
        <f t="shared" si="146"/>
        <v>63.916666666666664</v>
      </c>
    </row>
    <row r="8109" spans="3:3" x14ac:dyDescent="0.3">
      <c r="C8109" s="48">
        <f t="shared" si="146"/>
        <v>63.75</v>
      </c>
    </row>
    <row r="8110" spans="3:3" x14ac:dyDescent="0.3">
      <c r="C8110" s="48">
        <f t="shared" si="146"/>
        <v>62.291666666666664</v>
      </c>
    </row>
    <row r="8111" spans="3:3" x14ac:dyDescent="0.3">
      <c r="C8111" s="48">
        <f t="shared" si="146"/>
        <v>62.75</v>
      </c>
    </row>
    <row r="8112" spans="3:3" x14ac:dyDescent="0.3">
      <c r="C8112" s="48">
        <f t="shared" ref="C8112:C8175" si="147">C7747</f>
        <v>61.083333333333336</v>
      </c>
    </row>
    <row r="8113" spans="3:3" x14ac:dyDescent="0.3">
      <c r="C8113" s="48">
        <f t="shared" si="147"/>
        <v>61.833333333333336</v>
      </c>
    </row>
    <row r="8114" spans="3:3" x14ac:dyDescent="0.3">
      <c r="C8114" s="48">
        <f t="shared" si="147"/>
        <v>62.375</v>
      </c>
    </row>
    <row r="8115" spans="3:3" x14ac:dyDescent="0.3">
      <c r="C8115" s="48">
        <f t="shared" si="147"/>
        <v>62.208333333333336</v>
      </c>
    </row>
    <row r="8116" spans="3:3" x14ac:dyDescent="0.3">
      <c r="C8116" s="48">
        <f t="shared" si="147"/>
        <v>62.375</v>
      </c>
    </row>
    <row r="8117" spans="3:3" x14ac:dyDescent="0.3">
      <c r="C8117" s="48">
        <f t="shared" si="147"/>
        <v>61.208333333333336</v>
      </c>
    </row>
    <row r="8118" spans="3:3" x14ac:dyDescent="0.3">
      <c r="C8118" s="48">
        <f t="shared" si="147"/>
        <v>61.916666666666664</v>
      </c>
    </row>
    <row r="8119" spans="3:3" x14ac:dyDescent="0.3">
      <c r="C8119" s="48">
        <f t="shared" si="147"/>
        <v>63.125</v>
      </c>
    </row>
    <row r="8120" spans="3:3" x14ac:dyDescent="0.3">
      <c r="C8120" s="48">
        <f t="shared" si="147"/>
        <v>62.541666666666664</v>
      </c>
    </row>
    <row r="8121" spans="3:3" x14ac:dyDescent="0.3">
      <c r="C8121" s="48">
        <f t="shared" si="147"/>
        <v>60</v>
      </c>
    </row>
    <row r="8122" spans="3:3" x14ac:dyDescent="0.3">
      <c r="C8122" s="48">
        <f t="shared" si="147"/>
        <v>68.291666666666671</v>
      </c>
    </row>
    <row r="8123" spans="3:3" x14ac:dyDescent="0.3">
      <c r="C8123" s="48">
        <f t="shared" si="147"/>
        <v>61.458333333333336</v>
      </c>
    </row>
    <row r="8124" spans="3:3" x14ac:dyDescent="0.3">
      <c r="C8124" s="48">
        <f t="shared" si="147"/>
        <v>60.25</v>
      </c>
    </row>
    <row r="8125" spans="3:3" x14ac:dyDescent="0.3">
      <c r="C8125" s="48">
        <f t="shared" si="147"/>
        <v>61.25</v>
      </c>
    </row>
    <row r="8126" spans="3:3" x14ac:dyDescent="0.3">
      <c r="C8126" s="48">
        <f t="shared" si="147"/>
        <v>61.291666666666664</v>
      </c>
    </row>
    <row r="8127" spans="3:3" x14ac:dyDescent="0.3">
      <c r="C8127" s="48">
        <f t="shared" si="147"/>
        <v>61.875</v>
      </c>
    </row>
    <row r="8128" spans="3:3" x14ac:dyDescent="0.3">
      <c r="C8128" s="48">
        <f t="shared" si="147"/>
        <v>57.791666666666664</v>
      </c>
    </row>
    <row r="8129" spans="3:3" x14ac:dyDescent="0.3">
      <c r="C8129" s="48">
        <f t="shared" si="147"/>
        <v>52.708333333333336</v>
      </c>
    </row>
    <row r="8130" spans="3:3" x14ac:dyDescent="0.3">
      <c r="C8130" s="48">
        <f t="shared" si="147"/>
        <v>53.25</v>
      </c>
    </row>
    <row r="8131" spans="3:3" x14ac:dyDescent="0.3">
      <c r="C8131" s="48">
        <f t="shared" si="147"/>
        <v>56.708333333333336</v>
      </c>
    </row>
    <row r="8132" spans="3:3" x14ac:dyDescent="0.3">
      <c r="C8132" s="48">
        <f t="shared" si="147"/>
        <v>60.166666666666664</v>
      </c>
    </row>
    <row r="8133" spans="3:3" x14ac:dyDescent="0.3">
      <c r="C8133" s="48">
        <f t="shared" si="147"/>
        <v>59.083333333333336</v>
      </c>
    </row>
    <row r="8134" spans="3:3" x14ac:dyDescent="0.3">
      <c r="C8134" s="48">
        <f t="shared" si="147"/>
        <v>57.958333333333336</v>
      </c>
    </row>
    <row r="8135" spans="3:3" x14ac:dyDescent="0.3">
      <c r="C8135" s="48">
        <f t="shared" si="147"/>
        <v>62.583333333333336</v>
      </c>
    </row>
    <row r="8136" spans="3:3" x14ac:dyDescent="0.3">
      <c r="C8136" s="48">
        <f t="shared" si="147"/>
        <v>70.125</v>
      </c>
    </row>
    <row r="8137" spans="3:3" x14ac:dyDescent="0.3">
      <c r="C8137" s="48">
        <f t="shared" si="147"/>
        <v>72.916666666666671</v>
      </c>
    </row>
    <row r="8138" spans="3:3" x14ac:dyDescent="0.3">
      <c r="C8138" s="48">
        <f t="shared" si="147"/>
        <v>65.708333333333329</v>
      </c>
    </row>
    <row r="8139" spans="3:3" x14ac:dyDescent="0.3">
      <c r="C8139" s="48">
        <f t="shared" si="147"/>
        <v>63.166666666666664</v>
      </c>
    </row>
    <row r="8140" spans="3:3" x14ac:dyDescent="0.3">
      <c r="C8140" s="48">
        <f t="shared" si="147"/>
        <v>63.458333333333336</v>
      </c>
    </row>
    <row r="8141" spans="3:3" x14ac:dyDescent="0.3">
      <c r="C8141" s="48">
        <f t="shared" si="147"/>
        <v>60.875</v>
      </c>
    </row>
    <row r="8142" spans="3:3" x14ac:dyDescent="0.3">
      <c r="C8142" s="48">
        <f t="shared" si="147"/>
        <v>62.166666666666664</v>
      </c>
    </row>
    <row r="8143" spans="3:3" x14ac:dyDescent="0.3">
      <c r="C8143" s="48">
        <f t="shared" si="147"/>
        <v>61</v>
      </c>
    </row>
    <row r="8144" spans="3:3" x14ac:dyDescent="0.3">
      <c r="C8144" s="48">
        <f t="shared" si="147"/>
        <v>61.833333333333336</v>
      </c>
    </row>
    <row r="8145" spans="3:3" x14ac:dyDescent="0.3">
      <c r="C8145" s="48">
        <f t="shared" si="147"/>
        <v>59.916666666666664</v>
      </c>
    </row>
    <row r="8146" spans="3:3" x14ac:dyDescent="0.3">
      <c r="C8146" s="48">
        <f t="shared" si="147"/>
        <v>63.291666666666664</v>
      </c>
    </row>
    <row r="8147" spans="3:3" x14ac:dyDescent="0.3">
      <c r="C8147" s="48">
        <f t="shared" si="147"/>
        <v>65.416666666666671</v>
      </c>
    </row>
    <row r="8148" spans="3:3" x14ac:dyDescent="0.3">
      <c r="C8148" s="48">
        <f t="shared" si="147"/>
        <v>66.875</v>
      </c>
    </row>
    <row r="8149" spans="3:3" x14ac:dyDescent="0.3">
      <c r="C8149" s="48">
        <f t="shared" si="147"/>
        <v>67.208333333333329</v>
      </c>
    </row>
    <row r="8150" spans="3:3" x14ac:dyDescent="0.3">
      <c r="C8150" s="48">
        <f t="shared" si="147"/>
        <v>63.541666666666664</v>
      </c>
    </row>
    <row r="8151" spans="3:3" x14ac:dyDescent="0.3">
      <c r="C8151" s="48">
        <f t="shared" si="147"/>
        <v>67.958333333333329</v>
      </c>
    </row>
    <row r="8152" spans="3:3" x14ac:dyDescent="0.3">
      <c r="C8152" s="48">
        <f t="shared" si="147"/>
        <v>67.041666666666671</v>
      </c>
    </row>
    <row r="8153" spans="3:3" x14ac:dyDescent="0.3">
      <c r="C8153" s="48">
        <f t="shared" si="147"/>
        <v>67.166666666666671</v>
      </c>
    </row>
    <row r="8154" spans="3:3" x14ac:dyDescent="0.3">
      <c r="C8154" s="48">
        <f t="shared" si="147"/>
        <v>65.625</v>
      </c>
    </row>
    <row r="8155" spans="3:3" x14ac:dyDescent="0.3">
      <c r="C8155" s="48">
        <f t="shared" si="147"/>
        <v>62.875</v>
      </c>
    </row>
    <row r="8156" spans="3:3" x14ac:dyDescent="0.3">
      <c r="C8156" s="48">
        <f t="shared" si="147"/>
        <v>61.791666666666664</v>
      </c>
    </row>
    <row r="8157" spans="3:3" x14ac:dyDescent="0.3">
      <c r="C8157" s="48">
        <f t="shared" si="147"/>
        <v>58.541666666666664</v>
      </c>
    </row>
    <row r="8158" spans="3:3" x14ac:dyDescent="0.3">
      <c r="C8158" s="48">
        <f t="shared" si="147"/>
        <v>54.916666666666664</v>
      </c>
    </row>
    <row r="8159" spans="3:3" x14ac:dyDescent="0.3">
      <c r="C8159" s="48">
        <f t="shared" si="147"/>
        <v>60.333333333333336</v>
      </c>
    </row>
    <row r="8160" spans="3:3" x14ac:dyDescent="0.3">
      <c r="C8160" s="48">
        <f t="shared" si="147"/>
        <v>61.666666666666664</v>
      </c>
    </row>
    <row r="8161" spans="3:3" x14ac:dyDescent="0.3">
      <c r="C8161" s="48">
        <f t="shared" si="147"/>
        <v>63.25</v>
      </c>
    </row>
    <row r="8162" spans="3:3" x14ac:dyDescent="0.3">
      <c r="C8162" s="48">
        <f t="shared" si="147"/>
        <v>62.625</v>
      </c>
    </row>
    <row r="8163" spans="3:3" x14ac:dyDescent="0.3">
      <c r="C8163" s="48">
        <f t="shared" si="147"/>
        <v>61.791666666666664</v>
      </c>
    </row>
    <row r="8164" spans="3:3" x14ac:dyDescent="0.3">
      <c r="C8164" s="48">
        <f t="shared" si="147"/>
        <v>62.5</v>
      </c>
    </row>
    <row r="8165" spans="3:3" x14ac:dyDescent="0.3">
      <c r="C8165" s="48">
        <f t="shared" si="147"/>
        <v>61.041666666666664</v>
      </c>
    </row>
    <row r="8166" spans="3:3" x14ac:dyDescent="0.3">
      <c r="C8166" s="48">
        <f t="shared" si="147"/>
        <v>58.875</v>
      </c>
    </row>
    <row r="8167" spans="3:3" x14ac:dyDescent="0.3">
      <c r="C8167" s="48">
        <f t="shared" si="147"/>
        <v>59.625</v>
      </c>
    </row>
    <row r="8168" spans="3:3" x14ac:dyDescent="0.3">
      <c r="C8168" s="48">
        <f t="shared" si="147"/>
        <v>60.708333333333336</v>
      </c>
    </row>
    <row r="8169" spans="3:3" x14ac:dyDescent="0.3">
      <c r="C8169" s="48">
        <f t="shared" si="147"/>
        <v>64.375</v>
      </c>
    </row>
    <row r="8170" spans="3:3" x14ac:dyDescent="0.3">
      <c r="C8170" s="48">
        <f t="shared" si="147"/>
        <v>69.083333333333329</v>
      </c>
    </row>
    <row r="8171" spans="3:3" x14ac:dyDescent="0.3">
      <c r="C8171" s="48">
        <f t="shared" si="147"/>
        <v>72.166666666666671</v>
      </c>
    </row>
    <row r="8172" spans="3:3" x14ac:dyDescent="0.3">
      <c r="C8172" s="48">
        <f t="shared" si="147"/>
        <v>65.791666666666671</v>
      </c>
    </row>
    <row r="8173" spans="3:3" x14ac:dyDescent="0.3">
      <c r="C8173" s="48">
        <f t="shared" si="147"/>
        <v>56.625</v>
      </c>
    </row>
    <row r="8174" spans="3:3" x14ac:dyDescent="0.3">
      <c r="C8174" s="48">
        <f t="shared" si="147"/>
        <v>63.166666666666664</v>
      </c>
    </row>
    <row r="8175" spans="3:3" x14ac:dyDescent="0.3">
      <c r="C8175" s="48">
        <f t="shared" si="147"/>
        <v>61.833333333333336</v>
      </c>
    </row>
    <row r="8176" spans="3:3" x14ac:dyDescent="0.3">
      <c r="C8176" s="48">
        <f t="shared" ref="C8176:C8239" si="148">C7811</f>
        <v>62.666666666666664</v>
      </c>
    </row>
    <row r="8177" spans="3:3" x14ac:dyDescent="0.3">
      <c r="C8177" s="48">
        <f t="shared" si="148"/>
        <v>63.958333333333336</v>
      </c>
    </row>
    <row r="8178" spans="3:3" x14ac:dyDescent="0.3">
      <c r="C8178" s="48">
        <f t="shared" si="148"/>
        <v>62.666666666666664</v>
      </c>
    </row>
    <row r="8179" spans="3:3" x14ac:dyDescent="0.3">
      <c r="C8179" s="48">
        <f t="shared" si="148"/>
        <v>64.166666666666671</v>
      </c>
    </row>
    <row r="8180" spans="3:3" x14ac:dyDescent="0.3">
      <c r="C8180" s="48">
        <f t="shared" si="148"/>
        <v>63.208333333333336</v>
      </c>
    </row>
    <row r="8181" spans="3:3" x14ac:dyDescent="0.3">
      <c r="C8181" s="48">
        <f t="shared" si="148"/>
        <v>62.541666666666664</v>
      </c>
    </row>
    <row r="8182" spans="3:3" x14ac:dyDescent="0.3">
      <c r="C8182" s="48">
        <f t="shared" si="148"/>
        <v>62.125</v>
      </c>
    </row>
    <row r="8183" spans="3:3" x14ac:dyDescent="0.3">
      <c r="C8183" s="48">
        <f t="shared" si="148"/>
        <v>70</v>
      </c>
    </row>
    <row r="8184" spans="3:3" x14ac:dyDescent="0.3">
      <c r="C8184" s="48">
        <f t="shared" si="148"/>
        <v>68.041666666666671</v>
      </c>
    </row>
    <row r="8185" spans="3:3" x14ac:dyDescent="0.3">
      <c r="C8185" s="48">
        <f t="shared" si="148"/>
        <v>69.041666666666671</v>
      </c>
    </row>
    <row r="8186" spans="3:3" x14ac:dyDescent="0.3">
      <c r="C8186" s="48">
        <f t="shared" si="148"/>
        <v>68.083333333333329</v>
      </c>
    </row>
    <row r="8187" spans="3:3" x14ac:dyDescent="0.3">
      <c r="C8187" s="48">
        <f t="shared" si="148"/>
        <v>65.791666666666671</v>
      </c>
    </row>
    <row r="8188" spans="3:3" x14ac:dyDescent="0.3">
      <c r="C8188" s="48">
        <f t="shared" si="148"/>
        <v>64.708333333333329</v>
      </c>
    </row>
    <row r="8189" spans="3:3" x14ac:dyDescent="0.3">
      <c r="C8189" s="48">
        <f t="shared" si="148"/>
        <v>65.958333333333329</v>
      </c>
    </row>
    <row r="8190" spans="3:3" x14ac:dyDescent="0.3">
      <c r="C8190" s="48">
        <f t="shared" si="148"/>
        <v>66.625</v>
      </c>
    </row>
    <row r="8191" spans="3:3" x14ac:dyDescent="0.3">
      <c r="C8191" s="48">
        <f t="shared" si="148"/>
        <v>66.958333333333329</v>
      </c>
    </row>
    <row r="8192" spans="3:3" x14ac:dyDescent="0.3">
      <c r="C8192" s="48">
        <f t="shared" si="148"/>
        <v>68.5</v>
      </c>
    </row>
    <row r="8193" spans="3:3" x14ac:dyDescent="0.3">
      <c r="C8193" s="48">
        <f t="shared" si="148"/>
        <v>69.291666666666671</v>
      </c>
    </row>
    <row r="8194" spans="3:3" x14ac:dyDescent="0.3">
      <c r="C8194" s="48">
        <f t="shared" si="148"/>
        <v>66.625</v>
      </c>
    </row>
    <row r="8195" spans="3:3" x14ac:dyDescent="0.3">
      <c r="C8195" s="48">
        <f t="shared" si="148"/>
        <v>67.625</v>
      </c>
    </row>
    <row r="8196" spans="3:3" x14ac:dyDescent="0.3">
      <c r="C8196" s="48">
        <f t="shared" si="148"/>
        <v>68.125</v>
      </c>
    </row>
    <row r="8197" spans="3:3" x14ac:dyDescent="0.3">
      <c r="C8197" s="48">
        <f t="shared" si="148"/>
        <v>67.291666666666671</v>
      </c>
    </row>
    <row r="8198" spans="3:3" x14ac:dyDescent="0.3">
      <c r="C8198" s="48">
        <f t="shared" si="148"/>
        <v>67.875</v>
      </c>
    </row>
    <row r="8199" spans="3:3" x14ac:dyDescent="0.3">
      <c r="C8199" s="48">
        <f t="shared" si="148"/>
        <v>69.708333333333329</v>
      </c>
    </row>
    <row r="8200" spans="3:3" x14ac:dyDescent="0.3">
      <c r="C8200" s="48">
        <f t="shared" si="148"/>
        <v>70.75</v>
      </c>
    </row>
    <row r="8201" spans="3:3" x14ac:dyDescent="0.3">
      <c r="C8201" s="48">
        <f t="shared" si="148"/>
        <v>71.708333333333329</v>
      </c>
    </row>
    <row r="8202" spans="3:3" x14ac:dyDescent="0.3">
      <c r="C8202" s="48">
        <f t="shared" si="148"/>
        <v>73.125</v>
      </c>
    </row>
    <row r="8203" spans="3:3" x14ac:dyDescent="0.3">
      <c r="C8203" s="48">
        <f t="shared" si="148"/>
        <v>71.416666666666671</v>
      </c>
    </row>
    <row r="8204" spans="3:3" x14ac:dyDescent="0.3">
      <c r="C8204" s="48">
        <f t="shared" si="148"/>
        <v>70.083333333333329</v>
      </c>
    </row>
    <row r="8205" spans="3:3" x14ac:dyDescent="0.3">
      <c r="C8205" s="48">
        <f t="shared" si="148"/>
        <v>67.958333333333329</v>
      </c>
    </row>
    <row r="8206" spans="3:3" x14ac:dyDescent="0.3">
      <c r="C8206" s="48">
        <f t="shared" si="148"/>
        <v>69.791666666666671</v>
      </c>
    </row>
    <row r="8207" spans="3:3" x14ac:dyDescent="0.3">
      <c r="C8207" s="48">
        <f t="shared" si="148"/>
        <v>68.875</v>
      </c>
    </row>
    <row r="8208" spans="3:3" x14ac:dyDescent="0.3">
      <c r="C8208" s="48">
        <f t="shared" si="148"/>
        <v>71.666666666666671</v>
      </c>
    </row>
    <row r="8209" spans="3:3" x14ac:dyDescent="0.3">
      <c r="C8209" s="48">
        <f t="shared" si="148"/>
        <v>72.375</v>
      </c>
    </row>
    <row r="8210" spans="3:3" x14ac:dyDescent="0.3">
      <c r="C8210" s="48">
        <f t="shared" si="148"/>
        <v>72.083333333333329</v>
      </c>
    </row>
    <row r="8211" spans="3:3" x14ac:dyDescent="0.3">
      <c r="C8211" s="48">
        <f t="shared" si="148"/>
        <v>72.375</v>
      </c>
    </row>
    <row r="8212" spans="3:3" x14ac:dyDescent="0.3">
      <c r="C8212" s="48">
        <f t="shared" si="148"/>
        <v>76.166666666666671</v>
      </c>
    </row>
    <row r="8213" spans="3:3" x14ac:dyDescent="0.3">
      <c r="C8213" s="48">
        <f t="shared" si="148"/>
        <v>74.208333333333329</v>
      </c>
    </row>
    <row r="8214" spans="3:3" x14ac:dyDescent="0.3">
      <c r="C8214" s="48">
        <f t="shared" si="148"/>
        <v>70.041666666666671</v>
      </c>
    </row>
    <row r="8215" spans="3:3" x14ac:dyDescent="0.3">
      <c r="C8215" s="48">
        <f t="shared" si="148"/>
        <v>69.25</v>
      </c>
    </row>
    <row r="8216" spans="3:3" x14ac:dyDescent="0.3">
      <c r="C8216" s="48">
        <f t="shared" si="148"/>
        <v>70.541666666666671</v>
      </c>
    </row>
    <row r="8217" spans="3:3" x14ac:dyDescent="0.3">
      <c r="C8217" s="48">
        <f t="shared" si="148"/>
        <v>73.5</v>
      </c>
    </row>
    <row r="8218" spans="3:3" x14ac:dyDescent="0.3">
      <c r="C8218" s="48">
        <f t="shared" si="148"/>
        <v>75.791666666666671</v>
      </c>
    </row>
    <row r="8219" spans="3:3" x14ac:dyDescent="0.3">
      <c r="C8219" s="48">
        <f t="shared" si="148"/>
        <v>74.125</v>
      </c>
    </row>
    <row r="8220" spans="3:3" x14ac:dyDescent="0.3">
      <c r="C8220" s="48">
        <f t="shared" si="148"/>
        <v>72.25</v>
      </c>
    </row>
    <row r="8221" spans="3:3" x14ac:dyDescent="0.3">
      <c r="C8221" s="48">
        <f t="shared" si="148"/>
        <v>69.666666666666671</v>
      </c>
    </row>
    <row r="8222" spans="3:3" x14ac:dyDescent="0.3">
      <c r="C8222" s="48">
        <f t="shared" si="148"/>
        <v>70.083333333333329</v>
      </c>
    </row>
    <row r="8223" spans="3:3" x14ac:dyDescent="0.3">
      <c r="C8223" s="48">
        <f t="shared" si="148"/>
        <v>70.041666666666671</v>
      </c>
    </row>
    <row r="8224" spans="3:3" x14ac:dyDescent="0.3">
      <c r="C8224" s="48">
        <f t="shared" si="148"/>
        <v>69.25</v>
      </c>
    </row>
    <row r="8225" spans="3:3" x14ac:dyDescent="0.3">
      <c r="C8225" s="48">
        <f t="shared" si="148"/>
        <v>69.25</v>
      </c>
    </row>
    <row r="8226" spans="3:3" x14ac:dyDescent="0.3">
      <c r="C8226" s="48">
        <f t="shared" si="148"/>
        <v>66.875</v>
      </c>
    </row>
    <row r="8227" spans="3:3" x14ac:dyDescent="0.3">
      <c r="C8227" s="48">
        <f t="shared" si="148"/>
        <v>67.625</v>
      </c>
    </row>
    <row r="8228" spans="3:3" x14ac:dyDescent="0.3">
      <c r="C8228" s="48">
        <f t="shared" si="148"/>
        <v>68.25</v>
      </c>
    </row>
    <row r="8229" spans="3:3" x14ac:dyDescent="0.3">
      <c r="C8229" s="48">
        <f t="shared" si="148"/>
        <v>69.291666666666671</v>
      </c>
    </row>
    <row r="8230" spans="3:3" x14ac:dyDescent="0.3">
      <c r="C8230" s="48">
        <f t="shared" si="148"/>
        <v>71.958333333333329</v>
      </c>
    </row>
    <row r="8231" spans="3:3" x14ac:dyDescent="0.3">
      <c r="C8231" s="48">
        <f t="shared" si="148"/>
        <v>71.541666666666671</v>
      </c>
    </row>
    <row r="8232" spans="3:3" x14ac:dyDescent="0.3">
      <c r="C8232" s="48">
        <f t="shared" si="148"/>
        <v>68.5</v>
      </c>
    </row>
    <row r="8233" spans="3:3" x14ac:dyDescent="0.3">
      <c r="C8233" s="48">
        <f t="shared" si="148"/>
        <v>67.416666666666671</v>
      </c>
    </row>
    <row r="8234" spans="3:3" x14ac:dyDescent="0.3">
      <c r="C8234" s="48">
        <f t="shared" si="148"/>
        <v>68.166666666666671</v>
      </c>
    </row>
    <row r="8235" spans="3:3" x14ac:dyDescent="0.3">
      <c r="C8235" s="48">
        <f t="shared" si="148"/>
        <v>68.541666666666671</v>
      </c>
    </row>
    <row r="8236" spans="3:3" x14ac:dyDescent="0.3">
      <c r="C8236" s="48">
        <f t="shared" si="148"/>
        <v>67.416666666666671</v>
      </c>
    </row>
    <row r="8237" spans="3:3" x14ac:dyDescent="0.3">
      <c r="C8237" s="48">
        <f t="shared" si="148"/>
        <v>71.541666666666671</v>
      </c>
    </row>
    <row r="8238" spans="3:3" x14ac:dyDescent="0.3">
      <c r="C8238" s="48">
        <f t="shared" si="148"/>
        <v>72.333333333333329</v>
      </c>
    </row>
    <row r="8239" spans="3:3" x14ac:dyDescent="0.3">
      <c r="C8239" s="48">
        <f t="shared" si="148"/>
        <v>71</v>
      </c>
    </row>
    <row r="8240" spans="3:3" x14ac:dyDescent="0.3">
      <c r="C8240" s="48">
        <f t="shared" ref="C8240:C8303" si="149">C7875</f>
        <v>71.666666666666671</v>
      </c>
    </row>
    <row r="8241" spans="3:3" x14ac:dyDescent="0.3">
      <c r="C8241" s="48">
        <f t="shared" si="149"/>
        <v>68.958333333333329</v>
      </c>
    </row>
    <row r="8242" spans="3:3" x14ac:dyDescent="0.3">
      <c r="C8242" s="48">
        <f t="shared" si="149"/>
        <v>67.5</v>
      </c>
    </row>
    <row r="8243" spans="3:3" x14ac:dyDescent="0.3">
      <c r="C8243" s="48">
        <f t="shared" si="149"/>
        <v>69.791666666666671</v>
      </c>
    </row>
    <row r="8244" spans="3:3" x14ac:dyDescent="0.3">
      <c r="C8244" s="48">
        <f t="shared" si="149"/>
        <v>69.916666666666671</v>
      </c>
    </row>
    <row r="8245" spans="3:3" x14ac:dyDescent="0.3">
      <c r="C8245" s="48">
        <f t="shared" si="149"/>
        <v>71.125</v>
      </c>
    </row>
    <row r="8246" spans="3:3" x14ac:dyDescent="0.3">
      <c r="C8246" s="48">
        <f t="shared" si="149"/>
        <v>71.333333333333329</v>
      </c>
    </row>
    <row r="8247" spans="3:3" x14ac:dyDescent="0.3">
      <c r="C8247" s="48">
        <f t="shared" si="149"/>
        <v>71.125</v>
      </c>
    </row>
    <row r="8248" spans="3:3" x14ac:dyDescent="0.3">
      <c r="C8248" s="48">
        <f t="shared" si="149"/>
        <v>72.125</v>
      </c>
    </row>
    <row r="8249" spans="3:3" x14ac:dyDescent="0.3">
      <c r="C8249" s="48">
        <f t="shared" si="149"/>
        <v>72.833333333333329</v>
      </c>
    </row>
    <row r="8250" spans="3:3" x14ac:dyDescent="0.3">
      <c r="C8250" s="48">
        <f t="shared" si="149"/>
        <v>73.333333333333329</v>
      </c>
    </row>
    <row r="8251" spans="3:3" x14ac:dyDescent="0.3">
      <c r="C8251" s="48">
        <f t="shared" si="149"/>
        <v>72.333333333333329</v>
      </c>
    </row>
    <row r="8252" spans="3:3" x14ac:dyDescent="0.3">
      <c r="C8252" s="48">
        <f t="shared" si="149"/>
        <v>71.125</v>
      </c>
    </row>
    <row r="8253" spans="3:3" x14ac:dyDescent="0.3">
      <c r="C8253" s="48">
        <f t="shared" si="149"/>
        <v>70.416666666666671</v>
      </c>
    </row>
    <row r="8254" spans="3:3" x14ac:dyDescent="0.3">
      <c r="C8254" s="48">
        <f t="shared" si="149"/>
        <v>69.75</v>
      </c>
    </row>
    <row r="8255" spans="3:3" x14ac:dyDescent="0.3">
      <c r="C8255" s="48">
        <f t="shared" si="149"/>
        <v>69.416666666666671</v>
      </c>
    </row>
    <row r="8256" spans="3:3" x14ac:dyDescent="0.3">
      <c r="C8256" s="48">
        <f t="shared" si="149"/>
        <v>70.75</v>
      </c>
    </row>
    <row r="8257" spans="3:3" x14ac:dyDescent="0.3">
      <c r="C8257" s="48">
        <f t="shared" si="149"/>
        <v>71.958333333333329</v>
      </c>
    </row>
    <row r="8258" spans="3:3" x14ac:dyDescent="0.3">
      <c r="C8258" s="48">
        <f t="shared" si="149"/>
        <v>71.125</v>
      </c>
    </row>
    <row r="8259" spans="3:3" x14ac:dyDescent="0.3">
      <c r="C8259" s="48">
        <f t="shared" si="149"/>
        <v>71.458333333333329</v>
      </c>
    </row>
    <row r="8260" spans="3:3" x14ac:dyDescent="0.3">
      <c r="C8260" s="48">
        <f t="shared" si="149"/>
        <v>70.833333333333329</v>
      </c>
    </row>
    <row r="8261" spans="3:3" x14ac:dyDescent="0.3">
      <c r="C8261" s="48">
        <f t="shared" si="149"/>
        <v>69.5</v>
      </c>
    </row>
    <row r="8262" spans="3:3" x14ac:dyDescent="0.3">
      <c r="C8262" s="48">
        <f t="shared" si="149"/>
        <v>68.666666666666671</v>
      </c>
    </row>
    <row r="8263" spans="3:3" x14ac:dyDescent="0.3">
      <c r="C8263" s="48">
        <f t="shared" si="149"/>
        <v>68.833333333333329</v>
      </c>
    </row>
    <row r="8264" spans="3:3" x14ac:dyDescent="0.3">
      <c r="C8264" s="48">
        <f t="shared" si="149"/>
        <v>71.083333333333329</v>
      </c>
    </row>
    <row r="8265" spans="3:3" x14ac:dyDescent="0.3">
      <c r="C8265" s="48">
        <f t="shared" si="149"/>
        <v>71.583333333333329</v>
      </c>
    </row>
    <row r="8266" spans="3:3" x14ac:dyDescent="0.3">
      <c r="C8266" s="48">
        <f t="shared" si="149"/>
        <v>69.458333333333329</v>
      </c>
    </row>
    <row r="8267" spans="3:3" x14ac:dyDescent="0.3">
      <c r="C8267" s="48">
        <f t="shared" si="149"/>
        <v>68.958333333333329</v>
      </c>
    </row>
    <row r="8268" spans="3:3" x14ac:dyDescent="0.3">
      <c r="C8268" s="48">
        <f t="shared" si="149"/>
        <v>71.875</v>
      </c>
    </row>
    <row r="8269" spans="3:3" x14ac:dyDescent="0.3">
      <c r="C8269" s="48">
        <f t="shared" si="149"/>
        <v>71.916666666666671</v>
      </c>
    </row>
    <row r="8270" spans="3:3" x14ac:dyDescent="0.3">
      <c r="C8270" s="48">
        <f t="shared" si="149"/>
        <v>70.958333333333329</v>
      </c>
    </row>
    <row r="8271" spans="3:3" x14ac:dyDescent="0.3">
      <c r="C8271" s="48">
        <f t="shared" si="149"/>
        <v>68.25</v>
      </c>
    </row>
    <row r="8272" spans="3:3" x14ac:dyDescent="0.3">
      <c r="C8272" s="48">
        <f t="shared" si="149"/>
        <v>70.458333333333329</v>
      </c>
    </row>
    <row r="8273" spans="3:3" x14ac:dyDescent="0.3">
      <c r="C8273" s="48">
        <f t="shared" si="149"/>
        <v>71.291666666666671</v>
      </c>
    </row>
    <row r="8274" spans="3:3" x14ac:dyDescent="0.3">
      <c r="C8274" s="48">
        <f t="shared" si="149"/>
        <v>70.375</v>
      </c>
    </row>
    <row r="8275" spans="3:3" x14ac:dyDescent="0.3">
      <c r="C8275" s="48">
        <f t="shared" si="149"/>
        <v>71.708333333333329</v>
      </c>
    </row>
    <row r="8276" spans="3:3" x14ac:dyDescent="0.3">
      <c r="C8276" s="48">
        <f t="shared" si="149"/>
        <v>75.75</v>
      </c>
    </row>
    <row r="8277" spans="3:3" x14ac:dyDescent="0.3">
      <c r="C8277" s="48">
        <f t="shared" si="149"/>
        <v>76.5</v>
      </c>
    </row>
    <row r="8278" spans="3:3" x14ac:dyDescent="0.3">
      <c r="C8278" s="48">
        <f t="shared" si="149"/>
        <v>76</v>
      </c>
    </row>
    <row r="8279" spans="3:3" x14ac:dyDescent="0.3">
      <c r="C8279" s="48">
        <f t="shared" si="149"/>
        <v>74.416666666666671</v>
      </c>
    </row>
    <row r="8280" spans="3:3" x14ac:dyDescent="0.3">
      <c r="C8280" s="48">
        <f t="shared" si="149"/>
        <v>73.208333333333329</v>
      </c>
    </row>
    <row r="8281" spans="3:3" x14ac:dyDescent="0.3">
      <c r="C8281" s="48">
        <f t="shared" si="149"/>
        <v>71.333333333333329</v>
      </c>
    </row>
    <row r="8282" spans="3:3" x14ac:dyDescent="0.3">
      <c r="C8282" s="48">
        <f t="shared" si="149"/>
        <v>69.166666666666671</v>
      </c>
    </row>
    <row r="8283" spans="3:3" x14ac:dyDescent="0.3">
      <c r="C8283" s="48">
        <f t="shared" si="149"/>
        <v>68.833333333333329</v>
      </c>
    </row>
    <row r="8284" spans="3:3" x14ac:dyDescent="0.3">
      <c r="C8284" s="48">
        <f t="shared" si="149"/>
        <v>68.666666666666671</v>
      </c>
    </row>
    <row r="8285" spans="3:3" x14ac:dyDescent="0.3">
      <c r="C8285" s="48">
        <f t="shared" si="149"/>
        <v>68.208333333333329</v>
      </c>
    </row>
    <row r="8286" spans="3:3" x14ac:dyDescent="0.3">
      <c r="C8286" s="48">
        <f t="shared" si="149"/>
        <v>67.791666666666671</v>
      </c>
    </row>
    <row r="8287" spans="3:3" x14ac:dyDescent="0.3">
      <c r="C8287" s="48">
        <f t="shared" si="149"/>
        <v>69.375</v>
      </c>
    </row>
    <row r="8288" spans="3:3" x14ac:dyDescent="0.3">
      <c r="C8288" s="48">
        <f t="shared" si="149"/>
        <v>67.208333333333329</v>
      </c>
    </row>
    <row r="8289" spans="3:3" x14ac:dyDescent="0.3">
      <c r="C8289" s="48">
        <f t="shared" si="149"/>
        <v>66.75</v>
      </c>
    </row>
    <row r="8290" spans="3:3" x14ac:dyDescent="0.3">
      <c r="C8290" s="48">
        <f t="shared" si="149"/>
        <v>66.833333333333329</v>
      </c>
    </row>
    <row r="8291" spans="3:3" x14ac:dyDescent="0.3">
      <c r="C8291" s="48">
        <f t="shared" si="149"/>
        <v>71.625</v>
      </c>
    </row>
    <row r="8292" spans="3:3" x14ac:dyDescent="0.3">
      <c r="C8292" s="48">
        <f t="shared" si="149"/>
        <v>73.125</v>
      </c>
    </row>
    <row r="8293" spans="3:3" x14ac:dyDescent="0.3">
      <c r="C8293" s="48">
        <f t="shared" si="149"/>
        <v>69.041666666666671</v>
      </c>
    </row>
    <row r="8294" spans="3:3" x14ac:dyDescent="0.3">
      <c r="C8294" s="48">
        <f t="shared" si="149"/>
        <v>67.083333333333329</v>
      </c>
    </row>
    <row r="8295" spans="3:3" x14ac:dyDescent="0.3">
      <c r="C8295" s="48">
        <f t="shared" si="149"/>
        <v>66.083333333333329</v>
      </c>
    </row>
    <row r="8296" spans="3:3" x14ac:dyDescent="0.3">
      <c r="C8296" s="48">
        <f t="shared" si="149"/>
        <v>67.625</v>
      </c>
    </row>
    <row r="8297" spans="3:3" x14ac:dyDescent="0.3">
      <c r="C8297" s="48">
        <f t="shared" si="149"/>
        <v>69.5</v>
      </c>
    </row>
    <row r="8298" spans="3:3" x14ac:dyDescent="0.3">
      <c r="C8298" s="48">
        <f t="shared" si="149"/>
        <v>67.666666666666671</v>
      </c>
    </row>
    <row r="8299" spans="3:3" x14ac:dyDescent="0.3">
      <c r="C8299" s="48">
        <f t="shared" si="149"/>
        <v>68.25</v>
      </c>
    </row>
    <row r="8300" spans="3:3" x14ac:dyDescent="0.3">
      <c r="C8300" s="48">
        <f t="shared" si="149"/>
        <v>66.541666666666671</v>
      </c>
    </row>
    <row r="8301" spans="3:3" x14ac:dyDescent="0.3">
      <c r="C8301" s="48">
        <f t="shared" si="149"/>
        <v>65.916666666666671</v>
      </c>
    </row>
    <row r="8302" spans="3:3" x14ac:dyDescent="0.3">
      <c r="C8302" s="48">
        <f t="shared" si="149"/>
        <v>66.791666666666671</v>
      </c>
    </row>
    <row r="8303" spans="3:3" x14ac:dyDescent="0.3">
      <c r="C8303" s="48">
        <f t="shared" si="149"/>
        <v>67</v>
      </c>
    </row>
    <row r="8304" spans="3:3" x14ac:dyDescent="0.3">
      <c r="C8304" s="48">
        <f t="shared" ref="C8304:C8367" si="150">C7939</f>
        <v>66.708333333333329</v>
      </c>
    </row>
    <row r="8305" spans="3:3" x14ac:dyDescent="0.3">
      <c r="C8305" s="48">
        <f t="shared" si="150"/>
        <v>77.541666666666671</v>
      </c>
    </row>
    <row r="8306" spans="3:3" x14ac:dyDescent="0.3">
      <c r="C8306" s="48">
        <f t="shared" si="150"/>
        <v>78</v>
      </c>
    </row>
    <row r="8307" spans="3:3" x14ac:dyDescent="0.3">
      <c r="C8307" s="48">
        <f t="shared" si="150"/>
        <v>70.041666666666671</v>
      </c>
    </row>
    <row r="8308" spans="3:3" x14ac:dyDescent="0.3">
      <c r="C8308" s="48">
        <f t="shared" si="150"/>
        <v>67.916666666666671</v>
      </c>
    </row>
    <row r="8309" spans="3:3" x14ac:dyDescent="0.3">
      <c r="C8309" s="48">
        <f t="shared" si="150"/>
        <v>69.625</v>
      </c>
    </row>
    <row r="8310" spans="3:3" x14ac:dyDescent="0.3">
      <c r="C8310" s="48">
        <f t="shared" si="150"/>
        <v>71.291666666666671</v>
      </c>
    </row>
    <row r="8311" spans="3:3" x14ac:dyDescent="0.3">
      <c r="C8311" s="48">
        <f t="shared" si="150"/>
        <v>68.833333333333329</v>
      </c>
    </row>
    <row r="8312" spans="3:3" x14ac:dyDescent="0.3">
      <c r="C8312" s="48">
        <f t="shared" si="150"/>
        <v>69.041666666666671</v>
      </c>
    </row>
    <row r="8313" spans="3:3" x14ac:dyDescent="0.3">
      <c r="C8313" s="48">
        <f t="shared" si="150"/>
        <v>67.25</v>
      </c>
    </row>
    <row r="8314" spans="3:3" x14ac:dyDescent="0.3">
      <c r="C8314" s="48">
        <f t="shared" si="150"/>
        <v>65.75</v>
      </c>
    </row>
    <row r="8315" spans="3:3" x14ac:dyDescent="0.3">
      <c r="C8315" s="48">
        <f t="shared" si="150"/>
        <v>63.583333333333336</v>
      </c>
    </row>
    <row r="8316" spans="3:3" x14ac:dyDescent="0.3">
      <c r="C8316" s="48">
        <f t="shared" si="150"/>
        <v>63.583333333333336</v>
      </c>
    </row>
    <row r="8317" spans="3:3" x14ac:dyDescent="0.3">
      <c r="C8317" s="48">
        <f t="shared" si="150"/>
        <v>65.958333333333329</v>
      </c>
    </row>
    <row r="8318" spans="3:3" x14ac:dyDescent="0.3">
      <c r="C8318" s="48">
        <f t="shared" si="150"/>
        <v>73.75</v>
      </c>
    </row>
    <row r="8319" spans="3:3" x14ac:dyDescent="0.3">
      <c r="C8319" s="48">
        <f t="shared" si="150"/>
        <v>74.5</v>
      </c>
    </row>
    <row r="8320" spans="3:3" x14ac:dyDescent="0.3">
      <c r="C8320" s="48">
        <f t="shared" si="150"/>
        <v>73.125</v>
      </c>
    </row>
    <row r="8321" spans="3:3" x14ac:dyDescent="0.3">
      <c r="C8321" s="48">
        <f t="shared" si="150"/>
        <v>75.916666666666671</v>
      </c>
    </row>
    <row r="8322" spans="3:3" x14ac:dyDescent="0.3">
      <c r="C8322" s="48">
        <f t="shared" si="150"/>
        <v>74.541666666666671</v>
      </c>
    </row>
    <row r="8323" spans="3:3" x14ac:dyDescent="0.3">
      <c r="C8323" s="48">
        <f t="shared" si="150"/>
        <v>68.083333333333329</v>
      </c>
    </row>
    <row r="8324" spans="3:3" x14ac:dyDescent="0.3">
      <c r="C8324" s="48">
        <f t="shared" si="150"/>
        <v>68.083333333333329</v>
      </c>
    </row>
    <row r="8325" spans="3:3" x14ac:dyDescent="0.3">
      <c r="C8325" s="48">
        <f t="shared" si="150"/>
        <v>66.291666666666671</v>
      </c>
    </row>
    <row r="8326" spans="3:3" x14ac:dyDescent="0.3">
      <c r="C8326" s="48">
        <f t="shared" si="150"/>
        <v>65.708333333333329</v>
      </c>
    </row>
    <row r="8327" spans="3:3" x14ac:dyDescent="0.3">
      <c r="C8327" s="48">
        <f t="shared" si="150"/>
        <v>64.125</v>
      </c>
    </row>
    <row r="8328" spans="3:3" x14ac:dyDescent="0.3">
      <c r="C8328" s="48">
        <f t="shared" si="150"/>
        <v>64.833333333333329</v>
      </c>
    </row>
    <row r="8329" spans="3:3" x14ac:dyDescent="0.3">
      <c r="C8329" s="48">
        <f t="shared" si="150"/>
        <v>69.041666666666671</v>
      </c>
    </row>
    <row r="8330" spans="3:3" x14ac:dyDescent="0.3">
      <c r="C8330" s="48">
        <f t="shared" si="150"/>
        <v>73.25</v>
      </c>
    </row>
    <row r="8331" spans="3:3" x14ac:dyDescent="0.3">
      <c r="C8331" s="48">
        <f t="shared" si="150"/>
        <v>71.5</v>
      </c>
    </row>
    <row r="8332" spans="3:3" x14ac:dyDescent="0.3">
      <c r="C8332" s="48">
        <f t="shared" si="150"/>
        <v>68.208333333333329</v>
      </c>
    </row>
    <row r="8333" spans="3:3" x14ac:dyDescent="0.3">
      <c r="C8333" s="48">
        <f t="shared" si="150"/>
        <v>63.166666666666664</v>
      </c>
    </row>
    <row r="8334" spans="3:3" x14ac:dyDescent="0.3">
      <c r="C8334" s="48">
        <f t="shared" si="150"/>
        <v>60.291666666666664</v>
      </c>
    </row>
    <row r="8335" spans="3:3" x14ac:dyDescent="0.3">
      <c r="C8335" s="48">
        <f t="shared" si="150"/>
        <v>62.5</v>
      </c>
    </row>
    <row r="8336" spans="3:3" x14ac:dyDescent="0.3">
      <c r="C8336" s="48">
        <f t="shared" si="150"/>
        <v>72.083333333333329</v>
      </c>
    </row>
    <row r="8337" spans="3:3" x14ac:dyDescent="0.3">
      <c r="C8337" s="48">
        <f t="shared" si="150"/>
        <v>63.375</v>
      </c>
    </row>
    <row r="8338" spans="3:3" x14ac:dyDescent="0.3">
      <c r="C8338" s="48">
        <f t="shared" si="150"/>
        <v>61.25</v>
      </c>
    </row>
    <row r="8339" spans="3:3" x14ac:dyDescent="0.3">
      <c r="C8339" s="48">
        <f t="shared" si="150"/>
        <v>57.583333333333336</v>
      </c>
    </row>
    <row r="8340" spans="3:3" x14ac:dyDescent="0.3">
      <c r="C8340" s="48">
        <f t="shared" si="150"/>
        <v>60.416666666666664</v>
      </c>
    </row>
    <row r="8341" spans="3:3" x14ac:dyDescent="0.3">
      <c r="C8341" s="48">
        <f t="shared" si="150"/>
        <v>61.875</v>
      </c>
    </row>
    <row r="8342" spans="3:3" x14ac:dyDescent="0.3">
      <c r="C8342" s="48">
        <f t="shared" si="150"/>
        <v>63.458333333333336</v>
      </c>
    </row>
    <row r="8343" spans="3:3" x14ac:dyDescent="0.3">
      <c r="C8343" s="48">
        <f t="shared" si="150"/>
        <v>61.708333333333336</v>
      </c>
    </row>
    <row r="8344" spans="3:3" x14ac:dyDescent="0.3">
      <c r="C8344" s="48">
        <f t="shared" si="150"/>
        <v>62.291666666666664</v>
      </c>
    </row>
    <row r="8345" spans="3:3" x14ac:dyDescent="0.3">
      <c r="C8345" s="48">
        <f t="shared" si="150"/>
        <v>62.166666666666664</v>
      </c>
    </row>
    <row r="8346" spans="3:3" x14ac:dyDescent="0.3">
      <c r="C8346" s="48">
        <f t="shared" si="150"/>
        <v>59.625</v>
      </c>
    </row>
    <row r="8347" spans="3:3" x14ac:dyDescent="0.3">
      <c r="C8347" s="48">
        <f t="shared" si="150"/>
        <v>59.083333333333336</v>
      </c>
    </row>
    <row r="8348" spans="3:3" x14ac:dyDescent="0.3">
      <c r="C8348" s="48">
        <f t="shared" si="150"/>
        <v>59.791666666666664</v>
      </c>
    </row>
    <row r="8349" spans="3:3" x14ac:dyDescent="0.3">
      <c r="C8349" s="48">
        <f t="shared" si="150"/>
        <v>60.166666666666664</v>
      </c>
    </row>
    <row r="8350" spans="3:3" x14ac:dyDescent="0.3">
      <c r="C8350" s="48">
        <f t="shared" si="150"/>
        <v>68.833333333333329</v>
      </c>
    </row>
    <row r="8351" spans="3:3" x14ac:dyDescent="0.3">
      <c r="C8351" s="48">
        <f t="shared" si="150"/>
        <v>66.75</v>
      </c>
    </row>
    <row r="8352" spans="3:3" x14ac:dyDescent="0.3">
      <c r="C8352" s="48">
        <f t="shared" si="150"/>
        <v>63.75</v>
      </c>
    </row>
    <row r="8353" spans="3:3" x14ac:dyDescent="0.3">
      <c r="C8353" s="48">
        <f t="shared" si="150"/>
        <v>68.458333333333329</v>
      </c>
    </row>
    <row r="8354" spans="3:3" x14ac:dyDescent="0.3">
      <c r="C8354" s="48">
        <f t="shared" si="150"/>
        <v>65.333333333333329</v>
      </c>
    </row>
    <row r="8355" spans="3:3" x14ac:dyDescent="0.3">
      <c r="C8355" s="48">
        <f t="shared" si="150"/>
        <v>68.875</v>
      </c>
    </row>
    <row r="8356" spans="3:3" x14ac:dyDescent="0.3">
      <c r="C8356" s="48">
        <f t="shared" si="150"/>
        <v>68.458333333333329</v>
      </c>
    </row>
    <row r="8357" spans="3:3" x14ac:dyDescent="0.3">
      <c r="C8357" s="48">
        <f t="shared" si="150"/>
        <v>66.625</v>
      </c>
    </row>
    <row r="8358" spans="3:3" x14ac:dyDescent="0.3">
      <c r="C8358" s="48">
        <f t="shared" si="150"/>
        <v>62.458333333333336</v>
      </c>
    </row>
    <row r="8359" spans="3:3" x14ac:dyDescent="0.3">
      <c r="C8359" s="48">
        <f t="shared" si="150"/>
        <v>60.875</v>
      </c>
    </row>
    <row r="8360" spans="3:3" x14ac:dyDescent="0.3">
      <c r="C8360" s="48">
        <f t="shared" si="150"/>
        <v>62.041666666666664</v>
      </c>
    </row>
    <row r="8361" spans="3:3" x14ac:dyDescent="0.3">
      <c r="C8361" s="48">
        <f t="shared" si="150"/>
        <v>61.5</v>
      </c>
    </row>
    <row r="8362" spans="3:3" x14ac:dyDescent="0.3">
      <c r="C8362" s="48">
        <f t="shared" si="150"/>
        <v>58.25</v>
      </c>
    </row>
    <row r="8363" spans="3:3" x14ac:dyDescent="0.3">
      <c r="C8363" s="48">
        <f t="shared" si="150"/>
        <v>57.333333333333336</v>
      </c>
    </row>
    <row r="8364" spans="3:3" x14ac:dyDescent="0.3">
      <c r="C8364" s="48">
        <f t="shared" si="150"/>
        <v>57.625</v>
      </c>
    </row>
    <row r="8365" spans="3:3" x14ac:dyDescent="0.3">
      <c r="C8365" s="48">
        <f t="shared" si="150"/>
        <v>60.666666666666664</v>
      </c>
    </row>
    <row r="8366" spans="3:3" x14ac:dyDescent="0.3">
      <c r="C8366" s="48">
        <f t="shared" si="150"/>
        <v>50.25</v>
      </c>
    </row>
    <row r="8367" spans="3:3" x14ac:dyDescent="0.3">
      <c r="C8367" s="48">
        <f t="shared" si="150"/>
        <v>50.291666666666664</v>
      </c>
    </row>
    <row r="8368" spans="3:3" x14ac:dyDescent="0.3">
      <c r="C8368" s="48">
        <f t="shared" ref="C8368:C8431" si="151">C8003</f>
        <v>51.916666666666664</v>
      </c>
    </row>
    <row r="8369" spans="3:3" x14ac:dyDescent="0.3">
      <c r="C8369" s="48">
        <f t="shared" si="151"/>
        <v>50.375</v>
      </c>
    </row>
    <row r="8370" spans="3:3" x14ac:dyDescent="0.3">
      <c r="C8370" s="48">
        <f t="shared" si="151"/>
        <v>49.375</v>
      </c>
    </row>
    <row r="8371" spans="3:3" x14ac:dyDescent="0.3">
      <c r="C8371" s="48">
        <f t="shared" si="151"/>
        <v>49.791666666666664</v>
      </c>
    </row>
    <row r="8372" spans="3:3" x14ac:dyDescent="0.3">
      <c r="C8372" s="48">
        <f t="shared" si="151"/>
        <v>51.458333333333336</v>
      </c>
    </row>
    <row r="8373" spans="3:3" x14ac:dyDescent="0.3">
      <c r="C8373" s="48">
        <f t="shared" si="151"/>
        <v>55.25</v>
      </c>
    </row>
    <row r="8374" spans="3:3" x14ac:dyDescent="0.3">
      <c r="C8374" s="48">
        <f t="shared" si="151"/>
        <v>55.916666666666664</v>
      </c>
    </row>
    <row r="8375" spans="3:3" x14ac:dyDescent="0.3">
      <c r="C8375" s="48">
        <f t="shared" si="151"/>
        <v>62.583333333333336</v>
      </c>
    </row>
    <row r="8376" spans="3:3" x14ac:dyDescent="0.3">
      <c r="C8376" s="48">
        <f t="shared" si="151"/>
        <v>65.875</v>
      </c>
    </row>
    <row r="8377" spans="3:3" x14ac:dyDescent="0.3">
      <c r="C8377" s="48">
        <f t="shared" si="151"/>
        <v>56.916666666666664</v>
      </c>
    </row>
    <row r="8378" spans="3:3" x14ac:dyDescent="0.3">
      <c r="C8378" s="48">
        <f t="shared" si="151"/>
        <v>57.041666666666664</v>
      </c>
    </row>
    <row r="8379" spans="3:3" x14ac:dyDescent="0.3">
      <c r="C8379" s="48">
        <f t="shared" si="151"/>
        <v>60.75</v>
      </c>
    </row>
    <row r="8380" spans="3:3" x14ac:dyDescent="0.3">
      <c r="C8380" s="48">
        <f t="shared" si="151"/>
        <v>59.583333333333336</v>
      </c>
    </row>
    <row r="8381" spans="3:3" x14ac:dyDescent="0.3">
      <c r="C8381" s="48">
        <f t="shared" si="151"/>
        <v>62.75</v>
      </c>
    </row>
    <row r="8382" spans="3:3" x14ac:dyDescent="0.3">
      <c r="C8382" s="48">
        <f t="shared" si="151"/>
        <v>60.875</v>
      </c>
    </row>
    <row r="8383" spans="3:3" x14ac:dyDescent="0.3">
      <c r="C8383" s="48">
        <f t="shared" si="151"/>
        <v>60.708333333333336</v>
      </c>
    </row>
    <row r="8384" spans="3:3" x14ac:dyDescent="0.3">
      <c r="C8384" s="48">
        <f t="shared" si="151"/>
        <v>64.375</v>
      </c>
    </row>
    <row r="8385" spans="3:3" x14ac:dyDescent="0.3">
      <c r="C8385" s="48">
        <f t="shared" si="151"/>
        <v>57.875</v>
      </c>
    </row>
    <row r="8386" spans="3:3" x14ac:dyDescent="0.3">
      <c r="C8386" s="48">
        <f t="shared" si="151"/>
        <v>56.291666666666664</v>
      </c>
    </row>
    <row r="8387" spans="3:3" x14ac:dyDescent="0.3">
      <c r="C8387" s="48">
        <f t="shared" si="151"/>
        <v>54.25</v>
      </c>
    </row>
    <row r="8388" spans="3:3" x14ac:dyDescent="0.3">
      <c r="C8388" s="48">
        <f t="shared" si="151"/>
        <v>53.791666666666664</v>
      </c>
    </row>
    <row r="8389" spans="3:3" x14ac:dyDescent="0.3">
      <c r="C8389" s="48">
        <f t="shared" si="151"/>
        <v>53.625</v>
      </c>
    </row>
    <row r="8390" spans="3:3" x14ac:dyDescent="0.3">
      <c r="C8390" s="48">
        <f t="shared" si="151"/>
        <v>52.916666666666664</v>
      </c>
    </row>
    <row r="8391" spans="3:3" x14ac:dyDescent="0.3">
      <c r="C8391" s="48">
        <f t="shared" si="151"/>
        <v>53.875</v>
      </c>
    </row>
    <row r="8392" spans="3:3" x14ac:dyDescent="0.3">
      <c r="C8392" s="48">
        <f t="shared" si="151"/>
        <v>57.875</v>
      </c>
    </row>
    <row r="8393" spans="3:3" x14ac:dyDescent="0.3">
      <c r="C8393" s="48">
        <f t="shared" si="151"/>
        <v>57.125</v>
      </c>
    </row>
    <row r="8394" spans="3:3" x14ac:dyDescent="0.3">
      <c r="C8394" s="48">
        <f t="shared" si="151"/>
        <v>55.791666666666664</v>
      </c>
    </row>
    <row r="8395" spans="3:3" x14ac:dyDescent="0.3">
      <c r="C8395" s="48">
        <f t="shared" si="151"/>
        <v>53.208333333333336</v>
      </c>
    </row>
    <row r="8396" spans="3:3" x14ac:dyDescent="0.3">
      <c r="C8396" s="48">
        <f t="shared" si="151"/>
        <v>53.208333333333336</v>
      </c>
    </row>
    <row r="8397" spans="3:3" x14ac:dyDescent="0.3">
      <c r="C8397" s="48">
        <f t="shared" si="151"/>
        <v>51.708333333333336</v>
      </c>
    </row>
    <row r="8398" spans="3:3" x14ac:dyDescent="0.3">
      <c r="C8398" s="48">
        <f t="shared" si="151"/>
        <v>55.166666666666664</v>
      </c>
    </row>
    <row r="8399" spans="3:3" x14ac:dyDescent="0.3">
      <c r="C8399" s="48">
        <f t="shared" si="151"/>
        <v>51.458333333333336</v>
      </c>
    </row>
    <row r="8400" spans="3:3" x14ac:dyDescent="0.3">
      <c r="C8400" s="48">
        <f t="shared" si="151"/>
        <v>50.083333333333336</v>
      </c>
    </row>
    <row r="8401" spans="3:3" x14ac:dyDescent="0.3">
      <c r="C8401" s="48">
        <f t="shared" si="151"/>
        <v>53.958333333333336</v>
      </c>
    </row>
    <row r="8402" spans="3:3" x14ac:dyDescent="0.3">
      <c r="C8402" s="48">
        <f t="shared" si="151"/>
        <v>54.833333333333336</v>
      </c>
    </row>
    <row r="8403" spans="3:3" x14ac:dyDescent="0.3">
      <c r="C8403" s="48">
        <f t="shared" si="151"/>
        <v>54.458333333333336</v>
      </c>
    </row>
    <row r="8404" spans="3:3" x14ac:dyDescent="0.3">
      <c r="C8404" s="48">
        <f t="shared" si="151"/>
        <v>53.708333333333336</v>
      </c>
    </row>
    <row r="8405" spans="3:3" x14ac:dyDescent="0.3">
      <c r="C8405" s="48">
        <f t="shared" si="151"/>
        <v>56.75</v>
      </c>
    </row>
    <row r="8406" spans="3:3" x14ac:dyDescent="0.3">
      <c r="C8406" s="48">
        <f t="shared" si="151"/>
        <v>59</v>
      </c>
    </row>
    <row r="8407" spans="3:3" x14ac:dyDescent="0.3">
      <c r="C8407" s="48">
        <f t="shared" si="151"/>
        <v>57.875</v>
      </c>
    </row>
    <row r="8408" spans="3:3" x14ac:dyDescent="0.3">
      <c r="C8408" s="48">
        <f t="shared" si="151"/>
        <v>55.875</v>
      </c>
    </row>
    <row r="8409" spans="3:3" x14ac:dyDescent="0.3">
      <c r="C8409" s="48">
        <f t="shared" si="151"/>
        <v>59.291666666666664</v>
      </c>
    </row>
    <row r="8410" spans="3:3" x14ac:dyDescent="0.3">
      <c r="C8410" s="48">
        <f t="shared" si="151"/>
        <v>64.791666666666671</v>
      </c>
    </row>
    <row r="8411" spans="3:3" x14ac:dyDescent="0.3">
      <c r="C8411" s="48">
        <f t="shared" si="151"/>
        <v>57.916666666666664</v>
      </c>
    </row>
    <row r="8412" spans="3:3" x14ac:dyDescent="0.3">
      <c r="C8412" s="48">
        <f t="shared" si="151"/>
        <v>56.708333333333336</v>
      </c>
    </row>
    <row r="8413" spans="3:3" x14ac:dyDescent="0.3">
      <c r="C8413" s="48">
        <f t="shared" si="151"/>
        <v>55.666666666666664</v>
      </c>
    </row>
    <row r="8414" spans="3:3" x14ac:dyDescent="0.3">
      <c r="C8414" s="48">
        <f t="shared" si="151"/>
        <v>55.458333333333336</v>
      </c>
    </row>
    <row r="8415" spans="3:3" x14ac:dyDescent="0.3">
      <c r="C8415" s="48">
        <f t="shared" si="151"/>
        <v>55</v>
      </c>
    </row>
    <row r="8416" spans="3:3" x14ac:dyDescent="0.3">
      <c r="C8416" s="48">
        <f t="shared" si="151"/>
        <v>53.916666666666664</v>
      </c>
    </row>
    <row r="8417" spans="3:3" x14ac:dyDescent="0.3">
      <c r="C8417" s="48">
        <f t="shared" si="151"/>
        <v>56.583333333333336</v>
      </c>
    </row>
    <row r="8418" spans="3:3" x14ac:dyDescent="0.3">
      <c r="C8418" s="48">
        <f t="shared" si="151"/>
        <v>61.75</v>
      </c>
    </row>
    <row r="8419" spans="3:3" x14ac:dyDescent="0.3">
      <c r="C8419" s="48">
        <f t="shared" si="151"/>
        <v>56.041666666666664</v>
      </c>
    </row>
    <row r="8420" spans="3:3" x14ac:dyDescent="0.3">
      <c r="C8420" s="48">
        <f t="shared" si="151"/>
        <v>52.791666666666664</v>
      </c>
    </row>
    <row r="8421" spans="3:3" x14ac:dyDescent="0.3">
      <c r="C8421" s="48">
        <f t="shared" si="151"/>
        <v>54.5</v>
      </c>
    </row>
    <row r="8422" spans="3:3" x14ac:dyDescent="0.3">
      <c r="C8422" s="48">
        <f t="shared" si="151"/>
        <v>53.25</v>
      </c>
    </row>
    <row r="8423" spans="3:3" x14ac:dyDescent="0.3">
      <c r="C8423" s="48">
        <f t="shared" si="151"/>
        <v>54.25</v>
      </c>
    </row>
    <row r="8424" spans="3:3" x14ac:dyDescent="0.3">
      <c r="C8424" s="48">
        <f t="shared" si="151"/>
        <v>56.333333333333336</v>
      </c>
    </row>
    <row r="8425" spans="3:3" x14ac:dyDescent="0.3">
      <c r="C8425" s="48">
        <f t="shared" si="151"/>
        <v>55.375</v>
      </c>
    </row>
    <row r="8426" spans="3:3" x14ac:dyDescent="0.3">
      <c r="C8426" s="48">
        <f t="shared" si="151"/>
        <v>53.166666666666664</v>
      </c>
    </row>
    <row r="8427" spans="3:3" x14ac:dyDescent="0.3">
      <c r="C8427" s="48">
        <f t="shared" si="151"/>
        <v>55.875</v>
      </c>
    </row>
    <row r="8428" spans="3:3" x14ac:dyDescent="0.3">
      <c r="C8428" s="48">
        <f t="shared" si="151"/>
        <v>51.458333333333336</v>
      </c>
    </row>
    <row r="8429" spans="3:3" x14ac:dyDescent="0.3">
      <c r="C8429" s="48">
        <f t="shared" si="151"/>
        <v>51.291666666666664</v>
      </c>
    </row>
    <row r="8430" spans="3:3" x14ac:dyDescent="0.3">
      <c r="C8430" s="48">
        <f t="shared" si="151"/>
        <v>52.083333333333336</v>
      </c>
    </row>
    <row r="8431" spans="3:3" x14ac:dyDescent="0.3">
      <c r="C8431" s="48">
        <f t="shared" si="151"/>
        <v>53.625</v>
      </c>
    </row>
    <row r="8432" spans="3:3" x14ac:dyDescent="0.3">
      <c r="C8432" s="48">
        <f t="shared" ref="C8432:C8495" si="152">C8067</f>
        <v>50.583333333333336</v>
      </c>
    </row>
    <row r="8433" spans="3:3" x14ac:dyDescent="0.3">
      <c r="C8433" s="48">
        <f t="shared" si="152"/>
        <v>49.833333333333336</v>
      </c>
    </row>
    <row r="8434" spans="3:3" x14ac:dyDescent="0.3">
      <c r="C8434" s="48">
        <f t="shared" si="152"/>
        <v>53.541666666666664</v>
      </c>
    </row>
    <row r="8435" spans="3:3" x14ac:dyDescent="0.3">
      <c r="C8435" s="48">
        <f t="shared" si="152"/>
        <v>55.958333333333336</v>
      </c>
    </row>
    <row r="8436" spans="3:3" x14ac:dyDescent="0.3">
      <c r="C8436" s="48">
        <f t="shared" si="152"/>
        <v>62.083333333333336</v>
      </c>
    </row>
    <row r="8437" spans="3:3" x14ac:dyDescent="0.3">
      <c r="C8437" s="48">
        <f t="shared" si="152"/>
        <v>59.416666666666664</v>
      </c>
    </row>
    <row r="8438" spans="3:3" x14ac:dyDescent="0.3">
      <c r="C8438" s="48">
        <f t="shared" si="152"/>
        <v>57.833333333333336</v>
      </c>
    </row>
    <row r="8439" spans="3:3" x14ac:dyDescent="0.3">
      <c r="C8439" s="48">
        <f t="shared" si="152"/>
        <v>60</v>
      </c>
    </row>
    <row r="8440" spans="3:3" x14ac:dyDescent="0.3">
      <c r="C8440" s="48">
        <f t="shared" si="152"/>
        <v>52.958333333333336</v>
      </c>
    </row>
    <row r="8441" spans="3:3" x14ac:dyDescent="0.3">
      <c r="C8441" s="48">
        <f t="shared" si="152"/>
        <v>52.375</v>
      </c>
    </row>
    <row r="8442" spans="3:3" x14ac:dyDescent="0.3">
      <c r="C8442" s="48">
        <f t="shared" si="152"/>
        <v>53.375</v>
      </c>
    </row>
    <row r="8443" spans="3:3" x14ac:dyDescent="0.3">
      <c r="C8443" s="48">
        <f t="shared" si="152"/>
        <v>53.375</v>
      </c>
    </row>
    <row r="8444" spans="3:3" x14ac:dyDescent="0.3">
      <c r="C8444" s="48">
        <f t="shared" si="152"/>
        <v>53.125</v>
      </c>
    </row>
    <row r="8445" spans="3:3" x14ac:dyDescent="0.3">
      <c r="C8445" s="48">
        <f t="shared" si="152"/>
        <v>53.625</v>
      </c>
    </row>
    <row r="8446" spans="3:3" x14ac:dyDescent="0.3">
      <c r="C8446" s="48">
        <f t="shared" si="152"/>
        <v>54.75</v>
      </c>
    </row>
    <row r="8447" spans="3:3" x14ac:dyDescent="0.3">
      <c r="C8447" s="48">
        <f t="shared" si="152"/>
        <v>54.75</v>
      </c>
    </row>
    <row r="8448" spans="3:3" x14ac:dyDescent="0.3">
      <c r="C8448" s="48">
        <f t="shared" si="152"/>
        <v>54.541666666666664</v>
      </c>
    </row>
    <row r="8449" spans="3:3" x14ac:dyDescent="0.3">
      <c r="C8449" s="48">
        <f t="shared" si="152"/>
        <v>53.291666666666664</v>
      </c>
    </row>
    <row r="8450" spans="3:3" x14ac:dyDescent="0.3">
      <c r="C8450" s="48">
        <f t="shared" si="152"/>
        <v>52</v>
      </c>
    </row>
    <row r="8451" spans="3:3" x14ac:dyDescent="0.3">
      <c r="C8451" s="48">
        <f t="shared" si="152"/>
        <v>54.333333333333336</v>
      </c>
    </row>
    <row r="8452" spans="3:3" x14ac:dyDescent="0.3">
      <c r="C8452" s="48">
        <f t="shared" si="152"/>
        <v>54.583333333333336</v>
      </c>
    </row>
    <row r="8453" spans="3:3" x14ac:dyDescent="0.3">
      <c r="C8453" s="48">
        <f t="shared" si="152"/>
        <v>61.625</v>
      </c>
    </row>
    <row r="8454" spans="3:3" x14ac:dyDescent="0.3">
      <c r="C8454" s="48">
        <f t="shared" si="152"/>
        <v>63.541666666666664</v>
      </c>
    </row>
    <row r="8455" spans="3:3" x14ac:dyDescent="0.3">
      <c r="C8455" s="48">
        <f t="shared" si="152"/>
        <v>57.583333333333336</v>
      </c>
    </row>
    <row r="8456" spans="3:3" x14ac:dyDescent="0.3">
      <c r="C8456" s="48">
        <f t="shared" si="152"/>
        <v>58.416666666666664</v>
      </c>
    </row>
    <row r="8457" spans="3:3" x14ac:dyDescent="0.3">
      <c r="C8457" s="48">
        <f t="shared" si="152"/>
        <v>59.166666666666664</v>
      </c>
    </row>
    <row r="8458" spans="3:3" x14ac:dyDescent="0.3">
      <c r="C8458" s="48">
        <f t="shared" si="152"/>
        <v>59.916666666666664</v>
      </c>
    </row>
    <row r="8459" spans="3:3" x14ac:dyDescent="0.3">
      <c r="C8459" s="48">
        <f t="shared" si="152"/>
        <v>62.625</v>
      </c>
    </row>
    <row r="8460" spans="3:3" x14ac:dyDescent="0.3">
      <c r="C8460" s="48">
        <f t="shared" si="152"/>
        <v>63.041666666666664</v>
      </c>
    </row>
    <row r="8461" spans="3:3" x14ac:dyDescent="0.3">
      <c r="C8461" s="48">
        <f t="shared" si="152"/>
        <v>66.083333333333329</v>
      </c>
    </row>
    <row r="8462" spans="3:3" x14ac:dyDescent="0.3">
      <c r="C8462" s="48">
        <f t="shared" si="152"/>
        <v>66.541666666666671</v>
      </c>
    </row>
    <row r="8463" spans="3:3" x14ac:dyDescent="0.3">
      <c r="C8463" s="48">
        <f t="shared" si="152"/>
        <v>69.541666666666671</v>
      </c>
    </row>
    <row r="8464" spans="3:3" x14ac:dyDescent="0.3">
      <c r="C8464" s="48">
        <f t="shared" si="152"/>
        <v>71.541666666666671</v>
      </c>
    </row>
    <row r="8465" spans="3:3" x14ac:dyDescent="0.3">
      <c r="C8465" s="48">
        <f t="shared" si="152"/>
        <v>66.5</v>
      </c>
    </row>
    <row r="8466" spans="3:3" x14ac:dyDescent="0.3">
      <c r="C8466" s="48">
        <f t="shared" si="152"/>
        <v>63.958333333333336</v>
      </c>
    </row>
    <row r="8467" spans="3:3" x14ac:dyDescent="0.3">
      <c r="C8467" s="48">
        <f t="shared" si="152"/>
        <v>66.875</v>
      </c>
    </row>
    <row r="8468" spans="3:3" x14ac:dyDescent="0.3">
      <c r="C8468" s="48">
        <f t="shared" si="152"/>
        <v>63.5</v>
      </c>
    </row>
    <row r="8469" spans="3:3" x14ac:dyDescent="0.3">
      <c r="C8469" s="48">
        <f t="shared" si="152"/>
        <v>62.791666666666664</v>
      </c>
    </row>
    <row r="8470" spans="3:3" x14ac:dyDescent="0.3">
      <c r="C8470" s="48">
        <f t="shared" si="152"/>
        <v>66.208333333333329</v>
      </c>
    </row>
    <row r="8471" spans="3:3" x14ac:dyDescent="0.3">
      <c r="C8471" s="48">
        <f t="shared" si="152"/>
        <v>72.458333333333329</v>
      </c>
    </row>
    <row r="8472" spans="3:3" x14ac:dyDescent="0.3">
      <c r="C8472" s="48">
        <f t="shared" si="152"/>
        <v>66.625</v>
      </c>
    </row>
    <row r="8473" spans="3:3" x14ac:dyDescent="0.3">
      <c r="C8473" s="48">
        <f t="shared" si="152"/>
        <v>63.916666666666664</v>
      </c>
    </row>
    <row r="8474" spans="3:3" x14ac:dyDescent="0.3">
      <c r="C8474" s="48">
        <f t="shared" si="152"/>
        <v>63.75</v>
      </c>
    </row>
    <row r="8475" spans="3:3" x14ac:dyDescent="0.3">
      <c r="C8475" s="48">
        <f t="shared" si="152"/>
        <v>62.291666666666664</v>
      </c>
    </row>
    <row r="8476" spans="3:3" x14ac:dyDescent="0.3">
      <c r="C8476" s="48">
        <f t="shared" si="152"/>
        <v>62.75</v>
      </c>
    </row>
    <row r="8477" spans="3:3" x14ac:dyDescent="0.3">
      <c r="C8477" s="48">
        <f t="shared" si="152"/>
        <v>61.083333333333336</v>
      </c>
    </row>
    <row r="8478" spans="3:3" x14ac:dyDescent="0.3">
      <c r="C8478" s="48">
        <f t="shared" si="152"/>
        <v>61.833333333333336</v>
      </c>
    </row>
    <row r="8479" spans="3:3" x14ac:dyDescent="0.3">
      <c r="C8479" s="48">
        <f t="shared" si="152"/>
        <v>62.375</v>
      </c>
    </row>
    <row r="8480" spans="3:3" x14ac:dyDescent="0.3">
      <c r="C8480" s="48">
        <f t="shared" si="152"/>
        <v>62.208333333333336</v>
      </c>
    </row>
    <row r="8481" spans="3:3" x14ac:dyDescent="0.3">
      <c r="C8481" s="48">
        <f t="shared" si="152"/>
        <v>62.375</v>
      </c>
    </row>
    <row r="8482" spans="3:3" x14ac:dyDescent="0.3">
      <c r="C8482" s="48">
        <f t="shared" si="152"/>
        <v>61.208333333333336</v>
      </c>
    </row>
    <row r="8483" spans="3:3" x14ac:dyDescent="0.3">
      <c r="C8483" s="48">
        <f t="shared" si="152"/>
        <v>61.916666666666664</v>
      </c>
    </row>
    <row r="8484" spans="3:3" x14ac:dyDescent="0.3">
      <c r="C8484" s="48">
        <f t="shared" si="152"/>
        <v>63.125</v>
      </c>
    </row>
    <row r="8485" spans="3:3" x14ac:dyDescent="0.3">
      <c r="C8485" s="48">
        <f t="shared" si="152"/>
        <v>62.541666666666664</v>
      </c>
    </row>
    <row r="8486" spans="3:3" x14ac:dyDescent="0.3">
      <c r="C8486" s="48">
        <f t="shared" si="152"/>
        <v>60</v>
      </c>
    </row>
    <row r="8487" spans="3:3" x14ac:dyDescent="0.3">
      <c r="C8487" s="48">
        <f t="shared" si="152"/>
        <v>68.291666666666671</v>
      </c>
    </row>
    <row r="8488" spans="3:3" x14ac:dyDescent="0.3">
      <c r="C8488" s="48">
        <f t="shared" si="152"/>
        <v>61.458333333333336</v>
      </c>
    </row>
    <row r="8489" spans="3:3" x14ac:dyDescent="0.3">
      <c r="C8489" s="48">
        <f t="shared" si="152"/>
        <v>60.25</v>
      </c>
    </row>
    <row r="8490" spans="3:3" x14ac:dyDescent="0.3">
      <c r="C8490" s="48">
        <f t="shared" si="152"/>
        <v>61.25</v>
      </c>
    </row>
    <row r="8491" spans="3:3" x14ac:dyDescent="0.3">
      <c r="C8491" s="48">
        <f t="shared" si="152"/>
        <v>61.291666666666664</v>
      </c>
    </row>
    <row r="8492" spans="3:3" x14ac:dyDescent="0.3">
      <c r="C8492" s="48">
        <f t="shared" si="152"/>
        <v>61.875</v>
      </c>
    </row>
    <row r="8493" spans="3:3" x14ac:dyDescent="0.3">
      <c r="C8493" s="48">
        <f t="shared" si="152"/>
        <v>57.791666666666664</v>
      </c>
    </row>
    <row r="8494" spans="3:3" x14ac:dyDescent="0.3">
      <c r="C8494" s="48">
        <f t="shared" si="152"/>
        <v>52.708333333333336</v>
      </c>
    </row>
    <row r="8495" spans="3:3" x14ac:dyDescent="0.3">
      <c r="C8495" s="48">
        <f t="shared" si="152"/>
        <v>53.25</v>
      </c>
    </row>
    <row r="8496" spans="3:3" x14ac:dyDescent="0.3">
      <c r="C8496" s="48">
        <f t="shared" ref="C8496:C8559" si="153">C8131</f>
        <v>56.708333333333336</v>
      </c>
    </row>
    <row r="8497" spans="3:3" x14ac:dyDescent="0.3">
      <c r="C8497" s="48">
        <f t="shared" si="153"/>
        <v>60.166666666666664</v>
      </c>
    </row>
    <row r="8498" spans="3:3" x14ac:dyDescent="0.3">
      <c r="C8498" s="48">
        <f t="shared" si="153"/>
        <v>59.083333333333336</v>
      </c>
    </row>
    <row r="8499" spans="3:3" x14ac:dyDescent="0.3">
      <c r="C8499" s="48">
        <f t="shared" si="153"/>
        <v>57.958333333333336</v>
      </c>
    </row>
    <row r="8500" spans="3:3" x14ac:dyDescent="0.3">
      <c r="C8500" s="48">
        <f t="shared" si="153"/>
        <v>62.583333333333336</v>
      </c>
    </row>
    <row r="8501" spans="3:3" x14ac:dyDescent="0.3">
      <c r="C8501" s="48">
        <f t="shared" si="153"/>
        <v>70.125</v>
      </c>
    </row>
    <row r="8502" spans="3:3" x14ac:dyDescent="0.3">
      <c r="C8502" s="48">
        <f t="shared" si="153"/>
        <v>72.916666666666671</v>
      </c>
    </row>
    <row r="8503" spans="3:3" x14ac:dyDescent="0.3">
      <c r="C8503" s="48">
        <f t="shared" si="153"/>
        <v>65.708333333333329</v>
      </c>
    </row>
    <row r="8504" spans="3:3" x14ac:dyDescent="0.3">
      <c r="C8504" s="48">
        <f t="shared" si="153"/>
        <v>63.166666666666664</v>
      </c>
    </row>
    <row r="8505" spans="3:3" x14ac:dyDescent="0.3">
      <c r="C8505" s="48">
        <f t="shared" si="153"/>
        <v>63.458333333333336</v>
      </c>
    </row>
    <row r="8506" spans="3:3" x14ac:dyDescent="0.3">
      <c r="C8506" s="48">
        <f t="shared" si="153"/>
        <v>60.875</v>
      </c>
    </row>
    <row r="8507" spans="3:3" x14ac:dyDescent="0.3">
      <c r="C8507" s="48">
        <f t="shared" si="153"/>
        <v>62.166666666666664</v>
      </c>
    </row>
    <row r="8508" spans="3:3" x14ac:dyDescent="0.3">
      <c r="C8508" s="48">
        <f t="shared" si="153"/>
        <v>61</v>
      </c>
    </row>
    <row r="8509" spans="3:3" x14ac:dyDescent="0.3">
      <c r="C8509" s="48">
        <f t="shared" si="153"/>
        <v>61.833333333333336</v>
      </c>
    </row>
    <row r="8510" spans="3:3" x14ac:dyDescent="0.3">
      <c r="C8510" s="48">
        <f t="shared" si="153"/>
        <v>59.916666666666664</v>
      </c>
    </row>
    <row r="8511" spans="3:3" x14ac:dyDescent="0.3">
      <c r="C8511" s="48">
        <f t="shared" si="153"/>
        <v>63.291666666666664</v>
      </c>
    </row>
    <row r="8512" spans="3:3" x14ac:dyDescent="0.3">
      <c r="C8512" s="48">
        <f t="shared" si="153"/>
        <v>65.416666666666671</v>
      </c>
    </row>
    <row r="8513" spans="3:3" x14ac:dyDescent="0.3">
      <c r="C8513" s="48">
        <f t="shared" si="153"/>
        <v>66.875</v>
      </c>
    </row>
    <row r="8514" spans="3:3" x14ac:dyDescent="0.3">
      <c r="C8514" s="48">
        <f t="shared" si="153"/>
        <v>67.208333333333329</v>
      </c>
    </row>
    <row r="8515" spans="3:3" x14ac:dyDescent="0.3">
      <c r="C8515" s="48">
        <f t="shared" si="153"/>
        <v>63.541666666666664</v>
      </c>
    </row>
    <row r="8516" spans="3:3" x14ac:dyDescent="0.3">
      <c r="C8516" s="48">
        <f t="shared" si="153"/>
        <v>67.958333333333329</v>
      </c>
    </row>
    <row r="8517" spans="3:3" x14ac:dyDescent="0.3">
      <c r="C8517" s="48">
        <f t="shared" si="153"/>
        <v>67.041666666666671</v>
      </c>
    </row>
    <row r="8518" spans="3:3" x14ac:dyDescent="0.3">
      <c r="C8518" s="48">
        <f t="shared" si="153"/>
        <v>67.166666666666671</v>
      </c>
    </row>
    <row r="8519" spans="3:3" x14ac:dyDescent="0.3">
      <c r="C8519" s="48">
        <f t="shared" si="153"/>
        <v>65.625</v>
      </c>
    </row>
    <row r="8520" spans="3:3" x14ac:dyDescent="0.3">
      <c r="C8520" s="48">
        <f t="shared" si="153"/>
        <v>62.875</v>
      </c>
    </row>
    <row r="8521" spans="3:3" x14ac:dyDescent="0.3">
      <c r="C8521" s="48">
        <f t="shared" si="153"/>
        <v>61.791666666666664</v>
      </c>
    </row>
    <row r="8522" spans="3:3" x14ac:dyDescent="0.3">
      <c r="C8522" s="48">
        <f t="shared" si="153"/>
        <v>58.541666666666664</v>
      </c>
    </row>
    <row r="8523" spans="3:3" x14ac:dyDescent="0.3">
      <c r="C8523" s="48">
        <f t="shared" si="153"/>
        <v>54.916666666666664</v>
      </c>
    </row>
    <row r="8524" spans="3:3" x14ac:dyDescent="0.3">
      <c r="C8524" s="48">
        <f t="shared" si="153"/>
        <v>60.333333333333336</v>
      </c>
    </row>
    <row r="8525" spans="3:3" x14ac:dyDescent="0.3">
      <c r="C8525" s="48">
        <f t="shared" si="153"/>
        <v>61.666666666666664</v>
      </c>
    </row>
    <row r="8526" spans="3:3" x14ac:dyDescent="0.3">
      <c r="C8526" s="48">
        <f t="shared" si="153"/>
        <v>63.25</v>
      </c>
    </row>
    <row r="8527" spans="3:3" x14ac:dyDescent="0.3">
      <c r="C8527" s="48">
        <f t="shared" si="153"/>
        <v>62.625</v>
      </c>
    </row>
    <row r="8528" spans="3:3" x14ac:dyDescent="0.3">
      <c r="C8528" s="48">
        <f t="shared" si="153"/>
        <v>61.791666666666664</v>
      </c>
    </row>
    <row r="8529" spans="3:3" x14ac:dyDescent="0.3">
      <c r="C8529" s="48">
        <f t="shared" si="153"/>
        <v>62.5</v>
      </c>
    </row>
    <row r="8530" spans="3:3" x14ac:dyDescent="0.3">
      <c r="C8530" s="48">
        <f t="shared" si="153"/>
        <v>61.041666666666664</v>
      </c>
    </row>
    <row r="8531" spans="3:3" x14ac:dyDescent="0.3">
      <c r="C8531" s="48">
        <f t="shared" si="153"/>
        <v>58.875</v>
      </c>
    </row>
    <row r="8532" spans="3:3" x14ac:dyDescent="0.3">
      <c r="C8532" s="48">
        <f t="shared" si="153"/>
        <v>59.625</v>
      </c>
    </row>
    <row r="8533" spans="3:3" x14ac:dyDescent="0.3">
      <c r="C8533" s="48">
        <f t="shared" si="153"/>
        <v>60.708333333333336</v>
      </c>
    </row>
    <row r="8534" spans="3:3" x14ac:dyDescent="0.3">
      <c r="C8534" s="48">
        <f t="shared" si="153"/>
        <v>64.375</v>
      </c>
    </row>
    <row r="8535" spans="3:3" x14ac:dyDescent="0.3">
      <c r="C8535" s="48">
        <f t="shared" si="153"/>
        <v>69.083333333333329</v>
      </c>
    </row>
    <row r="8536" spans="3:3" x14ac:dyDescent="0.3">
      <c r="C8536" s="48">
        <f t="shared" si="153"/>
        <v>72.166666666666671</v>
      </c>
    </row>
    <row r="8537" spans="3:3" x14ac:dyDescent="0.3">
      <c r="C8537" s="48">
        <f t="shared" si="153"/>
        <v>65.791666666666671</v>
      </c>
    </row>
    <row r="8538" spans="3:3" x14ac:dyDescent="0.3">
      <c r="C8538" s="48">
        <f t="shared" si="153"/>
        <v>56.625</v>
      </c>
    </row>
    <row r="8539" spans="3:3" x14ac:dyDescent="0.3">
      <c r="C8539" s="48">
        <f t="shared" si="153"/>
        <v>63.166666666666664</v>
      </c>
    </row>
    <row r="8540" spans="3:3" x14ac:dyDescent="0.3">
      <c r="C8540" s="48">
        <f t="shared" si="153"/>
        <v>61.833333333333336</v>
      </c>
    </row>
    <row r="8541" spans="3:3" x14ac:dyDescent="0.3">
      <c r="C8541" s="48">
        <f t="shared" si="153"/>
        <v>62.666666666666664</v>
      </c>
    </row>
    <row r="8542" spans="3:3" x14ac:dyDescent="0.3">
      <c r="C8542" s="48">
        <f t="shared" si="153"/>
        <v>63.958333333333336</v>
      </c>
    </row>
    <row r="8543" spans="3:3" x14ac:dyDescent="0.3">
      <c r="C8543" s="48">
        <f t="shared" si="153"/>
        <v>62.666666666666664</v>
      </c>
    </row>
    <row r="8544" spans="3:3" x14ac:dyDescent="0.3">
      <c r="C8544" s="48">
        <f t="shared" si="153"/>
        <v>64.166666666666671</v>
      </c>
    </row>
    <row r="8545" spans="3:3" x14ac:dyDescent="0.3">
      <c r="C8545" s="48">
        <f t="shared" si="153"/>
        <v>63.208333333333336</v>
      </c>
    </row>
    <row r="8546" spans="3:3" x14ac:dyDescent="0.3">
      <c r="C8546" s="48">
        <f t="shared" si="153"/>
        <v>62.541666666666664</v>
      </c>
    </row>
    <row r="8547" spans="3:3" x14ac:dyDescent="0.3">
      <c r="C8547" s="48">
        <f t="shared" si="153"/>
        <v>62.125</v>
      </c>
    </row>
    <row r="8548" spans="3:3" x14ac:dyDescent="0.3">
      <c r="C8548" s="48">
        <f t="shared" si="153"/>
        <v>70</v>
      </c>
    </row>
    <row r="8549" spans="3:3" x14ac:dyDescent="0.3">
      <c r="C8549" s="48">
        <f t="shared" si="153"/>
        <v>68.041666666666671</v>
      </c>
    </row>
    <row r="8550" spans="3:3" x14ac:dyDescent="0.3">
      <c r="C8550" s="48">
        <f t="shared" si="153"/>
        <v>69.041666666666671</v>
      </c>
    </row>
    <row r="8551" spans="3:3" x14ac:dyDescent="0.3">
      <c r="C8551" s="48">
        <f t="shared" si="153"/>
        <v>68.083333333333329</v>
      </c>
    </row>
    <row r="8552" spans="3:3" x14ac:dyDescent="0.3">
      <c r="C8552" s="48">
        <f t="shared" si="153"/>
        <v>65.791666666666671</v>
      </c>
    </row>
    <row r="8553" spans="3:3" x14ac:dyDescent="0.3">
      <c r="C8553" s="48">
        <f t="shared" si="153"/>
        <v>64.708333333333329</v>
      </c>
    </row>
    <row r="8554" spans="3:3" x14ac:dyDescent="0.3">
      <c r="C8554" s="48">
        <f t="shared" si="153"/>
        <v>65.958333333333329</v>
      </c>
    </row>
    <row r="8555" spans="3:3" x14ac:dyDescent="0.3">
      <c r="C8555" s="48">
        <f t="shared" si="153"/>
        <v>66.625</v>
      </c>
    </row>
    <row r="8556" spans="3:3" x14ac:dyDescent="0.3">
      <c r="C8556" s="48">
        <f t="shared" si="153"/>
        <v>66.958333333333329</v>
      </c>
    </row>
    <row r="8557" spans="3:3" x14ac:dyDescent="0.3">
      <c r="C8557" s="48">
        <f t="shared" si="153"/>
        <v>68.5</v>
      </c>
    </row>
    <row r="8558" spans="3:3" x14ac:dyDescent="0.3">
      <c r="C8558" s="48">
        <f t="shared" si="153"/>
        <v>69.291666666666671</v>
      </c>
    </row>
    <row r="8559" spans="3:3" x14ac:dyDescent="0.3">
      <c r="C8559" s="48">
        <f t="shared" si="153"/>
        <v>66.625</v>
      </c>
    </row>
    <row r="8560" spans="3:3" x14ac:dyDescent="0.3">
      <c r="C8560" s="48">
        <f t="shared" ref="C8560:C8623" si="154">C8195</f>
        <v>67.625</v>
      </c>
    </row>
    <row r="8561" spans="3:3" x14ac:dyDescent="0.3">
      <c r="C8561" s="48">
        <f t="shared" si="154"/>
        <v>68.125</v>
      </c>
    </row>
    <row r="8562" spans="3:3" x14ac:dyDescent="0.3">
      <c r="C8562" s="48">
        <f t="shared" si="154"/>
        <v>67.291666666666671</v>
      </c>
    </row>
    <row r="8563" spans="3:3" x14ac:dyDescent="0.3">
      <c r="C8563" s="48">
        <f t="shared" si="154"/>
        <v>67.875</v>
      </c>
    </row>
    <row r="8564" spans="3:3" x14ac:dyDescent="0.3">
      <c r="C8564" s="48">
        <f t="shared" si="154"/>
        <v>69.708333333333329</v>
      </c>
    </row>
    <row r="8565" spans="3:3" x14ac:dyDescent="0.3">
      <c r="C8565" s="48">
        <f t="shared" si="154"/>
        <v>70.75</v>
      </c>
    </row>
    <row r="8566" spans="3:3" x14ac:dyDescent="0.3">
      <c r="C8566" s="48">
        <f t="shared" si="154"/>
        <v>71.708333333333329</v>
      </c>
    </row>
    <row r="8567" spans="3:3" x14ac:dyDescent="0.3">
      <c r="C8567" s="48">
        <f t="shared" si="154"/>
        <v>73.125</v>
      </c>
    </row>
    <row r="8568" spans="3:3" x14ac:dyDescent="0.3">
      <c r="C8568" s="48">
        <f t="shared" si="154"/>
        <v>71.416666666666671</v>
      </c>
    </row>
    <row r="8569" spans="3:3" x14ac:dyDescent="0.3">
      <c r="C8569" s="48">
        <f t="shared" si="154"/>
        <v>70.083333333333329</v>
      </c>
    </row>
    <row r="8570" spans="3:3" x14ac:dyDescent="0.3">
      <c r="C8570" s="48">
        <f t="shared" si="154"/>
        <v>67.958333333333329</v>
      </c>
    </row>
    <row r="8571" spans="3:3" x14ac:dyDescent="0.3">
      <c r="C8571" s="48">
        <f t="shared" si="154"/>
        <v>69.791666666666671</v>
      </c>
    </row>
    <row r="8572" spans="3:3" x14ac:dyDescent="0.3">
      <c r="C8572" s="48">
        <f t="shared" si="154"/>
        <v>68.875</v>
      </c>
    </row>
    <row r="8573" spans="3:3" x14ac:dyDescent="0.3">
      <c r="C8573" s="48">
        <f t="shared" si="154"/>
        <v>71.666666666666671</v>
      </c>
    </row>
    <row r="8574" spans="3:3" x14ac:dyDescent="0.3">
      <c r="C8574" s="48">
        <f t="shared" si="154"/>
        <v>72.375</v>
      </c>
    </row>
    <row r="8575" spans="3:3" x14ac:dyDescent="0.3">
      <c r="C8575" s="48">
        <f t="shared" si="154"/>
        <v>72.083333333333329</v>
      </c>
    </row>
    <row r="8576" spans="3:3" x14ac:dyDescent="0.3">
      <c r="C8576" s="48">
        <f t="shared" si="154"/>
        <v>72.375</v>
      </c>
    </row>
    <row r="8577" spans="3:3" x14ac:dyDescent="0.3">
      <c r="C8577" s="48">
        <f t="shared" si="154"/>
        <v>76.166666666666671</v>
      </c>
    </row>
    <row r="8578" spans="3:3" x14ac:dyDescent="0.3">
      <c r="C8578" s="48">
        <f t="shared" si="154"/>
        <v>74.208333333333329</v>
      </c>
    </row>
    <row r="8579" spans="3:3" x14ac:dyDescent="0.3">
      <c r="C8579" s="48">
        <f t="shared" si="154"/>
        <v>70.041666666666671</v>
      </c>
    </row>
    <row r="8580" spans="3:3" x14ac:dyDescent="0.3">
      <c r="C8580" s="48">
        <f t="shared" si="154"/>
        <v>69.25</v>
      </c>
    </row>
    <row r="8581" spans="3:3" x14ac:dyDescent="0.3">
      <c r="C8581" s="48">
        <f t="shared" si="154"/>
        <v>70.541666666666671</v>
      </c>
    </row>
    <row r="8582" spans="3:3" x14ac:dyDescent="0.3">
      <c r="C8582" s="48">
        <f t="shared" si="154"/>
        <v>73.5</v>
      </c>
    </row>
    <row r="8583" spans="3:3" x14ac:dyDescent="0.3">
      <c r="C8583" s="48">
        <f t="shared" si="154"/>
        <v>75.791666666666671</v>
      </c>
    </row>
    <row r="8584" spans="3:3" x14ac:dyDescent="0.3">
      <c r="C8584" s="48">
        <f t="shared" si="154"/>
        <v>74.125</v>
      </c>
    </row>
    <row r="8585" spans="3:3" x14ac:dyDescent="0.3">
      <c r="C8585" s="48">
        <f t="shared" si="154"/>
        <v>72.25</v>
      </c>
    </row>
    <row r="8586" spans="3:3" x14ac:dyDescent="0.3">
      <c r="C8586" s="48">
        <f t="shared" si="154"/>
        <v>69.666666666666671</v>
      </c>
    </row>
    <row r="8587" spans="3:3" x14ac:dyDescent="0.3">
      <c r="C8587" s="48">
        <f t="shared" si="154"/>
        <v>70.083333333333329</v>
      </c>
    </row>
    <row r="8588" spans="3:3" x14ac:dyDescent="0.3">
      <c r="C8588" s="48">
        <f t="shared" si="154"/>
        <v>70.041666666666671</v>
      </c>
    </row>
    <row r="8589" spans="3:3" x14ac:dyDescent="0.3">
      <c r="C8589" s="48">
        <f t="shared" si="154"/>
        <v>69.25</v>
      </c>
    </row>
    <row r="8590" spans="3:3" x14ac:dyDescent="0.3">
      <c r="C8590" s="48">
        <f t="shared" si="154"/>
        <v>69.25</v>
      </c>
    </row>
    <row r="8591" spans="3:3" x14ac:dyDescent="0.3">
      <c r="C8591" s="48">
        <f t="shared" si="154"/>
        <v>66.875</v>
      </c>
    </row>
    <row r="8592" spans="3:3" x14ac:dyDescent="0.3">
      <c r="C8592" s="48">
        <f t="shared" si="154"/>
        <v>67.625</v>
      </c>
    </row>
    <row r="8593" spans="3:3" x14ac:dyDescent="0.3">
      <c r="C8593" s="48">
        <f t="shared" si="154"/>
        <v>68.25</v>
      </c>
    </row>
    <row r="8594" spans="3:3" x14ac:dyDescent="0.3">
      <c r="C8594" s="48">
        <f t="shared" si="154"/>
        <v>69.291666666666671</v>
      </c>
    </row>
    <row r="8595" spans="3:3" x14ac:dyDescent="0.3">
      <c r="C8595" s="48">
        <f t="shared" si="154"/>
        <v>71.958333333333329</v>
      </c>
    </row>
    <row r="8596" spans="3:3" x14ac:dyDescent="0.3">
      <c r="C8596" s="48">
        <f t="shared" si="154"/>
        <v>71.541666666666671</v>
      </c>
    </row>
    <row r="8597" spans="3:3" x14ac:dyDescent="0.3">
      <c r="C8597" s="48">
        <f t="shared" si="154"/>
        <v>68.5</v>
      </c>
    </row>
    <row r="8598" spans="3:3" x14ac:dyDescent="0.3">
      <c r="C8598" s="48">
        <f t="shared" si="154"/>
        <v>67.416666666666671</v>
      </c>
    </row>
    <row r="8599" spans="3:3" x14ac:dyDescent="0.3">
      <c r="C8599" s="48">
        <f t="shared" si="154"/>
        <v>68.166666666666671</v>
      </c>
    </row>
    <row r="8600" spans="3:3" x14ac:dyDescent="0.3">
      <c r="C8600" s="48">
        <f t="shared" si="154"/>
        <v>68.541666666666671</v>
      </c>
    </row>
    <row r="8601" spans="3:3" x14ac:dyDescent="0.3">
      <c r="C8601" s="48">
        <f t="shared" si="154"/>
        <v>67.416666666666671</v>
      </c>
    </row>
    <row r="8602" spans="3:3" x14ac:dyDescent="0.3">
      <c r="C8602" s="48">
        <f t="shared" si="154"/>
        <v>71.541666666666671</v>
      </c>
    </row>
    <row r="8603" spans="3:3" x14ac:dyDescent="0.3">
      <c r="C8603" s="48">
        <f t="shared" si="154"/>
        <v>72.333333333333329</v>
      </c>
    </row>
    <row r="8604" spans="3:3" x14ac:dyDescent="0.3">
      <c r="C8604" s="48">
        <f t="shared" si="154"/>
        <v>71</v>
      </c>
    </row>
    <row r="8605" spans="3:3" x14ac:dyDescent="0.3">
      <c r="C8605" s="48">
        <f t="shared" si="154"/>
        <v>71.666666666666671</v>
      </c>
    </row>
    <row r="8606" spans="3:3" x14ac:dyDescent="0.3">
      <c r="C8606" s="48">
        <f t="shared" si="154"/>
        <v>68.958333333333329</v>
      </c>
    </row>
    <row r="8607" spans="3:3" x14ac:dyDescent="0.3">
      <c r="C8607" s="48">
        <f t="shared" si="154"/>
        <v>67.5</v>
      </c>
    </row>
    <row r="8608" spans="3:3" x14ac:dyDescent="0.3">
      <c r="C8608" s="48">
        <f t="shared" si="154"/>
        <v>69.791666666666671</v>
      </c>
    </row>
    <row r="8609" spans="3:3" x14ac:dyDescent="0.3">
      <c r="C8609" s="48">
        <f t="shared" si="154"/>
        <v>69.916666666666671</v>
      </c>
    </row>
    <row r="8610" spans="3:3" x14ac:dyDescent="0.3">
      <c r="C8610" s="48">
        <f t="shared" si="154"/>
        <v>71.125</v>
      </c>
    </row>
    <row r="8611" spans="3:3" x14ac:dyDescent="0.3">
      <c r="C8611" s="48">
        <f t="shared" si="154"/>
        <v>71.333333333333329</v>
      </c>
    </row>
    <row r="8612" spans="3:3" x14ac:dyDescent="0.3">
      <c r="C8612" s="48">
        <f t="shared" si="154"/>
        <v>71.125</v>
      </c>
    </row>
    <row r="8613" spans="3:3" x14ac:dyDescent="0.3">
      <c r="C8613" s="48">
        <f t="shared" si="154"/>
        <v>72.125</v>
      </c>
    </row>
    <row r="8614" spans="3:3" x14ac:dyDescent="0.3">
      <c r="C8614" s="48">
        <f t="shared" si="154"/>
        <v>72.833333333333329</v>
      </c>
    </row>
    <row r="8615" spans="3:3" x14ac:dyDescent="0.3">
      <c r="C8615" s="48">
        <f t="shared" si="154"/>
        <v>73.333333333333329</v>
      </c>
    </row>
    <row r="8616" spans="3:3" x14ac:dyDescent="0.3">
      <c r="C8616" s="48">
        <f t="shared" si="154"/>
        <v>72.333333333333329</v>
      </c>
    </row>
    <row r="8617" spans="3:3" x14ac:dyDescent="0.3">
      <c r="C8617" s="48">
        <f t="shared" si="154"/>
        <v>71.125</v>
      </c>
    </row>
    <row r="8618" spans="3:3" x14ac:dyDescent="0.3">
      <c r="C8618" s="48">
        <f t="shared" si="154"/>
        <v>70.416666666666671</v>
      </c>
    </row>
    <row r="8619" spans="3:3" x14ac:dyDescent="0.3">
      <c r="C8619" s="48">
        <f t="shared" si="154"/>
        <v>69.75</v>
      </c>
    </row>
    <row r="8620" spans="3:3" x14ac:dyDescent="0.3">
      <c r="C8620" s="48">
        <f t="shared" si="154"/>
        <v>69.416666666666671</v>
      </c>
    </row>
    <row r="8621" spans="3:3" x14ac:dyDescent="0.3">
      <c r="C8621" s="48">
        <f t="shared" si="154"/>
        <v>70.75</v>
      </c>
    </row>
    <row r="8622" spans="3:3" x14ac:dyDescent="0.3">
      <c r="C8622" s="48">
        <f t="shared" si="154"/>
        <v>71.958333333333329</v>
      </c>
    </row>
    <row r="8623" spans="3:3" x14ac:dyDescent="0.3">
      <c r="C8623" s="48">
        <f t="shared" si="154"/>
        <v>71.125</v>
      </c>
    </row>
    <row r="8624" spans="3:3" x14ac:dyDescent="0.3">
      <c r="C8624" s="48">
        <f t="shared" ref="C8624:C8687" si="155">C8259</f>
        <v>71.458333333333329</v>
      </c>
    </row>
    <row r="8625" spans="3:3" x14ac:dyDescent="0.3">
      <c r="C8625" s="48">
        <f t="shared" si="155"/>
        <v>70.833333333333329</v>
      </c>
    </row>
    <row r="8626" spans="3:3" x14ac:dyDescent="0.3">
      <c r="C8626" s="48">
        <f t="shared" si="155"/>
        <v>69.5</v>
      </c>
    </row>
    <row r="8627" spans="3:3" x14ac:dyDescent="0.3">
      <c r="C8627" s="48">
        <f t="shared" si="155"/>
        <v>68.666666666666671</v>
      </c>
    </row>
    <row r="8628" spans="3:3" x14ac:dyDescent="0.3">
      <c r="C8628" s="48">
        <f t="shared" si="155"/>
        <v>68.833333333333329</v>
      </c>
    </row>
    <row r="8629" spans="3:3" x14ac:dyDescent="0.3">
      <c r="C8629" s="48">
        <f t="shared" si="155"/>
        <v>71.083333333333329</v>
      </c>
    </row>
    <row r="8630" spans="3:3" x14ac:dyDescent="0.3">
      <c r="C8630" s="48">
        <f t="shared" si="155"/>
        <v>71.583333333333329</v>
      </c>
    </row>
    <row r="8631" spans="3:3" x14ac:dyDescent="0.3">
      <c r="C8631" s="48">
        <f t="shared" si="155"/>
        <v>69.458333333333329</v>
      </c>
    </row>
    <row r="8632" spans="3:3" x14ac:dyDescent="0.3">
      <c r="C8632" s="48">
        <f t="shared" si="155"/>
        <v>68.958333333333329</v>
      </c>
    </row>
    <row r="8633" spans="3:3" x14ac:dyDescent="0.3">
      <c r="C8633" s="48">
        <f t="shared" si="155"/>
        <v>71.875</v>
      </c>
    </row>
    <row r="8634" spans="3:3" x14ac:dyDescent="0.3">
      <c r="C8634" s="48">
        <f t="shared" si="155"/>
        <v>71.916666666666671</v>
      </c>
    </row>
    <row r="8635" spans="3:3" x14ac:dyDescent="0.3">
      <c r="C8635" s="48">
        <f t="shared" si="155"/>
        <v>70.958333333333329</v>
      </c>
    </row>
    <row r="8636" spans="3:3" x14ac:dyDescent="0.3">
      <c r="C8636" s="48">
        <f t="shared" si="155"/>
        <v>68.25</v>
      </c>
    </row>
    <row r="8637" spans="3:3" x14ac:dyDescent="0.3">
      <c r="C8637" s="48">
        <f t="shared" si="155"/>
        <v>70.458333333333329</v>
      </c>
    </row>
    <row r="8638" spans="3:3" x14ac:dyDescent="0.3">
      <c r="C8638" s="48">
        <f t="shared" si="155"/>
        <v>71.291666666666671</v>
      </c>
    </row>
    <row r="8639" spans="3:3" x14ac:dyDescent="0.3">
      <c r="C8639" s="48">
        <f t="shared" si="155"/>
        <v>70.375</v>
      </c>
    </row>
    <row r="8640" spans="3:3" x14ac:dyDescent="0.3">
      <c r="C8640" s="48">
        <f t="shared" si="155"/>
        <v>71.708333333333329</v>
      </c>
    </row>
    <row r="8641" spans="3:3" x14ac:dyDescent="0.3">
      <c r="C8641" s="48">
        <f t="shared" si="155"/>
        <v>75.75</v>
      </c>
    </row>
    <row r="8642" spans="3:3" x14ac:dyDescent="0.3">
      <c r="C8642" s="48">
        <f t="shared" si="155"/>
        <v>76.5</v>
      </c>
    </row>
    <row r="8643" spans="3:3" x14ac:dyDescent="0.3">
      <c r="C8643" s="48">
        <f t="shared" si="155"/>
        <v>76</v>
      </c>
    </row>
    <row r="8644" spans="3:3" x14ac:dyDescent="0.3">
      <c r="C8644" s="48">
        <f t="shared" si="155"/>
        <v>74.416666666666671</v>
      </c>
    </row>
    <row r="8645" spans="3:3" x14ac:dyDescent="0.3">
      <c r="C8645" s="48">
        <f t="shared" si="155"/>
        <v>73.208333333333329</v>
      </c>
    </row>
    <row r="8646" spans="3:3" x14ac:dyDescent="0.3">
      <c r="C8646" s="48">
        <f t="shared" si="155"/>
        <v>71.333333333333329</v>
      </c>
    </row>
    <row r="8647" spans="3:3" x14ac:dyDescent="0.3">
      <c r="C8647" s="48">
        <f t="shared" si="155"/>
        <v>69.166666666666671</v>
      </c>
    </row>
    <row r="8648" spans="3:3" x14ac:dyDescent="0.3">
      <c r="C8648" s="48">
        <f t="shared" si="155"/>
        <v>68.833333333333329</v>
      </c>
    </row>
    <row r="8649" spans="3:3" x14ac:dyDescent="0.3">
      <c r="C8649" s="48">
        <f t="shared" si="155"/>
        <v>68.666666666666671</v>
      </c>
    </row>
    <row r="8650" spans="3:3" x14ac:dyDescent="0.3">
      <c r="C8650" s="48">
        <f t="shared" si="155"/>
        <v>68.208333333333329</v>
      </c>
    </row>
    <row r="8651" spans="3:3" x14ac:dyDescent="0.3">
      <c r="C8651" s="48">
        <f t="shared" si="155"/>
        <v>67.791666666666671</v>
      </c>
    </row>
    <row r="8652" spans="3:3" x14ac:dyDescent="0.3">
      <c r="C8652" s="48">
        <f t="shared" si="155"/>
        <v>69.375</v>
      </c>
    </row>
    <row r="8653" spans="3:3" x14ac:dyDescent="0.3">
      <c r="C8653" s="48">
        <f t="shared" si="155"/>
        <v>67.208333333333329</v>
      </c>
    </row>
    <row r="8654" spans="3:3" x14ac:dyDescent="0.3">
      <c r="C8654" s="48">
        <f t="shared" si="155"/>
        <v>66.75</v>
      </c>
    </row>
    <row r="8655" spans="3:3" x14ac:dyDescent="0.3">
      <c r="C8655" s="48">
        <f t="shared" si="155"/>
        <v>66.833333333333329</v>
      </c>
    </row>
    <row r="8656" spans="3:3" x14ac:dyDescent="0.3">
      <c r="C8656" s="48">
        <f t="shared" si="155"/>
        <v>71.625</v>
      </c>
    </row>
    <row r="8657" spans="3:3" x14ac:dyDescent="0.3">
      <c r="C8657" s="48">
        <f t="shared" si="155"/>
        <v>73.125</v>
      </c>
    </row>
    <row r="8658" spans="3:3" x14ac:dyDescent="0.3">
      <c r="C8658" s="48">
        <f t="shared" si="155"/>
        <v>69.041666666666671</v>
      </c>
    </row>
    <row r="8659" spans="3:3" x14ac:dyDescent="0.3">
      <c r="C8659" s="48">
        <f t="shared" si="155"/>
        <v>67.083333333333329</v>
      </c>
    </row>
    <row r="8660" spans="3:3" x14ac:dyDescent="0.3">
      <c r="C8660" s="48">
        <f t="shared" si="155"/>
        <v>66.083333333333329</v>
      </c>
    </row>
    <row r="8661" spans="3:3" x14ac:dyDescent="0.3">
      <c r="C8661" s="48">
        <f t="shared" si="155"/>
        <v>67.625</v>
      </c>
    </row>
    <row r="8662" spans="3:3" x14ac:dyDescent="0.3">
      <c r="C8662" s="48">
        <f t="shared" si="155"/>
        <v>69.5</v>
      </c>
    </row>
    <row r="8663" spans="3:3" x14ac:dyDescent="0.3">
      <c r="C8663" s="48">
        <f t="shared" si="155"/>
        <v>67.666666666666671</v>
      </c>
    </row>
    <row r="8664" spans="3:3" x14ac:dyDescent="0.3">
      <c r="C8664" s="48">
        <f t="shared" si="155"/>
        <v>68.25</v>
      </c>
    </row>
    <row r="8665" spans="3:3" x14ac:dyDescent="0.3">
      <c r="C8665" s="48">
        <f t="shared" si="155"/>
        <v>66.541666666666671</v>
      </c>
    </row>
    <row r="8666" spans="3:3" x14ac:dyDescent="0.3">
      <c r="C8666" s="48">
        <f t="shared" si="155"/>
        <v>65.916666666666671</v>
      </c>
    </row>
    <row r="8667" spans="3:3" x14ac:dyDescent="0.3">
      <c r="C8667" s="48">
        <f t="shared" si="155"/>
        <v>66.791666666666671</v>
      </c>
    </row>
    <row r="8668" spans="3:3" x14ac:dyDescent="0.3">
      <c r="C8668" s="48">
        <f t="shared" si="155"/>
        <v>67</v>
      </c>
    </row>
    <row r="8669" spans="3:3" x14ac:dyDescent="0.3">
      <c r="C8669" s="48">
        <f t="shared" si="155"/>
        <v>66.708333333333329</v>
      </c>
    </row>
    <row r="8670" spans="3:3" x14ac:dyDescent="0.3">
      <c r="C8670" s="48">
        <f t="shared" si="155"/>
        <v>77.541666666666671</v>
      </c>
    </row>
    <row r="8671" spans="3:3" x14ac:dyDescent="0.3">
      <c r="C8671" s="48">
        <f t="shared" si="155"/>
        <v>78</v>
      </c>
    </row>
    <row r="8672" spans="3:3" x14ac:dyDescent="0.3">
      <c r="C8672" s="48">
        <f t="shared" si="155"/>
        <v>70.041666666666671</v>
      </c>
    </row>
    <row r="8673" spans="3:3" x14ac:dyDescent="0.3">
      <c r="C8673" s="48">
        <f t="shared" si="155"/>
        <v>67.916666666666671</v>
      </c>
    </row>
    <row r="8674" spans="3:3" x14ac:dyDescent="0.3">
      <c r="C8674" s="48">
        <f t="shared" si="155"/>
        <v>69.625</v>
      </c>
    </row>
    <row r="8675" spans="3:3" x14ac:dyDescent="0.3">
      <c r="C8675" s="48">
        <f t="shared" si="155"/>
        <v>71.291666666666671</v>
      </c>
    </row>
    <row r="8676" spans="3:3" x14ac:dyDescent="0.3">
      <c r="C8676" s="48">
        <f t="shared" si="155"/>
        <v>68.833333333333329</v>
      </c>
    </row>
    <row r="8677" spans="3:3" x14ac:dyDescent="0.3">
      <c r="C8677" s="48">
        <f t="shared" si="155"/>
        <v>69.041666666666671</v>
      </c>
    </row>
    <row r="8678" spans="3:3" x14ac:dyDescent="0.3">
      <c r="C8678" s="48">
        <f t="shared" si="155"/>
        <v>67.25</v>
      </c>
    </row>
    <row r="8679" spans="3:3" x14ac:dyDescent="0.3">
      <c r="C8679" s="48">
        <f t="shared" si="155"/>
        <v>65.75</v>
      </c>
    </row>
    <row r="8680" spans="3:3" x14ac:dyDescent="0.3">
      <c r="C8680" s="48">
        <f t="shared" si="155"/>
        <v>63.583333333333336</v>
      </c>
    </row>
    <row r="8681" spans="3:3" x14ac:dyDescent="0.3">
      <c r="C8681" s="48">
        <f t="shared" si="155"/>
        <v>63.583333333333336</v>
      </c>
    </row>
    <row r="8682" spans="3:3" x14ac:dyDescent="0.3">
      <c r="C8682" s="48">
        <f t="shared" si="155"/>
        <v>65.958333333333329</v>
      </c>
    </row>
    <row r="8683" spans="3:3" x14ac:dyDescent="0.3">
      <c r="C8683" s="48">
        <f t="shared" si="155"/>
        <v>73.75</v>
      </c>
    </row>
    <row r="8684" spans="3:3" x14ac:dyDescent="0.3">
      <c r="C8684" s="48">
        <f t="shared" si="155"/>
        <v>74.5</v>
      </c>
    </row>
    <row r="8685" spans="3:3" x14ac:dyDescent="0.3">
      <c r="C8685" s="48">
        <f t="shared" si="155"/>
        <v>73.125</v>
      </c>
    </row>
    <row r="8686" spans="3:3" x14ac:dyDescent="0.3">
      <c r="C8686" s="48">
        <f t="shared" si="155"/>
        <v>75.916666666666671</v>
      </c>
    </row>
    <row r="8687" spans="3:3" x14ac:dyDescent="0.3">
      <c r="C8687" s="48">
        <f t="shared" si="155"/>
        <v>74.541666666666671</v>
      </c>
    </row>
    <row r="8688" spans="3:3" x14ac:dyDescent="0.3">
      <c r="C8688" s="48">
        <f t="shared" ref="C8688:C8751" si="156">C8323</f>
        <v>68.083333333333329</v>
      </c>
    </row>
    <row r="8689" spans="3:3" x14ac:dyDescent="0.3">
      <c r="C8689" s="48">
        <f t="shared" si="156"/>
        <v>68.083333333333329</v>
      </c>
    </row>
    <row r="8690" spans="3:3" x14ac:dyDescent="0.3">
      <c r="C8690" s="48">
        <f t="shared" si="156"/>
        <v>66.291666666666671</v>
      </c>
    </row>
    <row r="8691" spans="3:3" x14ac:dyDescent="0.3">
      <c r="C8691" s="48">
        <f t="shared" si="156"/>
        <v>65.708333333333329</v>
      </c>
    </row>
    <row r="8692" spans="3:3" x14ac:dyDescent="0.3">
      <c r="C8692" s="48">
        <f t="shared" si="156"/>
        <v>64.125</v>
      </c>
    </row>
    <row r="8693" spans="3:3" x14ac:dyDescent="0.3">
      <c r="C8693" s="48">
        <f t="shared" si="156"/>
        <v>64.833333333333329</v>
      </c>
    </row>
    <row r="8694" spans="3:3" x14ac:dyDescent="0.3">
      <c r="C8694" s="48">
        <f t="shared" si="156"/>
        <v>69.041666666666671</v>
      </c>
    </row>
    <row r="8695" spans="3:3" x14ac:dyDescent="0.3">
      <c r="C8695" s="48">
        <f t="shared" si="156"/>
        <v>73.25</v>
      </c>
    </row>
    <row r="8696" spans="3:3" x14ac:dyDescent="0.3">
      <c r="C8696" s="48">
        <f t="shared" si="156"/>
        <v>71.5</v>
      </c>
    </row>
    <row r="8697" spans="3:3" x14ac:dyDescent="0.3">
      <c r="C8697" s="48">
        <f t="shared" si="156"/>
        <v>68.208333333333329</v>
      </c>
    </row>
    <row r="8698" spans="3:3" x14ac:dyDescent="0.3">
      <c r="C8698" s="48">
        <f t="shared" si="156"/>
        <v>63.166666666666664</v>
      </c>
    </row>
    <row r="8699" spans="3:3" x14ac:dyDescent="0.3">
      <c r="C8699" s="48">
        <f t="shared" si="156"/>
        <v>60.291666666666664</v>
      </c>
    </row>
    <row r="8700" spans="3:3" x14ac:dyDescent="0.3">
      <c r="C8700" s="48">
        <f t="shared" si="156"/>
        <v>62.5</v>
      </c>
    </row>
    <row r="8701" spans="3:3" x14ac:dyDescent="0.3">
      <c r="C8701" s="48">
        <f t="shared" si="156"/>
        <v>72.083333333333329</v>
      </c>
    </row>
    <row r="8702" spans="3:3" x14ac:dyDescent="0.3">
      <c r="C8702" s="48">
        <f t="shared" si="156"/>
        <v>63.375</v>
      </c>
    </row>
    <row r="8703" spans="3:3" x14ac:dyDescent="0.3">
      <c r="C8703" s="48">
        <f t="shared" si="156"/>
        <v>61.25</v>
      </c>
    </row>
    <row r="8704" spans="3:3" x14ac:dyDescent="0.3">
      <c r="C8704" s="48">
        <f t="shared" si="156"/>
        <v>57.583333333333336</v>
      </c>
    </row>
    <row r="8705" spans="3:3" x14ac:dyDescent="0.3">
      <c r="C8705" s="48">
        <f t="shared" si="156"/>
        <v>60.416666666666664</v>
      </c>
    </row>
    <row r="8706" spans="3:3" x14ac:dyDescent="0.3">
      <c r="C8706" s="48">
        <f t="shared" si="156"/>
        <v>61.875</v>
      </c>
    </row>
    <row r="8707" spans="3:3" x14ac:dyDescent="0.3">
      <c r="C8707" s="48">
        <f t="shared" si="156"/>
        <v>63.458333333333336</v>
      </c>
    </row>
    <row r="8708" spans="3:3" x14ac:dyDescent="0.3">
      <c r="C8708" s="48">
        <f t="shared" si="156"/>
        <v>61.708333333333336</v>
      </c>
    </row>
    <row r="8709" spans="3:3" x14ac:dyDescent="0.3">
      <c r="C8709" s="48">
        <f t="shared" si="156"/>
        <v>62.291666666666664</v>
      </c>
    </row>
    <row r="8710" spans="3:3" x14ac:dyDescent="0.3">
      <c r="C8710" s="48">
        <f t="shared" si="156"/>
        <v>62.166666666666664</v>
      </c>
    </row>
    <row r="8711" spans="3:3" x14ac:dyDescent="0.3">
      <c r="C8711" s="48">
        <f t="shared" si="156"/>
        <v>59.625</v>
      </c>
    </row>
    <row r="8712" spans="3:3" x14ac:dyDescent="0.3">
      <c r="C8712" s="48">
        <f t="shared" si="156"/>
        <v>59.083333333333336</v>
      </c>
    </row>
    <row r="8713" spans="3:3" x14ac:dyDescent="0.3">
      <c r="C8713" s="48">
        <f t="shared" si="156"/>
        <v>59.791666666666664</v>
      </c>
    </row>
    <row r="8714" spans="3:3" x14ac:dyDescent="0.3">
      <c r="C8714" s="48">
        <f t="shared" si="156"/>
        <v>60.166666666666664</v>
      </c>
    </row>
    <row r="8715" spans="3:3" x14ac:dyDescent="0.3">
      <c r="C8715" s="48">
        <f t="shared" si="156"/>
        <v>68.833333333333329</v>
      </c>
    </row>
    <row r="8716" spans="3:3" x14ac:dyDescent="0.3">
      <c r="C8716" s="48">
        <f t="shared" si="156"/>
        <v>66.75</v>
      </c>
    </row>
    <row r="8717" spans="3:3" x14ac:dyDescent="0.3">
      <c r="C8717" s="48">
        <f t="shared" si="156"/>
        <v>63.75</v>
      </c>
    </row>
    <row r="8718" spans="3:3" x14ac:dyDescent="0.3">
      <c r="C8718" s="48">
        <f t="shared" si="156"/>
        <v>68.458333333333329</v>
      </c>
    </row>
    <row r="8719" spans="3:3" x14ac:dyDescent="0.3">
      <c r="C8719" s="48">
        <f t="shared" si="156"/>
        <v>65.333333333333329</v>
      </c>
    </row>
    <row r="8720" spans="3:3" x14ac:dyDescent="0.3">
      <c r="C8720" s="48">
        <f t="shared" si="156"/>
        <v>68.875</v>
      </c>
    </row>
    <row r="8721" spans="3:3" x14ac:dyDescent="0.3">
      <c r="C8721" s="48">
        <f t="shared" si="156"/>
        <v>68.458333333333329</v>
      </c>
    </row>
    <row r="8722" spans="3:3" x14ac:dyDescent="0.3">
      <c r="C8722" s="48">
        <f t="shared" si="156"/>
        <v>66.625</v>
      </c>
    </row>
    <row r="8723" spans="3:3" x14ac:dyDescent="0.3">
      <c r="C8723" s="48">
        <f t="shared" si="156"/>
        <v>62.458333333333336</v>
      </c>
    </row>
    <row r="8724" spans="3:3" x14ac:dyDescent="0.3">
      <c r="C8724" s="48">
        <f t="shared" si="156"/>
        <v>60.875</v>
      </c>
    </row>
    <row r="8725" spans="3:3" x14ac:dyDescent="0.3">
      <c r="C8725" s="48">
        <f t="shared" si="156"/>
        <v>62.041666666666664</v>
      </c>
    </row>
    <row r="8726" spans="3:3" x14ac:dyDescent="0.3">
      <c r="C8726" s="48">
        <f t="shared" si="156"/>
        <v>61.5</v>
      </c>
    </row>
    <row r="8727" spans="3:3" x14ac:dyDescent="0.3">
      <c r="C8727" s="48">
        <f t="shared" si="156"/>
        <v>58.25</v>
      </c>
    </row>
    <row r="8728" spans="3:3" x14ac:dyDescent="0.3">
      <c r="C8728" s="48">
        <f t="shared" si="156"/>
        <v>57.333333333333336</v>
      </c>
    </row>
    <row r="8729" spans="3:3" x14ac:dyDescent="0.3">
      <c r="C8729" s="48">
        <f t="shared" si="156"/>
        <v>57.625</v>
      </c>
    </row>
    <row r="8730" spans="3:3" x14ac:dyDescent="0.3">
      <c r="C8730" s="48">
        <f t="shared" si="156"/>
        <v>60.666666666666664</v>
      </c>
    </row>
    <row r="8731" spans="3:3" x14ac:dyDescent="0.3">
      <c r="C8731" s="48">
        <f t="shared" si="156"/>
        <v>50.25</v>
      </c>
    </row>
    <row r="8732" spans="3:3" x14ac:dyDescent="0.3">
      <c r="C8732" s="48">
        <f t="shared" si="156"/>
        <v>50.291666666666664</v>
      </c>
    </row>
    <row r="8733" spans="3:3" x14ac:dyDescent="0.3">
      <c r="C8733" s="48">
        <f t="shared" si="156"/>
        <v>51.916666666666664</v>
      </c>
    </row>
    <row r="8734" spans="3:3" x14ac:dyDescent="0.3">
      <c r="C8734" s="48">
        <f t="shared" si="156"/>
        <v>50.375</v>
      </c>
    </row>
    <row r="8735" spans="3:3" x14ac:dyDescent="0.3">
      <c r="C8735" s="48">
        <f t="shared" si="156"/>
        <v>49.375</v>
      </c>
    </row>
    <row r="8736" spans="3:3" x14ac:dyDescent="0.3">
      <c r="C8736" s="48">
        <f t="shared" si="156"/>
        <v>49.791666666666664</v>
      </c>
    </row>
    <row r="8737" spans="3:3" x14ac:dyDescent="0.3">
      <c r="C8737" s="48">
        <f t="shared" si="156"/>
        <v>51.458333333333336</v>
      </c>
    </row>
    <row r="8738" spans="3:3" x14ac:dyDescent="0.3">
      <c r="C8738" s="48">
        <f t="shared" si="156"/>
        <v>55.25</v>
      </c>
    </row>
    <row r="8739" spans="3:3" x14ac:dyDescent="0.3">
      <c r="C8739" s="48">
        <f t="shared" si="156"/>
        <v>55.916666666666664</v>
      </c>
    </row>
    <row r="8740" spans="3:3" x14ac:dyDescent="0.3">
      <c r="C8740" s="48">
        <f t="shared" si="156"/>
        <v>62.583333333333336</v>
      </c>
    </row>
    <row r="8741" spans="3:3" x14ac:dyDescent="0.3">
      <c r="C8741" s="48">
        <f t="shared" si="156"/>
        <v>65.875</v>
      </c>
    </row>
    <row r="8742" spans="3:3" x14ac:dyDescent="0.3">
      <c r="C8742" s="48">
        <f t="shared" si="156"/>
        <v>56.916666666666664</v>
      </c>
    </row>
    <row r="8743" spans="3:3" x14ac:dyDescent="0.3">
      <c r="C8743" s="48">
        <f t="shared" si="156"/>
        <v>57.041666666666664</v>
      </c>
    </row>
    <row r="8744" spans="3:3" x14ac:dyDescent="0.3">
      <c r="C8744" s="48">
        <f t="shared" si="156"/>
        <v>60.75</v>
      </c>
    </row>
    <row r="8745" spans="3:3" x14ac:dyDescent="0.3">
      <c r="C8745" s="48">
        <f t="shared" si="156"/>
        <v>59.583333333333336</v>
      </c>
    </row>
    <row r="8746" spans="3:3" x14ac:dyDescent="0.3">
      <c r="C8746" s="48">
        <f t="shared" si="156"/>
        <v>62.75</v>
      </c>
    </row>
    <row r="8747" spans="3:3" x14ac:dyDescent="0.3">
      <c r="C8747" s="48">
        <f t="shared" si="156"/>
        <v>60.875</v>
      </c>
    </row>
    <row r="8748" spans="3:3" x14ac:dyDescent="0.3">
      <c r="C8748" s="48">
        <f t="shared" si="156"/>
        <v>60.708333333333336</v>
      </c>
    </row>
    <row r="8749" spans="3:3" x14ac:dyDescent="0.3">
      <c r="C8749" s="48">
        <f t="shared" si="156"/>
        <v>64.375</v>
      </c>
    </row>
    <row r="8750" spans="3:3" x14ac:dyDescent="0.3">
      <c r="C8750" s="48">
        <f t="shared" si="156"/>
        <v>57.875</v>
      </c>
    </row>
    <row r="8751" spans="3:3" x14ac:dyDescent="0.3">
      <c r="C8751" s="48">
        <f t="shared" si="156"/>
        <v>56.291666666666664</v>
      </c>
    </row>
    <row r="8752" spans="3:3" x14ac:dyDescent="0.3">
      <c r="C8752" s="48">
        <f t="shared" ref="C8752:C8761" si="157">C8387</f>
        <v>54.25</v>
      </c>
    </row>
    <row r="8753" spans="3:3" x14ac:dyDescent="0.3">
      <c r="C8753" s="48">
        <f t="shared" si="157"/>
        <v>53.791666666666664</v>
      </c>
    </row>
    <row r="8754" spans="3:3" x14ac:dyDescent="0.3">
      <c r="C8754" s="48">
        <f t="shared" si="157"/>
        <v>53.625</v>
      </c>
    </row>
    <row r="8755" spans="3:3" x14ac:dyDescent="0.3">
      <c r="C8755" s="48">
        <f t="shared" si="157"/>
        <v>52.916666666666664</v>
      </c>
    </row>
    <row r="8756" spans="3:3" x14ac:dyDescent="0.3">
      <c r="C8756" s="48">
        <f t="shared" si="157"/>
        <v>53.875</v>
      </c>
    </row>
    <row r="8757" spans="3:3" x14ac:dyDescent="0.3">
      <c r="C8757" s="48">
        <f t="shared" si="157"/>
        <v>57.875</v>
      </c>
    </row>
    <row r="8758" spans="3:3" x14ac:dyDescent="0.3">
      <c r="C8758" s="48">
        <f t="shared" si="157"/>
        <v>57.125</v>
      </c>
    </row>
    <row r="8759" spans="3:3" x14ac:dyDescent="0.3">
      <c r="C8759" s="48">
        <f t="shared" si="157"/>
        <v>55.791666666666664</v>
      </c>
    </row>
    <row r="8760" spans="3:3" x14ac:dyDescent="0.3">
      <c r="C8760" s="48">
        <f t="shared" si="157"/>
        <v>53.208333333333336</v>
      </c>
    </row>
    <row r="8761" spans="3:3" x14ac:dyDescent="0.3">
      <c r="C8761" s="48">
        <f t="shared" si="157"/>
        <v>53.208333333333336</v>
      </c>
    </row>
  </sheetData>
  <autoFilter ref="A1:P8761" xr:uid="{9104CF13-B599-4759-AF81-02EE7B2F6B21}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 tint="0.79998168889431442"/>
  </sheetPr>
  <dimension ref="A1:N19"/>
  <sheetViews>
    <sheetView workbookViewId="0">
      <selection activeCell="E27" sqref="E27"/>
    </sheetView>
  </sheetViews>
  <sheetFormatPr defaultRowHeight="14.4" x14ac:dyDescent="0.3"/>
  <cols>
    <col min="6" max="6" width="17.44140625" bestFit="1" customWidth="1"/>
  </cols>
  <sheetData>
    <row r="1" spans="1:11" ht="43.2" x14ac:dyDescent="0.3">
      <c r="A1" s="7" t="s">
        <v>0</v>
      </c>
      <c r="B1" s="7" t="s">
        <v>1</v>
      </c>
      <c r="C1" s="7" t="s">
        <v>5</v>
      </c>
      <c r="D1" s="8" t="s">
        <v>51</v>
      </c>
    </row>
    <row r="2" spans="1:11" x14ac:dyDescent="0.3">
      <c r="A2" s="5" t="s">
        <v>18</v>
      </c>
      <c r="B2" s="6">
        <v>1</v>
      </c>
      <c r="C2" s="6">
        <v>0.5</v>
      </c>
      <c r="D2">
        <v>11.04</v>
      </c>
      <c r="F2" t="s">
        <v>24</v>
      </c>
    </row>
    <row r="3" spans="1:11" ht="15" thickBot="1" x14ac:dyDescent="0.35">
      <c r="A3" s="5" t="s">
        <v>19</v>
      </c>
      <c r="B3" s="6">
        <v>1</v>
      </c>
      <c r="C3" s="6">
        <v>1</v>
      </c>
      <c r="D3">
        <v>21.36</v>
      </c>
    </row>
    <row r="4" spans="1:11" x14ac:dyDescent="0.3">
      <c r="A4" s="5" t="s">
        <v>11</v>
      </c>
      <c r="B4" s="6">
        <v>1</v>
      </c>
      <c r="C4" s="6">
        <v>1</v>
      </c>
      <c r="D4">
        <v>10.93</v>
      </c>
      <c r="F4" s="4" t="s">
        <v>25</v>
      </c>
      <c r="G4" s="4"/>
    </row>
    <row r="5" spans="1:11" x14ac:dyDescent="0.3">
      <c r="A5" s="5" t="s">
        <v>7</v>
      </c>
      <c r="B5" s="6">
        <v>2</v>
      </c>
      <c r="C5" s="6">
        <v>1</v>
      </c>
      <c r="D5">
        <v>21.12</v>
      </c>
      <c r="F5" s="1" t="s">
        <v>26</v>
      </c>
      <c r="G5" s="1">
        <v>0.96612426840692933</v>
      </c>
    </row>
    <row r="6" spans="1:11" x14ac:dyDescent="0.3">
      <c r="A6" s="5" t="s">
        <v>10</v>
      </c>
      <c r="B6" s="6">
        <v>2</v>
      </c>
      <c r="C6" s="6">
        <v>1</v>
      </c>
      <c r="D6">
        <v>21.12</v>
      </c>
      <c r="F6" s="1" t="s">
        <v>27</v>
      </c>
      <c r="G6" s="1">
        <v>0.93339610200482448</v>
      </c>
    </row>
    <row r="7" spans="1:11" x14ac:dyDescent="0.3">
      <c r="A7" s="5" t="s">
        <v>16</v>
      </c>
      <c r="B7" s="6">
        <v>2</v>
      </c>
      <c r="C7" s="6">
        <v>1</v>
      </c>
      <c r="D7">
        <v>20.65</v>
      </c>
      <c r="F7" s="1" t="s">
        <v>28</v>
      </c>
      <c r="G7" s="1">
        <v>0.84248701109573354</v>
      </c>
    </row>
    <row r="8" spans="1:11" x14ac:dyDescent="0.3">
      <c r="A8" s="5" t="s">
        <v>15</v>
      </c>
      <c r="B8" s="6">
        <v>2</v>
      </c>
      <c r="C8" s="6">
        <v>1</v>
      </c>
      <c r="D8">
        <v>22.8</v>
      </c>
      <c r="F8" s="1" t="s">
        <v>29</v>
      </c>
      <c r="G8" s="1">
        <v>18.90698608712044</v>
      </c>
    </row>
    <row r="9" spans="1:11" ht="15" thickBot="1" x14ac:dyDescent="0.35">
      <c r="A9" s="5" t="s">
        <v>8</v>
      </c>
      <c r="B9" s="6">
        <v>2</v>
      </c>
      <c r="C9" s="6">
        <v>1</v>
      </c>
      <c r="D9">
        <v>22.32</v>
      </c>
      <c r="F9" s="2" t="s">
        <v>30</v>
      </c>
      <c r="G9" s="2">
        <v>12</v>
      </c>
    </row>
    <row r="10" spans="1:11" x14ac:dyDescent="0.3">
      <c r="A10" s="5" t="s">
        <v>12</v>
      </c>
      <c r="B10" s="6">
        <v>2</v>
      </c>
      <c r="C10" s="6">
        <v>1</v>
      </c>
      <c r="D10">
        <v>22.31</v>
      </c>
    </row>
    <row r="11" spans="1:11" ht="15" thickBot="1" x14ac:dyDescent="0.35">
      <c r="A11" s="5" t="s">
        <v>20</v>
      </c>
      <c r="B11" s="6">
        <v>3</v>
      </c>
      <c r="C11" s="6">
        <v>1.5</v>
      </c>
      <c r="D11">
        <v>33.36</v>
      </c>
      <c r="F11" t="s">
        <v>31</v>
      </c>
    </row>
    <row r="12" spans="1:11" x14ac:dyDescent="0.3">
      <c r="A12" s="5" t="s">
        <v>22</v>
      </c>
      <c r="B12" s="6">
        <v>3</v>
      </c>
      <c r="C12" s="6">
        <v>4.95</v>
      </c>
      <c r="D12">
        <v>44.4</v>
      </c>
      <c r="F12" s="3"/>
      <c r="G12" s="3" t="s">
        <v>36</v>
      </c>
      <c r="H12" s="3" t="s">
        <v>37</v>
      </c>
      <c r="I12" s="3" t="s">
        <v>38</v>
      </c>
      <c r="J12" s="3" t="s">
        <v>39</v>
      </c>
      <c r="K12" s="3" t="s">
        <v>40</v>
      </c>
    </row>
    <row r="13" spans="1:11" x14ac:dyDescent="0.3">
      <c r="A13" s="5" t="s">
        <v>23</v>
      </c>
      <c r="B13" s="6">
        <v>4</v>
      </c>
      <c r="C13" s="6">
        <v>10</v>
      </c>
      <c r="D13">
        <v>228.96</v>
      </c>
      <c r="F13" s="1" t="s">
        <v>32</v>
      </c>
      <c r="G13" s="1">
        <v>1</v>
      </c>
      <c r="H13" s="1">
        <v>55106.601748115776</v>
      </c>
      <c r="I13" s="1">
        <v>55106.601748115776</v>
      </c>
      <c r="J13" s="1">
        <v>154.15549886880177</v>
      </c>
      <c r="K13" s="1">
        <v>2.1190914559782732E-7</v>
      </c>
    </row>
    <row r="14" spans="1:11" x14ac:dyDescent="0.3">
      <c r="F14" s="1" t="s">
        <v>33</v>
      </c>
      <c r="G14" s="1">
        <v>11</v>
      </c>
      <c r="H14" s="1">
        <v>3932.2153518842251</v>
      </c>
      <c r="I14" s="1">
        <v>357.47412289856589</v>
      </c>
      <c r="J14" s="1"/>
      <c r="K14" s="1"/>
    </row>
    <row r="15" spans="1:11" ht="15" thickBot="1" x14ac:dyDescent="0.35">
      <c r="F15" s="2" t="s">
        <v>34</v>
      </c>
      <c r="G15" s="2">
        <v>12</v>
      </c>
      <c r="H15" s="2">
        <v>59038.8171</v>
      </c>
      <c r="I15" s="2"/>
      <c r="J15" s="2"/>
      <c r="K15" s="2"/>
    </row>
    <row r="16" spans="1:11" ht="15" thickBot="1" x14ac:dyDescent="0.35"/>
    <row r="17" spans="6:14" x14ac:dyDescent="0.3">
      <c r="F17" s="3"/>
      <c r="G17" s="3" t="s">
        <v>41</v>
      </c>
      <c r="H17" s="3" t="s">
        <v>29</v>
      </c>
      <c r="I17" s="3" t="s">
        <v>42</v>
      </c>
      <c r="J17" s="3" t="s">
        <v>43</v>
      </c>
      <c r="K17" s="3" t="s">
        <v>44</v>
      </c>
      <c r="L17" s="3" t="s">
        <v>45</v>
      </c>
      <c r="M17" s="3" t="s">
        <v>46</v>
      </c>
      <c r="N17" s="3" t="s">
        <v>47</v>
      </c>
    </row>
    <row r="18" spans="6:14" x14ac:dyDescent="0.3">
      <c r="F18" s="1" t="s">
        <v>35</v>
      </c>
      <c r="G18" s="1">
        <v>0</v>
      </c>
      <c r="H18" s="1" t="e">
        <v>#N/A</v>
      </c>
      <c r="I18" s="1" t="e">
        <v>#N/A</v>
      </c>
      <c r="J18" s="1" t="e">
        <v>#N/A</v>
      </c>
      <c r="K18" s="1" t="e">
        <v>#N/A</v>
      </c>
      <c r="L18" s="1" t="e">
        <v>#N/A</v>
      </c>
      <c r="M18" s="1" t="e">
        <v>#N/A</v>
      </c>
      <c r="N18" s="1" t="e">
        <v>#N/A</v>
      </c>
    </row>
    <row r="19" spans="6:14" ht="15" thickBot="1" x14ac:dyDescent="0.35">
      <c r="F19" s="2" t="s">
        <v>48</v>
      </c>
      <c r="G19" s="2">
        <v>20.203699931482753</v>
      </c>
      <c r="H19" s="2">
        <v>1.6272392050932507</v>
      </c>
      <c r="I19" s="2">
        <v>12.415937293205124</v>
      </c>
      <c r="J19" s="2">
        <v>8.1892670799539107E-8</v>
      </c>
      <c r="K19" s="2">
        <v>16.622170589153193</v>
      </c>
      <c r="L19" s="2">
        <v>23.785229273812313</v>
      </c>
      <c r="M19" s="2">
        <v>16.622170589153193</v>
      </c>
      <c r="N19" s="2">
        <v>23.785229273812313</v>
      </c>
    </row>
  </sheetData>
  <sortState xmlns:xlrd2="http://schemas.microsoft.com/office/spreadsheetml/2017/richdata2" ref="A2:D13">
    <sortCondition ref="B2:B13"/>
    <sortCondition ref="A2:A13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 tint="-0.499984740745262"/>
  </sheetPr>
  <dimension ref="A1:G833"/>
  <sheetViews>
    <sheetView workbookViewId="0">
      <selection activeCell="K24" sqref="K24"/>
    </sheetView>
  </sheetViews>
  <sheetFormatPr defaultRowHeight="14.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50</v>
      </c>
      <c r="G1" t="s">
        <v>6</v>
      </c>
    </row>
    <row r="2" spans="1:7" x14ac:dyDescent="0.3">
      <c r="A2" t="s">
        <v>7</v>
      </c>
      <c r="B2">
        <v>2</v>
      </c>
      <c r="C2">
        <v>1</v>
      </c>
      <c r="D2">
        <v>66</v>
      </c>
      <c r="E2">
        <v>10.42</v>
      </c>
      <c r="F2">
        <v>1</v>
      </c>
      <c r="G2">
        <v>66</v>
      </c>
    </row>
    <row r="3" spans="1:7" x14ac:dyDescent="0.3">
      <c r="A3" t="s">
        <v>7</v>
      </c>
      <c r="B3">
        <v>2</v>
      </c>
      <c r="C3">
        <v>1</v>
      </c>
      <c r="D3">
        <v>48</v>
      </c>
      <c r="E3">
        <v>18.38</v>
      </c>
      <c r="F3">
        <v>1</v>
      </c>
      <c r="G3">
        <v>48</v>
      </c>
    </row>
    <row r="4" spans="1:7" x14ac:dyDescent="0.3">
      <c r="A4" t="s">
        <v>7</v>
      </c>
      <c r="B4">
        <v>2</v>
      </c>
      <c r="C4">
        <v>1</v>
      </c>
      <c r="D4">
        <v>70</v>
      </c>
      <c r="E4">
        <v>8.26</v>
      </c>
      <c r="F4">
        <v>1</v>
      </c>
      <c r="G4">
        <v>70</v>
      </c>
    </row>
    <row r="5" spans="1:7" x14ac:dyDescent="0.3">
      <c r="A5" t="s">
        <v>7</v>
      </c>
      <c r="B5">
        <v>2</v>
      </c>
      <c r="C5">
        <v>1</v>
      </c>
      <c r="D5">
        <v>76</v>
      </c>
      <c r="E5">
        <v>6.77</v>
      </c>
      <c r="F5">
        <v>1</v>
      </c>
      <c r="G5">
        <v>76</v>
      </c>
    </row>
    <row r="6" spans="1:7" x14ac:dyDescent="0.3">
      <c r="A6" t="s">
        <v>7</v>
      </c>
      <c r="B6">
        <v>2</v>
      </c>
      <c r="C6">
        <v>1</v>
      </c>
      <c r="D6">
        <v>61</v>
      </c>
      <c r="E6">
        <v>12.87</v>
      </c>
      <c r="F6">
        <v>1</v>
      </c>
      <c r="G6">
        <v>61</v>
      </c>
    </row>
    <row r="7" spans="1:7" x14ac:dyDescent="0.3">
      <c r="A7" t="s">
        <v>7</v>
      </c>
      <c r="B7">
        <v>2</v>
      </c>
      <c r="C7">
        <v>1</v>
      </c>
      <c r="D7">
        <v>67</v>
      </c>
      <c r="E7">
        <v>11.41</v>
      </c>
      <c r="F7">
        <v>1</v>
      </c>
      <c r="G7">
        <v>67</v>
      </c>
    </row>
    <row r="8" spans="1:7" x14ac:dyDescent="0.3">
      <c r="A8" t="s">
        <v>7</v>
      </c>
      <c r="B8">
        <v>2</v>
      </c>
      <c r="C8">
        <v>1</v>
      </c>
      <c r="D8">
        <v>73</v>
      </c>
      <c r="E8">
        <v>8.99</v>
      </c>
      <c r="F8">
        <v>1</v>
      </c>
      <c r="G8">
        <v>73</v>
      </c>
    </row>
    <row r="9" spans="1:7" x14ac:dyDescent="0.3">
      <c r="A9" t="s">
        <v>7</v>
      </c>
      <c r="B9">
        <v>2</v>
      </c>
      <c r="C9">
        <v>1</v>
      </c>
      <c r="D9">
        <v>69</v>
      </c>
      <c r="E9">
        <v>10.32</v>
      </c>
      <c r="F9">
        <v>1</v>
      </c>
      <c r="G9">
        <v>69</v>
      </c>
    </row>
    <row r="10" spans="1:7" x14ac:dyDescent="0.3">
      <c r="A10" t="s">
        <v>7</v>
      </c>
      <c r="B10">
        <v>2</v>
      </c>
      <c r="C10">
        <v>1</v>
      </c>
      <c r="D10">
        <v>76</v>
      </c>
      <c r="E10">
        <v>8.3000000000000007</v>
      </c>
      <c r="F10">
        <v>1</v>
      </c>
      <c r="G10">
        <v>76</v>
      </c>
    </row>
    <row r="11" spans="1:7" x14ac:dyDescent="0.3">
      <c r="A11" t="s">
        <v>7</v>
      </c>
      <c r="B11">
        <v>2</v>
      </c>
      <c r="C11">
        <v>1</v>
      </c>
      <c r="D11">
        <v>81</v>
      </c>
      <c r="E11">
        <v>6.57</v>
      </c>
      <c r="F11">
        <v>1</v>
      </c>
      <c r="G11">
        <v>81</v>
      </c>
    </row>
    <row r="12" spans="1:7" x14ac:dyDescent="0.3">
      <c r="A12" t="s">
        <v>7</v>
      </c>
      <c r="B12">
        <v>2</v>
      </c>
      <c r="C12">
        <v>1</v>
      </c>
      <c r="D12">
        <v>78</v>
      </c>
      <c r="E12">
        <v>6.79</v>
      </c>
      <c r="F12">
        <v>1</v>
      </c>
      <c r="G12">
        <v>78</v>
      </c>
    </row>
    <row r="13" spans="1:7" x14ac:dyDescent="0.3">
      <c r="A13" t="s">
        <v>7</v>
      </c>
      <c r="B13">
        <v>2</v>
      </c>
      <c r="C13">
        <v>1</v>
      </c>
      <c r="D13">
        <v>70</v>
      </c>
      <c r="E13">
        <v>8.6999999999999993</v>
      </c>
      <c r="F13">
        <v>1</v>
      </c>
      <c r="G13">
        <v>70</v>
      </c>
    </row>
    <row r="14" spans="1:7" x14ac:dyDescent="0.3">
      <c r="A14" t="s">
        <v>7</v>
      </c>
      <c r="B14">
        <v>2</v>
      </c>
      <c r="C14">
        <v>1</v>
      </c>
      <c r="D14">
        <v>63</v>
      </c>
      <c r="E14">
        <v>13.54</v>
      </c>
      <c r="F14">
        <v>1</v>
      </c>
      <c r="G14">
        <v>63</v>
      </c>
    </row>
    <row r="15" spans="1:7" x14ac:dyDescent="0.3">
      <c r="A15" t="s">
        <v>7</v>
      </c>
      <c r="B15">
        <v>2</v>
      </c>
      <c r="C15">
        <v>1</v>
      </c>
      <c r="D15">
        <v>73</v>
      </c>
      <c r="E15">
        <v>8.7100000000000009</v>
      </c>
      <c r="F15">
        <v>1</v>
      </c>
      <c r="G15">
        <v>73</v>
      </c>
    </row>
    <row r="16" spans="1:7" x14ac:dyDescent="0.3">
      <c r="A16" t="s">
        <v>7</v>
      </c>
      <c r="B16">
        <v>2</v>
      </c>
      <c r="C16">
        <v>1</v>
      </c>
      <c r="D16">
        <v>64</v>
      </c>
      <c r="E16">
        <v>15.11</v>
      </c>
      <c r="F16">
        <v>1</v>
      </c>
      <c r="G16">
        <v>64</v>
      </c>
    </row>
    <row r="17" spans="1:7" x14ac:dyDescent="0.3">
      <c r="A17" t="s">
        <v>7</v>
      </c>
      <c r="B17">
        <v>2</v>
      </c>
      <c r="C17">
        <v>1</v>
      </c>
      <c r="D17">
        <v>80</v>
      </c>
      <c r="E17">
        <v>4.1100000000000003</v>
      </c>
      <c r="F17">
        <v>1</v>
      </c>
      <c r="G17">
        <v>80</v>
      </c>
    </row>
    <row r="18" spans="1:7" x14ac:dyDescent="0.3">
      <c r="A18" t="s">
        <v>7</v>
      </c>
      <c r="B18">
        <v>2</v>
      </c>
      <c r="C18">
        <v>1</v>
      </c>
      <c r="D18">
        <v>57</v>
      </c>
      <c r="E18">
        <v>13.6</v>
      </c>
      <c r="F18">
        <v>1</v>
      </c>
      <c r="G18">
        <v>57</v>
      </c>
    </row>
    <row r="19" spans="1:7" x14ac:dyDescent="0.3">
      <c r="A19" t="s">
        <v>7</v>
      </c>
      <c r="B19">
        <v>2</v>
      </c>
      <c r="C19">
        <v>1</v>
      </c>
      <c r="D19">
        <v>58</v>
      </c>
      <c r="E19">
        <v>12.83</v>
      </c>
      <c r="F19">
        <v>1</v>
      </c>
      <c r="G19">
        <v>58</v>
      </c>
    </row>
    <row r="20" spans="1:7" x14ac:dyDescent="0.3">
      <c r="A20" t="s">
        <v>7</v>
      </c>
      <c r="B20">
        <v>2</v>
      </c>
      <c r="C20">
        <v>1</v>
      </c>
      <c r="D20">
        <v>57</v>
      </c>
      <c r="E20">
        <v>12.04</v>
      </c>
      <c r="F20">
        <v>1</v>
      </c>
      <c r="G20">
        <v>57</v>
      </c>
    </row>
    <row r="21" spans="1:7" x14ac:dyDescent="0.3">
      <c r="A21" t="s">
        <v>7</v>
      </c>
      <c r="B21">
        <v>2</v>
      </c>
      <c r="C21">
        <v>1</v>
      </c>
      <c r="D21">
        <v>62</v>
      </c>
      <c r="E21">
        <v>12.06</v>
      </c>
      <c r="F21">
        <v>1</v>
      </c>
      <c r="G21">
        <v>62</v>
      </c>
    </row>
    <row r="22" spans="1:7" x14ac:dyDescent="0.3">
      <c r="A22" t="s">
        <v>7</v>
      </c>
      <c r="B22">
        <v>2</v>
      </c>
      <c r="C22">
        <v>1</v>
      </c>
      <c r="D22">
        <v>54</v>
      </c>
      <c r="E22">
        <v>14.79</v>
      </c>
      <c r="F22">
        <v>1</v>
      </c>
      <c r="G22">
        <v>54</v>
      </c>
    </row>
    <row r="23" spans="1:7" x14ac:dyDescent="0.3">
      <c r="A23" t="s">
        <v>7</v>
      </c>
      <c r="B23">
        <v>2</v>
      </c>
      <c r="C23">
        <v>1</v>
      </c>
      <c r="D23">
        <v>81</v>
      </c>
      <c r="E23">
        <v>7.18</v>
      </c>
      <c r="F23">
        <v>1</v>
      </c>
      <c r="G23">
        <v>81</v>
      </c>
    </row>
    <row r="24" spans="1:7" x14ac:dyDescent="0.3">
      <c r="A24" t="s">
        <v>7</v>
      </c>
      <c r="B24">
        <v>2</v>
      </c>
      <c r="C24">
        <v>1</v>
      </c>
      <c r="D24">
        <v>78</v>
      </c>
      <c r="E24">
        <v>7.91</v>
      </c>
      <c r="F24">
        <v>1</v>
      </c>
      <c r="G24">
        <v>78</v>
      </c>
    </row>
    <row r="25" spans="1:7" x14ac:dyDescent="0.3">
      <c r="A25" t="s">
        <v>7</v>
      </c>
      <c r="B25">
        <v>2</v>
      </c>
      <c r="C25">
        <v>1</v>
      </c>
      <c r="D25">
        <v>68</v>
      </c>
      <c r="E25">
        <v>11.03</v>
      </c>
      <c r="F25">
        <v>1</v>
      </c>
      <c r="G25">
        <v>68</v>
      </c>
    </row>
    <row r="26" spans="1:7" x14ac:dyDescent="0.3">
      <c r="A26" t="s">
        <v>7</v>
      </c>
      <c r="B26">
        <v>2</v>
      </c>
      <c r="C26">
        <v>1</v>
      </c>
      <c r="D26">
        <v>74</v>
      </c>
      <c r="E26">
        <v>5.53</v>
      </c>
      <c r="F26">
        <v>1</v>
      </c>
      <c r="G26">
        <v>74</v>
      </c>
    </row>
    <row r="27" spans="1:7" x14ac:dyDescent="0.3">
      <c r="A27" t="s">
        <v>7</v>
      </c>
      <c r="B27">
        <v>2</v>
      </c>
      <c r="C27">
        <v>1</v>
      </c>
      <c r="D27">
        <v>54</v>
      </c>
      <c r="E27">
        <v>16.96</v>
      </c>
      <c r="F27">
        <v>1</v>
      </c>
      <c r="G27">
        <v>54</v>
      </c>
    </row>
    <row r="28" spans="1:7" x14ac:dyDescent="0.3">
      <c r="A28" t="s">
        <v>7</v>
      </c>
      <c r="B28">
        <v>2</v>
      </c>
      <c r="C28">
        <v>1</v>
      </c>
      <c r="D28">
        <v>65</v>
      </c>
      <c r="E28">
        <v>12.97</v>
      </c>
      <c r="F28">
        <v>1</v>
      </c>
      <c r="G28">
        <v>65</v>
      </c>
    </row>
    <row r="29" spans="1:7" x14ac:dyDescent="0.3">
      <c r="A29" t="s">
        <v>7</v>
      </c>
      <c r="B29">
        <v>2</v>
      </c>
      <c r="C29">
        <v>1</v>
      </c>
      <c r="D29">
        <v>54</v>
      </c>
      <c r="E29">
        <v>15.47</v>
      </c>
      <c r="F29">
        <v>1</v>
      </c>
      <c r="G29">
        <v>54</v>
      </c>
    </row>
    <row r="30" spans="1:7" x14ac:dyDescent="0.3">
      <c r="A30" t="s">
        <v>7</v>
      </c>
      <c r="B30">
        <v>2</v>
      </c>
      <c r="C30">
        <v>1</v>
      </c>
      <c r="D30">
        <v>51</v>
      </c>
      <c r="E30">
        <v>16.28</v>
      </c>
      <c r="F30">
        <v>1</v>
      </c>
      <c r="G30">
        <v>51</v>
      </c>
    </row>
    <row r="31" spans="1:7" x14ac:dyDescent="0.3">
      <c r="A31" t="s">
        <v>7</v>
      </c>
      <c r="B31">
        <v>2</v>
      </c>
      <c r="C31">
        <v>1</v>
      </c>
      <c r="D31">
        <v>52</v>
      </c>
      <c r="E31">
        <v>13.98</v>
      </c>
      <c r="F31">
        <v>1</v>
      </c>
      <c r="G31">
        <v>52</v>
      </c>
    </row>
    <row r="32" spans="1:7" x14ac:dyDescent="0.3">
      <c r="A32" t="s">
        <v>7</v>
      </c>
      <c r="B32">
        <v>2</v>
      </c>
      <c r="C32">
        <v>1</v>
      </c>
      <c r="D32">
        <v>60</v>
      </c>
      <c r="E32">
        <v>11.82</v>
      </c>
      <c r="F32">
        <v>1</v>
      </c>
      <c r="G32">
        <v>60</v>
      </c>
    </row>
    <row r="33" spans="1:7" x14ac:dyDescent="0.3">
      <c r="A33" t="s">
        <v>7</v>
      </c>
      <c r="B33">
        <v>2</v>
      </c>
      <c r="C33">
        <v>1</v>
      </c>
      <c r="D33">
        <v>60</v>
      </c>
      <c r="E33">
        <v>11.86</v>
      </c>
      <c r="F33">
        <v>1</v>
      </c>
      <c r="G33">
        <v>60</v>
      </c>
    </row>
    <row r="34" spans="1:7" x14ac:dyDescent="0.3">
      <c r="A34" t="s">
        <v>7</v>
      </c>
      <c r="B34">
        <v>2</v>
      </c>
      <c r="C34">
        <v>1</v>
      </c>
      <c r="D34">
        <v>63</v>
      </c>
      <c r="E34">
        <v>11.75</v>
      </c>
      <c r="F34">
        <v>1</v>
      </c>
      <c r="G34">
        <v>63</v>
      </c>
    </row>
    <row r="35" spans="1:7" x14ac:dyDescent="0.3">
      <c r="A35" t="s">
        <v>7</v>
      </c>
      <c r="B35">
        <v>2</v>
      </c>
      <c r="C35">
        <v>1</v>
      </c>
      <c r="D35">
        <v>65</v>
      </c>
      <c r="E35">
        <v>10.49</v>
      </c>
      <c r="F35">
        <v>1</v>
      </c>
      <c r="G35">
        <v>65</v>
      </c>
    </row>
    <row r="36" spans="1:7" x14ac:dyDescent="0.3">
      <c r="A36" t="s">
        <v>7</v>
      </c>
      <c r="B36">
        <v>2</v>
      </c>
      <c r="C36">
        <v>1</v>
      </c>
      <c r="D36">
        <v>67</v>
      </c>
      <c r="E36">
        <v>8.82</v>
      </c>
      <c r="F36">
        <v>1</v>
      </c>
      <c r="G36">
        <v>67</v>
      </c>
    </row>
    <row r="37" spans="1:7" x14ac:dyDescent="0.3">
      <c r="A37" t="s">
        <v>7</v>
      </c>
      <c r="B37">
        <v>2</v>
      </c>
      <c r="C37">
        <v>1</v>
      </c>
      <c r="D37">
        <v>58</v>
      </c>
      <c r="E37">
        <v>14.66</v>
      </c>
      <c r="F37">
        <v>1</v>
      </c>
      <c r="G37">
        <v>58</v>
      </c>
    </row>
    <row r="38" spans="1:7" x14ac:dyDescent="0.3">
      <c r="A38" t="s">
        <v>7</v>
      </c>
      <c r="B38">
        <v>2</v>
      </c>
      <c r="C38">
        <v>1</v>
      </c>
      <c r="D38">
        <v>56</v>
      </c>
      <c r="E38">
        <v>14.25</v>
      </c>
      <c r="F38">
        <v>1</v>
      </c>
      <c r="G38">
        <v>56</v>
      </c>
    </row>
    <row r="39" spans="1:7" x14ac:dyDescent="0.3">
      <c r="A39" t="s">
        <v>7</v>
      </c>
      <c r="B39">
        <v>2</v>
      </c>
      <c r="C39">
        <v>1</v>
      </c>
      <c r="D39">
        <v>76</v>
      </c>
      <c r="E39">
        <v>7.76</v>
      </c>
      <c r="F39">
        <v>1</v>
      </c>
      <c r="G39">
        <v>76</v>
      </c>
    </row>
    <row r="40" spans="1:7" x14ac:dyDescent="0.3">
      <c r="A40" t="s">
        <v>7</v>
      </c>
      <c r="B40">
        <v>2</v>
      </c>
      <c r="C40">
        <v>1</v>
      </c>
      <c r="D40">
        <v>54</v>
      </c>
      <c r="E40">
        <v>15.72</v>
      </c>
      <c r="F40">
        <v>1</v>
      </c>
      <c r="G40">
        <v>54</v>
      </c>
    </row>
    <row r="41" spans="1:7" x14ac:dyDescent="0.3">
      <c r="A41" t="s">
        <v>7</v>
      </c>
      <c r="B41">
        <v>2</v>
      </c>
      <c r="C41">
        <v>1</v>
      </c>
      <c r="D41">
        <v>51</v>
      </c>
      <c r="E41">
        <v>15.47</v>
      </c>
      <c r="F41">
        <v>1</v>
      </c>
      <c r="G41">
        <v>51</v>
      </c>
    </row>
    <row r="42" spans="1:7" x14ac:dyDescent="0.3">
      <c r="A42" t="s">
        <v>7</v>
      </c>
      <c r="B42">
        <v>2</v>
      </c>
      <c r="C42">
        <v>1</v>
      </c>
      <c r="D42">
        <v>49</v>
      </c>
      <c r="E42">
        <v>17.77</v>
      </c>
      <c r="F42">
        <v>1</v>
      </c>
      <c r="G42">
        <v>49</v>
      </c>
    </row>
    <row r="43" spans="1:7" x14ac:dyDescent="0.3">
      <c r="A43" t="s">
        <v>7</v>
      </c>
      <c r="B43">
        <v>2</v>
      </c>
      <c r="C43">
        <v>1</v>
      </c>
      <c r="D43">
        <v>49</v>
      </c>
      <c r="E43">
        <v>18.79</v>
      </c>
      <c r="F43">
        <v>1</v>
      </c>
      <c r="G43">
        <v>49</v>
      </c>
    </row>
    <row r="44" spans="1:7" x14ac:dyDescent="0.3">
      <c r="A44" t="s">
        <v>7</v>
      </c>
      <c r="B44">
        <v>2</v>
      </c>
      <c r="C44">
        <v>1</v>
      </c>
      <c r="D44">
        <v>54</v>
      </c>
      <c r="E44">
        <v>15.29</v>
      </c>
      <c r="F44">
        <v>1</v>
      </c>
      <c r="G44">
        <v>54</v>
      </c>
    </row>
    <row r="45" spans="1:7" x14ac:dyDescent="0.3">
      <c r="A45" t="s">
        <v>7</v>
      </c>
      <c r="B45">
        <v>2</v>
      </c>
      <c r="C45">
        <v>1</v>
      </c>
      <c r="D45">
        <v>56</v>
      </c>
      <c r="E45">
        <v>16.100000000000001</v>
      </c>
      <c r="F45">
        <v>1</v>
      </c>
      <c r="G45">
        <v>56</v>
      </c>
    </row>
    <row r="46" spans="1:7" x14ac:dyDescent="0.3">
      <c r="A46" t="s">
        <v>7</v>
      </c>
      <c r="B46">
        <v>2</v>
      </c>
      <c r="C46">
        <v>1</v>
      </c>
      <c r="D46">
        <v>69</v>
      </c>
      <c r="E46">
        <v>9.36</v>
      </c>
      <c r="F46">
        <v>1</v>
      </c>
      <c r="G46">
        <v>69</v>
      </c>
    </row>
    <row r="47" spans="1:7" x14ac:dyDescent="0.3">
      <c r="A47" t="s">
        <v>7</v>
      </c>
      <c r="B47">
        <v>2</v>
      </c>
      <c r="C47">
        <v>1</v>
      </c>
      <c r="D47">
        <v>43</v>
      </c>
      <c r="E47">
        <v>21.31</v>
      </c>
      <c r="F47">
        <v>1</v>
      </c>
      <c r="G47">
        <v>43</v>
      </c>
    </row>
    <row r="48" spans="1:7" x14ac:dyDescent="0.3">
      <c r="A48" t="s">
        <v>7</v>
      </c>
      <c r="B48">
        <v>2</v>
      </c>
      <c r="C48">
        <v>1</v>
      </c>
      <c r="D48">
        <v>50</v>
      </c>
      <c r="E48">
        <v>17.61</v>
      </c>
      <c r="F48">
        <v>1</v>
      </c>
      <c r="G48">
        <v>50</v>
      </c>
    </row>
    <row r="49" spans="1:7" x14ac:dyDescent="0.3">
      <c r="A49" t="s">
        <v>7</v>
      </c>
      <c r="B49">
        <v>2</v>
      </c>
      <c r="C49">
        <v>1</v>
      </c>
      <c r="D49">
        <v>65</v>
      </c>
      <c r="E49">
        <v>10.46</v>
      </c>
      <c r="F49">
        <v>1</v>
      </c>
      <c r="G49">
        <v>65</v>
      </c>
    </row>
    <row r="50" spans="1:7" x14ac:dyDescent="0.3">
      <c r="A50" t="s">
        <v>7</v>
      </c>
      <c r="B50">
        <v>2</v>
      </c>
      <c r="C50">
        <v>1</v>
      </c>
      <c r="D50">
        <v>69</v>
      </c>
      <c r="E50">
        <v>9.64</v>
      </c>
      <c r="F50">
        <v>1</v>
      </c>
      <c r="G50">
        <v>69</v>
      </c>
    </row>
    <row r="51" spans="1:7" x14ac:dyDescent="0.3">
      <c r="A51" t="s">
        <v>7</v>
      </c>
      <c r="B51">
        <v>2</v>
      </c>
      <c r="C51">
        <v>1</v>
      </c>
      <c r="D51">
        <v>78</v>
      </c>
      <c r="E51">
        <v>7.01</v>
      </c>
      <c r="F51">
        <v>1</v>
      </c>
      <c r="G51">
        <v>78</v>
      </c>
    </row>
    <row r="52" spans="1:7" x14ac:dyDescent="0.3">
      <c r="A52" t="s">
        <v>7</v>
      </c>
      <c r="B52">
        <v>2</v>
      </c>
      <c r="C52">
        <v>1</v>
      </c>
      <c r="D52">
        <v>79</v>
      </c>
      <c r="E52">
        <v>6.39</v>
      </c>
      <c r="F52">
        <v>1</v>
      </c>
      <c r="G52">
        <v>79</v>
      </c>
    </row>
    <row r="53" spans="1:7" x14ac:dyDescent="0.3">
      <c r="A53" t="s">
        <v>7</v>
      </c>
      <c r="B53">
        <v>2</v>
      </c>
      <c r="C53">
        <v>1</v>
      </c>
      <c r="D53">
        <v>75</v>
      </c>
      <c r="E53">
        <v>8.7100000000000009</v>
      </c>
      <c r="F53">
        <v>1</v>
      </c>
      <c r="G53">
        <v>75</v>
      </c>
    </row>
    <row r="54" spans="1:7" x14ac:dyDescent="0.3">
      <c r="A54" t="s">
        <v>7</v>
      </c>
      <c r="B54">
        <v>2</v>
      </c>
      <c r="C54">
        <v>1</v>
      </c>
      <c r="D54">
        <v>72</v>
      </c>
      <c r="E54">
        <v>7.5</v>
      </c>
      <c r="F54">
        <v>1</v>
      </c>
      <c r="G54">
        <v>72</v>
      </c>
    </row>
    <row r="55" spans="1:7" x14ac:dyDescent="0.3">
      <c r="A55" t="s">
        <v>7</v>
      </c>
      <c r="B55">
        <v>2</v>
      </c>
      <c r="C55">
        <v>1</v>
      </c>
      <c r="D55">
        <v>66</v>
      </c>
      <c r="E55">
        <v>9.42</v>
      </c>
      <c r="F55">
        <v>1</v>
      </c>
      <c r="G55">
        <v>66</v>
      </c>
    </row>
    <row r="56" spans="1:7" x14ac:dyDescent="0.3">
      <c r="A56" t="s">
        <v>7</v>
      </c>
      <c r="B56">
        <v>2</v>
      </c>
      <c r="C56">
        <v>1</v>
      </c>
      <c r="D56">
        <v>62</v>
      </c>
      <c r="E56">
        <v>11.73</v>
      </c>
      <c r="F56">
        <v>1</v>
      </c>
      <c r="G56">
        <v>62</v>
      </c>
    </row>
    <row r="57" spans="1:7" x14ac:dyDescent="0.3">
      <c r="A57" t="s">
        <v>7</v>
      </c>
      <c r="B57">
        <v>2</v>
      </c>
      <c r="C57">
        <v>1</v>
      </c>
      <c r="D57">
        <v>66</v>
      </c>
      <c r="E57">
        <v>11.12</v>
      </c>
      <c r="F57">
        <v>1</v>
      </c>
      <c r="G57">
        <v>66</v>
      </c>
    </row>
    <row r="58" spans="1:7" x14ac:dyDescent="0.3">
      <c r="A58" t="s">
        <v>7</v>
      </c>
      <c r="B58">
        <v>2</v>
      </c>
      <c r="C58">
        <v>1</v>
      </c>
      <c r="D58">
        <v>69</v>
      </c>
      <c r="E58">
        <v>9.7100000000000009</v>
      </c>
      <c r="F58">
        <v>1</v>
      </c>
      <c r="G58">
        <v>69</v>
      </c>
    </row>
    <row r="59" spans="1:7" x14ac:dyDescent="0.3">
      <c r="A59" t="s">
        <v>7</v>
      </c>
      <c r="B59">
        <v>2</v>
      </c>
      <c r="C59">
        <v>1</v>
      </c>
      <c r="D59">
        <v>68</v>
      </c>
      <c r="E59">
        <v>9.5299999999999994</v>
      </c>
      <c r="F59">
        <v>1</v>
      </c>
      <c r="G59">
        <v>68</v>
      </c>
    </row>
    <row r="60" spans="1:7" x14ac:dyDescent="0.3">
      <c r="A60" t="s">
        <v>7</v>
      </c>
      <c r="B60">
        <v>2</v>
      </c>
      <c r="C60">
        <v>1</v>
      </c>
      <c r="D60">
        <v>65</v>
      </c>
      <c r="E60">
        <v>9.7200000000000006</v>
      </c>
      <c r="F60">
        <v>1</v>
      </c>
      <c r="G60">
        <v>65</v>
      </c>
    </row>
    <row r="61" spans="1:7" x14ac:dyDescent="0.3">
      <c r="A61" t="s">
        <v>8</v>
      </c>
      <c r="B61">
        <v>2</v>
      </c>
      <c r="C61">
        <v>1</v>
      </c>
      <c r="D61">
        <v>68</v>
      </c>
      <c r="E61">
        <v>16.93</v>
      </c>
      <c r="F61">
        <v>1</v>
      </c>
      <c r="G61">
        <v>68</v>
      </c>
    </row>
    <row r="62" spans="1:7" x14ac:dyDescent="0.3">
      <c r="A62" t="s">
        <v>8</v>
      </c>
      <c r="B62">
        <v>2</v>
      </c>
      <c r="C62">
        <v>1</v>
      </c>
      <c r="D62">
        <v>66</v>
      </c>
      <c r="E62">
        <v>12.05</v>
      </c>
      <c r="F62">
        <v>1</v>
      </c>
      <c r="G62">
        <v>66</v>
      </c>
    </row>
    <row r="63" spans="1:7" x14ac:dyDescent="0.3">
      <c r="A63" t="s">
        <v>8</v>
      </c>
      <c r="B63">
        <v>2</v>
      </c>
      <c r="C63">
        <v>1</v>
      </c>
      <c r="D63">
        <v>65</v>
      </c>
      <c r="E63">
        <v>12.97</v>
      </c>
      <c r="F63">
        <v>1</v>
      </c>
      <c r="G63">
        <v>65</v>
      </c>
    </row>
    <row r="64" spans="1:7" x14ac:dyDescent="0.3">
      <c r="A64" t="s">
        <v>8</v>
      </c>
      <c r="B64">
        <v>2</v>
      </c>
      <c r="C64">
        <v>1</v>
      </c>
      <c r="D64">
        <v>70</v>
      </c>
      <c r="E64">
        <v>10.35</v>
      </c>
      <c r="F64">
        <v>1</v>
      </c>
      <c r="G64">
        <v>70</v>
      </c>
    </row>
    <row r="65" spans="1:7" x14ac:dyDescent="0.3">
      <c r="A65" t="s">
        <v>8</v>
      </c>
      <c r="B65">
        <v>2</v>
      </c>
      <c r="C65">
        <v>1</v>
      </c>
      <c r="D65">
        <v>74</v>
      </c>
      <c r="E65">
        <v>8.51</v>
      </c>
      <c r="F65">
        <v>1</v>
      </c>
      <c r="G65">
        <v>74</v>
      </c>
    </row>
    <row r="66" spans="1:7" x14ac:dyDescent="0.3">
      <c r="A66" t="s">
        <v>8</v>
      </c>
      <c r="B66">
        <v>2</v>
      </c>
      <c r="C66">
        <v>1</v>
      </c>
      <c r="D66">
        <v>71</v>
      </c>
      <c r="E66">
        <v>11.1</v>
      </c>
      <c r="F66">
        <v>1</v>
      </c>
      <c r="G66">
        <v>71</v>
      </c>
    </row>
    <row r="67" spans="1:7" x14ac:dyDescent="0.3">
      <c r="A67" t="s">
        <v>8</v>
      </c>
      <c r="B67">
        <v>2</v>
      </c>
      <c r="C67">
        <v>1</v>
      </c>
      <c r="D67">
        <v>66</v>
      </c>
      <c r="E67">
        <v>11.65</v>
      </c>
      <c r="F67">
        <v>1</v>
      </c>
      <c r="G67">
        <v>66</v>
      </c>
    </row>
    <row r="68" spans="1:7" x14ac:dyDescent="0.3">
      <c r="A68" t="s">
        <v>8</v>
      </c>
      <c r="B68">
        <v>2</v>
      </c>
      <c r="C68">
        <v>1</v>
      </c>
      <c r="D68">
        <v>72</v>
      </c>
      <c r="E68">
        <v>12.36</v>
      </c>
      <c r="F68">
        <v>1</v>
      </c>
      <c r="G68">
        <v>72</v>
      </c>
    </row>
    <row r="69" spans="1:7" x14ac:dyDescent="0.3">
      <c r="A69" t="s">
        <v>8</v>
      </c>
      <c r="B69">
        <v>2</v>
      </c>
      <c r="C69">
        <v>1</v>
      </c>
      <c r="D69">
        <v>69</v>
      </c>
      <c r="E69">
        <v>10.35</v>
      </c>
      <c r="F69">
        <v>1</v>
      </c>
      <c r="G69">
        <v>69</v>
      </c>
    </row>
    <row r="70" spans="1:7" x14ac:dyDescent="0.3">
      <c r="A70" t="s">
        <v>8</v>
      </c>
      <c r="B70">
        <v>2</v>
      </c>
      <c r="C70">
        <v>1</v>
      </c>
      <c r="D70">
        <v>69</v>
      </c>
      <c r="E70">
        <v>10.5</v>
      </c>
      <c r="F70">
        <v>1</v>
      </c>
      <c r="G70">
        <v>69</v>
      </c>
    </row>
    <row r="71" spans="1:7" x14ac:dyDescent="0.3">
      <c r="A71" t="s">
        <v>8</v>
      </c>
      <c r="B71">
        <v>2</v>
      </c>
      <c r="C71">
        <v>1</v>
      </c>
      <c r="D71">
        <v>72</v>
      </c>
      <c r="E71">
        <v>10.37</v>
      </c>
      <c r="F71">
        <v>1</v>
      </c>
      <c r="G71">
        <v>72</v>
      </c>
    </row>
    <row r="72" spans="1:7" x14ac:dyDescent="0.3">
      <c r="A72" t="s">
        <v>8</v>
      </c>
      <c r="B72">
        <v>2</v>
      </c>
      <c r="C72">
        <v>1</v>
      </c>
      <c r="D72">
        <v>72</v>
      </c>
      <c r="E72">
        <v>11.15</v>
      </c>
      <c r="F72">
        <v>1</v>
      </c>
      <c r="G72">
        <v>72</v>
      </c>
    </row>
    <row r="73" spans="1:7" x14ac:dyDescent="0.3">
      <c r="A73" t="s">
        <v>8</v>
      </c>
      <c r="B73">
        <v>2</v>
      </c>
      <c r="C73">
        <v>1</v>
      </c>
      <c r="D73">
        <v>75</v>
      </c>
      <c r="E73">
        <v>10.83</v>
      </c>
      <c r="F73">
        <v>1</v>
      </c>
      <c r="G73">
        <v>75</v>
      </c>
    </row>
    <row r="74" spans="1:7" x14ac:dyDescent="0.3">
      <c r="A74" t="s">
        <v>8</v>
      </c>
      <c r="B74">
        <v>2</v>
      </c>
      <c r="C74">
        <v>1</v>
      </c>
      <c r="D74">
        <v>78</v>
      </c>
      <c r="E74">
        <v>7.17</v>
      </c>
      <c r="F74">
        <v>1</v>
      </c>
      <c r="G74">
        <v>78</v>
      </c>
    </row>
    <row r="75" spans="1:7" x14ac:dyDescent="0.3">
      <c r="A75" t="s">
        <v>8</v>
      </c>
      <c r="B75">
        <v>2</v>
      </c>
      <c r="C75">
        <v>1</v>
      </c>
      <c r="D75">
        <v>73</v>
      </c>
      <c r="E75">
        <v>12.69</v>
      </c>
      <c r="F75">
        <v>1</v>
      </c>
      <c r="G75">
        <v>73</v>
      </c>
    </row>
    <row r="76" spans="1:7" x14ac:dyDescent="0.3">
      <c r="A76" t="s">
        <v>8</v>
      </c>
      <c r="B76">
        <v>2</v>
      </c>
      <c r="C76">
        <v>1</v>
      </c>
      <c r="D76">
        <v>66</v>
      </c>
      <c r="E76">
        <v>14.54</v>
      </c>
      <c r="F76">
        <v>1</v>
      </c>
      <c r="G76">
        <v>66</v>
      </c>
    </row>
    <row r="77" spans="1:7" x14ac:dyDescent="0.3">
      <c r="A77" t="s">
        <v>8</v>
      </c>
      <c r="B77">
        <v>2</v>
      </c>
      <c r="C77">
        <v>1</v>
      </c>
      <c r="D77">
        <v>63</v>
      </c>
      <c r="E77">
        <v>12.58</v>
      </c>
      <c r="F77">
        <v>1</v>
      </c>
      <c r="G77">
        <v>63</v>
      </c>
    </row>
    <row r="78" spans="1:7" x14ac:dyDescent="0.3">
      <c r="A78" t="s">
        <v>8</v>
      </c>
      <c r="B78">
        <v>2</v>
      </c>
      <c r="C78">
        <v>1</v>
      </c>
      <c r="D78">
        <v>59</v>
      </c>
      <c r="E78">
        <v>13.99</v>
      </c>
      <c r="F78">
        <v>1</v>
      </c>
      <c r="G78">
        <v>59</v>
      </c>
    </row>
    <row r="79" spans="1:7" x14ac:dyDescent="0.3">
      <c r="A79" t="s">
        <v>8</v>
      </c>
      <c r="B79">
        <v>2</v>
      </c>
      <c r="C79">
        <v>1</v>
      </c>
      <c r="D79">
        <v>60</v>
      </c>
      <c r="E79">
        <v>13.88</v>
      </c>
      <c r="F79">
        <v>1</v>
      </c>
      <c r="G79">
        <v>60</v>
      </c>
    </row>
    <row r="80" spans="1:7" x14ac:dyDescent="0.3">
      <c r="A80" t="s">
        <v>8</v>
      </c>
      <c r="B80">
        <v>2</v>
      </c>
      <c r="C80">
        <v>1</v>
      </c>
      <c r="D80">
        <v>65</v>
      </c>
      <c r="E80">
        <v>13.56</v>
      </c>
      <c r="F80">
        <v>1</v>
      </c>
      <c r="G80">
        <v>65</v>
      </c>
    </row>
    <row r="81" spans="1:7" x14ac:dyDescent="0.3">
      <c r="A81" t="s">
        <v>8</v>
      </c>
      <c r="B81">
        <v>2</v>
      </c>
      <c r="C81">
        <v>1</v>
      </c>
      <c r="D81">
        <v>59</v>
      </c>
      <c r="E81">
        <v>14.75</v>
      </c>
      <c r="F81">
        <v>1</v>
      </c>
      <c r="G81">
        <v>59</v>
      </c>
    </row>
    <row r="82" spans="1:7" x14ac:dyDescent="0.3">
      <c r="A82" t="s">
        <v>8</v>
      </c>
      <c r="B82">
        <v>2</v>
      </c>
      <c r="C82">
        <v>1</v>
      </c>
      <c r="D82">
        <v>60</v>
      </c>
      <c r="E82">
        <v>15.37</v>
      </c>
      <c r="F82">
        <v>1</v>
      </c>
      <c r="G82">
        <v>60</v>
      </c>
    </row>
    <row r="83" spans="1:7" x14ac:dyDescent="0.3">
      <c r="A83" t="s">
        <v>8</v>
      </c>
      <c r="B83">
        <v>2</v>
      </c>
      <c r="C83">
        <v>1</v>
      </c>
      <c r="D83">
        <v>50</v>
      </c>
      <c r="E83">
        <v>20.37</v>
      </c>
      <c r="F83">
        <v>1</v>
      </c>
      <c r="G83">
        <v>50</v>
      </c>
    </row>
    <row r="84" spans="1:7" x14ac:dyDescent="0.3">
      <c r="A84" t="s">
        <v>8</v>
      </c>
      <c r="B84">
        <v>2</v>
      </c>
      <c r="C84">
        <v>1</v>
      </c>
      <c r="D84">
        <v>81</v>
      </c>
      <c r="E84">
        <v>7.73</v>
      </c>
      <c r="F84">
        <v>1</v>
      </c>
      <c r="G84">
        <v>81</v>
      </c>
    </row>
    <row r="85" spans="1:7" x14ac:dyDescent="0.3">
      <c r="A85" t="s">
        <v>8</v>
      </c>
      <c r="B85">
        <v>2</v>
      </c>
      <c r="C85">
        <v>1</v>
      </c>
      <c r="D85">
        <v>71</v>
      </c>
      <c r="E85">
        <v>16.36</v>
      </c>
      <c r="F85">
        <v>1</v>
      </c>
      <c r="G85">
        <v>71</v>
      </c>
    </row>
    <row r="86" spans="1:7" x14ac:dyDescent="0.3">
      <c r="A86" t="s">
        <v>8</v>
      </c>
      <c r="B86">
        <v>2</v>
      </c>
      <c r="C86">
        <v>1</v>
      </c>
      <c r="D86">
        <v>70</v>
      </c>
      <c r="E86">
        <v>11.17</v>
      </c>
      <c r="F86">
        <v>1</v>
      </c>
      <c r="G86">
        <v>70</v>
      </c>
    </row>
    <row r="87" spans="1:7" x14ac:dyDescent="0.3">
      <c r="A87" t="s">
        <v>8</v>
      </c>
      <c r="B87">
        <v>2</v>
      </c>
      <c r="C87">
        <v>1</v>
      </c>
      <c r="D87">
        <v>54</v>
      </c>
      <c r="E87">
        <v>14.73</v>
      </c>
      <c r="F87">
        <v>1</v>
      </c>
      <c r="G87">
        <v>54</v>
      </c>
    </row>
    <row r="88" spans="1:7" x14ac:dyDescent="0.3">
      <c r="A88" t="s">
        <v>8</v>
      </c>
      <c r="B88">
        <v>2</v>
      </c>
      <c r="C88">
        <v>1</v>
      </c>
      <c r="D88">
        <v>79</v>
      </c>
      <c r="E88">
        <v>10.78</v>
      </c>
      <c r="F88">
        <v>1</v>
      </c>
      <c r="G88">
        <v>79</v>
      </c>
    </row>
    <row r="89" spans="1:7" x14ac:dyDescent="0.3">
      <c r="A89" s="57" t="s">
        <v>9</v>
      </c>
      <c r="B89" s="57">
        <v>3</v>
      </c>
      <c r="C89" s="57">
        <v>0</v>
      </c>
      <c r="D89" s="57">
        <v>71</v>
      </c>
      <c r="E89" s="57">
        <v>14.29</v>
      </c>
      <c r="F89" s="57">
        <v>6</v>
      </c>
      <c r="G89" s="57">
        <v>426</v>
      </c>
    </row>
    <row r="90" spans="1:7" x14ac:dyDescent="0.3">
      <c r="A90" s="57" t="s">
        <v>9</v>
      </c>
      <c r="B90" s="57">
        <v>3</v>
      </c>
      <c r="C90" s="57">
        <v>0</v>
      </c>
      <c r="D90" s="57">
        <v>76</v>
      </c>
      <c r="E90" s="57">
        <v>13.02</v>
      </c>
      <c r="F90" s="57">
        <v>6</v>
      </c>
      <c r="G90" s="57">
        <v>456</v>
      </c>
    </row>
    <row r="91" spans="1:7" x14ac:dyDescent="0.3">
      <c r="A91" s="57" t="s">
        <v>9</v>
      </c>
      <c r="B91" s="57">
        <v>3</v>
      </c>
      <c r="C91" s="57">
        <v>0</v>
      </c>
      <c r="D91" s="57">
        <v>72</v>
      </c>
      <c r="E91" s="57">
        <v>15.42</v>
      </c>
      <c r="F91" s="57">
        <v>6</v>
      </c>
      <c r="G91" s="57">
        <v>432</v>
      </c>
    </row>
    <row r="92" spans="1:7" x14ac:dyDescent="0.3">
      <c r="A92" s="57" t="s">
        <v>9</v>
      </c>
      <c r="B92" s="57">
        <v>3</v>
      </c>
      <c r="C92" s="57">
        <v>0</v>
      </c>
      <c r="D92" s="57">
        <v>72</v>
      </c>
      <c r="E92" s="57">
        <v>14.38</v>
      </c>
      <c r="F92" s="57">
        <v>6</v>
      </c>
      <c r="G92" s="57">
        <v>432</v>
      </c>
    </row>
    <row r="93" spans="1:7" x14ac:dyDescent="0.3">
      <c r="A93" s="57" t="s">
        <v>9</v>
      </c>
      <c r="B93" s="57">
        <v>3</v>
      </c>
      <c r="C93" s="57">
        <v>0</v>
      </c>
      <c r="D93" s="57">
        <v>72</v>
      </c>
      <c r="E93" s="57">
        <v>14.21</v>
      </c>
      <c r="F93" s="57">
        <v>6</v>
      </c>
      <c r="G93" s="57">
        <v>432</v>
      </c>
    </row>
    <row r="94" spans="1:7" x14ac:dyDescent="0.3">
      <c r="A94" s="57" t="s">
        <v>9</v>
      </c>
      <c r="B94" s="57">
        <v>3</v>
      </c>
      <c r="C94" s="57">
        <v>0</v>
      </c>
      <c r="D94" s="57">
        <v>74</v>
      </c>
      <c r="E94" s="57">
        <v>14.39</v>
      </c>
      <c r="F94" s="57">
        <v>6</v>
      </c>
      <c r="G94" s="57">
        <v>444</v>
      </c>
    </row>
    <row r="95" spans="1:7" x14ac:dyDescent="0.3">
      <c r="A95" s="57" t="s">
        <v>9</v>
      </c>
      <c r="B95" s="57">
        <v>3</v>
      </c>
      <c r="C95" s="57">
        <v>0</v>
      </c>
      <c r="D95" s="57">
        <v>73</v>
      </c>
      <c r="E95" s="57">
        <v>13.16</v>
      </c>
      <c r="F95" s="57">
        <v>6</v>
      </c>
      <c r="G95" s="57">
        <v>438</v>
      </c>
    </row>
    <row r="96" spans="1:7" x14ac:dyDescent="0.3">
      <c r="A96" s="57" t="s">
        <v>9</v>
      </c>
      <c r="B96" s="57">
        <v>3</v>
      </c>
      <c r="C96" s="57">
        <v>0</v>
      </c>
      <c r="D96" s="57">
        <v>71</v>
      </c>
      <c r="E96" s="57">
        <v>14.88</v>
      </c>
      <c r="F96" s="57">
        <v>6</v>
      </c>
      <c r="G96" s="57">
        <v>426</v>
      </c>
    </row>
    <row r="97" spans="1:7" x14ac:dyDescent="0.3">
      <c r="A97" s="57" t="s">
        <v>9</v>
      </c>
      <c r="B97" s="57">
        <v>3</v>
      </c>
      <c r="C97" s="57">
        <v>0</v>
      </c>
      <c r="D97" s="57">
        <v>67</v>
      </c>
      <c r="E97" s="57">
        <v>16.170000000000002</v>
      </c>
      <c r="F97" s="57">
        <v>6</v>
      </c>
      <c r="G97" s="57">
        <v>402</v>
      </c>
    </row>
    <row r="98" spans="1:7" x14ac:dyDescent="0.3">
      <c r="A98" s="57" t="s">
        <v>9</v>
      </c>
      <c r="B98" s="57">
        <v>3</v>
      </c>
      <c r="C98" s="57">
        <v>0</v>
      </c>
      <c r="D98" s="57">
        <v>71</v>
      </c>
      <c r="E98" s="57">
        <v>10.77</v>
      </c>
      <c r="F98" s="57">
        <v>6</v>
      </c>
      <c r="G98" s="57">
        <v>426</v>
      </c>
    </row>
    <row r="99" spans="1:7" x14ac:dyDescent="0.3">
      <c r="A99" s="57" t="s">
        <v>9</v>
      </c>
      <c r="B99" s="57">
        <v>3</v>
      </c>
      <c r="C99" s="57">
        <v>0</v>
      </c>
      <c r="D99" s="57">
        <v>67</v>
      </c>
      <c r="E99" s="57">
        <v>18.29</v>
      </c>
      <c r="F99" s="57">
        <v>6</v>
      </c>
      <c r="G99" s="57">
        <v>402</v>
      </c>
    </row>
    <row r="100" spans="1:7" x14ac:dyDescent="0.3">
      <c r="A100" s="57" t="s">
        <v>9</v>
      </c>
      <c r="B100" s="57">
        <v>3</v>
      </c>
      <c r="C100" s="57">
        <v>0</v>
      </c>
      <c r="D100" s="57">
        <v>76</v>
      </c>
      <c r="E100" s="57">
        <v>13.36</v>
      </c>
      <c r="F100" s="57">
        <v>6</v>
      </c>
      <c r="G100" s="57">
        <v>456</v>
      </c>
    </row>
    <row r="101" spans="1:7" x14ac:dyDescent="0.3">
      <c r="A101" s="57" t="s">
        <v>9</v>
      </c>
      <c r="B101" s="57">
        <v>3</v>
      </c>
      <c r="C101" s="57">
        <v>0</v>
      </c>
      <c r="D101" s="57">
        <v>68</v>
      </c>
      <c r="E101" s="57">
        <v>18.149999999999999</v>
      </c>
      <c r="F101" s="57">
        <v>6</v>
      </c>
      <c r="G101" s="57">
        <v>408</v>
      </c>
    </row>
    <row r="102" spans="1:7" x14ac:dyDescent="0.3">
      <c r="A102" s="57" t="s">
        <v>9</v>
      </c>
      <c r="B102" s="57">
        <v>3</v>
      </c>
      <c r="C102" s="57">
        <v>0</v>
      </c>
      <c r="D102" s="57">
        <v>62</v>
      </c>
      <c r="E102" s="57">
        <v>23.68</v>
      </c>
      <c r="F102" s="57">
        <v>6</v>
      </c>
      <c r="G102" s="57">
        <v>372</v>
      </c>
    </row>
    <row r="103" spans="1:7" x14ac:dyDescent="0.3">
      <c r="A103" s="57" t="s">
        <v>9</v>
      </c>
      <c r="B103" s="57">
        <v>3</v>
      </c>
      <c r="C103" s="57">
        <v>0</v>
      </c>
      <c r="D103" s="57">
        <v>58</v>
      </c>
      <c r="E103" s="57">
        <v>24.13</v>
      </c>
      <c r="F103" s="57">
        <v>6</v>
      </c>
      <c r="G103" s="57">
        <v>348</v>
      </c>
    </row>
    <row r="104" spans="1:7" x14ac:dyDescent="0.3">
      <c r="A104" s="57" t="s">
        <v>9</v>
      </c>
      <c r="B104" s="57">
        <v>3</v>
      </c>
      <c r="C104" s="57">
        <v>0</v>
      </c>
      <c r="D104" s="57">
        <v>52</v>
      </c>
      <c r="E104" s="57">
        <v>25.73</v>
      </c>
      <c r="F104" s="57">
        <v>6</v>
      </c>
      <c r="G104" s="57">
        <v>312</v>
      </c>
    </row>
    <row r="105" spans="1:7" x14ac:dyDescent="0.3">
      <c r="A105" s="57" t="s">
        <v>9</v>
      </c>
      <c r="B105" s="57">
        <v>3</v>
      </c>
      <c r="C105" s="57">
        <v>0</v>
      </c>
      <c r="D105" s="57">
        <v>55</v>
      </c>
      <c r="E105" s="57">
        <v>25.04</v>
      </c>
      <c r="F105" s="57">
        <v>6</v>
      </c>
      <c r="G105" s="57">
        <v>330</v>
      </c>
    </row>
    <row r="106" spans="1:7" x14ac:dyDescent="0.3">
      <c r="A106" s="57" t="s">
        <v>9</v>
      </c>
      <c r="B106" s="57">
        <v>3</v>
      </c>
      <c r="C106" s="57">
        <v>0</v>
      </c>
      <c r="D106" s="57">
        <v>52</v>
      </c>
      <c r="E106" s="57">
        <v>27.79</v>
      </c>
      <c r="F106" s="57">
        <v>6</v>
      </c>
      <c r="G106" s="57">
        <v>312</v>
      </c>
    </row>
    <row r="107" spans="1:7" x14ac:dyDescent="0.3">
      <c r="A107" s="57" t="s">
        <v>9</v>
      </c>
      <c r="B107" s="57">
        <v>3</v>
      </c>
      <c r="C107" s="57">
        <v>0</v>
      </c>
      <c r="D107" s="57">
        <v>56</v>
      </c>
      <c r="E107" s="57">
        <v>27.79</v>
      </c>
      <c r="F107" s="57">
        <v>6</v>
      </c>
      <c r="G107" s="57">
        <v>336</v>
      </c>
    </row>
    <row r="108" spans="1:7" x14ac:dyDescent="0.3">
      <c r="A108" s="57" t="s">
        <v>9</v>
      </c>
      <c r="B108" s="57">
        <v>3</v>
      </c>
      <c r="C108" s="57">
        <v>0</v>
      </c>
      <c r="D108" s="57">
        <v>53</v>
      </c>
      <c r="E108" s="57">
        <v>27.79</v>
      </c>
      <c r="F108" s="57">
        <v>6</v>
      </c>
      <c r="G108" s="57">
        <v>318</v>
      </c>
    </row>
    <row r="109" spans="1:7" x14ac:dyDescent="0.3">
      <c r="A109" s="57" t="s">
        <v>9</v>
      </c>
      <c r="B109" s="57">
        <v>3</v>
      </c>
      <c r="C109" s="57">
        <v>0</v>
      </c>
      <c r="D109" s="57">
        <v>54</v>
      </c>
      <c r="E109" s="57">
        <v>27.92</v>
      </c>
      <c r="F109" s="57">
        <v>6</v>
      </c>
      <c r="G109" s="57">
        <v>324</v>
      </c>
    </row>
    <row r="110" spans="1:7" x14ac:dyDescent="0.3">
      <c r="A110" s="57" t="s">
        <v>9</v>
      </c>
      <c r="B110" s="57">
        <v>3</v>
      </c>
      <c r="C110" s="57">
        <v>0</v>
      </c>
      <c r="D110" s="57">
        <v>54</v>
      </c>
      <c r="E110" s="57">
        <v>29.43</v>
      </c>
      <c r="F110" s="57">
        <v>6</v>
      </c>
      <c r="G110" s="57">
        <v>324</v>
      </c>
    </row>
    <row r="111" spans="1:7" x14ac:dyDescent="0.3">
      <c r="A111" s="57" t="s">
        <v>9</v>
      </c>
      <c r="B111" s="57">
        <v>3</v>
      </c>
      <c r="C111" s="57">
        <v>0</v>
      </c>
      <c r="D111" s="57">
        <v>51</v>
      </c>
      <c r="E111" s="57">
        <v>31.62</v>
      </c>
      <c r="F111" s="57">
        <v>6</v>
      </c>
      <c r="G111" s="57">
        <v>306</v>
      </c>
    </row>
    <row r="112" spans="1:7" x14ac:dyDescent="0.3">
      <c r="A112" s="57" t="s">
        <v>9</v>
      </c>
      <c r="B112" s="57">
        <v>3</v>
      </c>
      <c r="C112" s="57">
        <v>0</v>
      </c>
      <c r="D112" s="57">
        <v>54</v>
      </c>
      <c r="E112" s="57">
        <v>29.98</v>
      </c>
      <c r="F112" s="57">
        <v>6</v>
      </c>
      <c r="G112" s="57">
        <v>324</v>
      </c>
    </row>
    <row r="113" spans="1:7" x14ac:dyDescent="0.3">
      <c r="A113" s="57" t="s">
        <v>9</v>
      </c>
      <c r="B113" s="57">
        <v>3</v>
      </c>
      <c r="C113" s="57">
        <v>0</v>
      </c>
      <c r="D113" s="57">
        <v>56</v>
      </c>
      <c r="E113" s="57">
        <v>26.97</v>
      </c>
      <c r="F113" s="57">
        <v>6</v>
      </c>
      <c r="G113" s="57">
        <v>336</v>
      </c>
    </row>
    <row r="114" spans="1:7" x14ac:dyDescent="0.3">
      <c r="A114" s="57" t="s">
        <v>9</v>
      </c>
      <c r="B114" s="57">
        <v>3</v>
      </c>
      <c r="C114" s="57">
        <v>0</v>
      </c>
      <c r="D114" s="57">
        <v>58</v>
      </c>
      <c r="E114" s="57">
        <v>26.69</v>
      </c>
      <c r="F114" s="57">
        <v>6</v>
      </c>
      <c r="G114" s="57">
        <v>348</v>
      </c>
    </row>
    <row r="115" spans="1:7" x14ac:dyDescent="0.3">
      <c r="A115" s="57" t="s">
        <v>9</v>
      </c>
      <c r="B115" s="57">
        <v>3</v>
      </c>
      <c r="C115" s="57">
        <v>0</v>
      </c>
      <c r="D115" s="57">
        <v>59</v>
      </c>
      <c r="E115" s="57">
        <v>26.56</v>
      </c>
      <c r="F115" s="57">
        <v>6</v>
      </c>
      <c r="G115" s="57">
        <v>354</v>
      </c>
    </row>
    <row r="116" spans="1:7" x14ac:dyDescent="0.3">
      <c r="A116" s="57" t="s">
        <v>9</v>
      </c>
      <c r="B116" s="57">
        <v>3</v>
      </c>
      <c r="C116" s="57">
        <v>0</v>
      </c>
      <c r="D116" s="57">
        <v>62</v>
      </c>
      <c r="E116" s="57">
        <v>21.39</v>
      </c>
      <c r="F116" s="57">
        <v>6</v>
      </c>
      <c r="G116" s="57">
        <v>372</v>
      </c>
    </row>
    <row r="117" spans="1:7" x14ac:dyDescent="0.3">
      <c r="A117" s="57" t="s">
        <v>9</v>
      </c>
      <c r="B117" s="57">
        <v>3</v>
      </c>
      <c r="C117" s="57">
        <v>0</v>
      </c>
      <c r="D117" s="57">
        <v>50</v>
      </c>
      <c r="E117" s="57">
        <v>29.57</v>
      </c>
      <c r="F117" s="57">
        <v>6</v>
      </c>
      <c r="G117" s="57">
        <v>300</v>
      </c>
    </row>
    <row r="118" spans="1:7" x14ac:dyDescent="0.3">
      <c r="A118" s="57" t="s">
        <v>9</v>
      </c>
      <c r="B118" s="57">
        <v>3</v>
      </c>
      <c r="C118" s="57">
        <v>0</v>
      </c>
      <c r="D118" s="57">
        <v>51</v>
      </c>
      <c r="E118" s="57">
        <v>29.43</v>
      </c>
      <c r="F118" s="57">
        <v>6</v>
      </c>
      <c r="G118" s="57">
        <v>306</v>
      </c>
    </row>
    <row r="119" spans="1:7" x14ac:dyDescent="0.3">
      <c r="A119" s="57" t="s">
        <v>9</v>
      </c>
      <c r="B119" s="57">
        <v>3</v>
      </c>
      <c r="C119" s="57">
        <v>0</v>
      </c>
      <c r="D119" s="57">
        <v>51</v>
      </c>
      <c r="E119" s="57">
        <v>29.02</v>
      </c>
      <c r="F119" s="57">
        <v>6</v>
      </c>
      <c r="G119" s="57">
        <v>306</v>
      </c>
    </row>
    <row r="120" spans="1:7" x14ac:dyDescent="0.3">
      <c r="A120" s="57" t="s">
        <v>9</v>
      </c>
      <c r="B120" s="57">
        <v>3</v>
      </c>
      <c r="C120" s="57">
        <v>0</v>
      </c>
      <c r="D120" s="57">
        <v>57</v>
      </c>
      <c r="E120" s="57">
        <v>26.97</v>
      </c>
      <c r="F120" s="57">
        <v>6</v>
      </c>
      <c r="G120" s="57">
        <v>342</v>
      </c>
    </row>
    <row r="121" spans="1:7" x14ac:dyDescent="0.3">
      <c r="A121" s="57" t="s">
        <v>9</v>
      </c>
      <c r="B121" s="57">
        <v>3</v>
      </c>
      <c r="C121" s="57">
        <v>0</v>
      </c>
      <c r="D121" s="57">
        <v>58</v>
      </c>
      <c r="E121" s="57">
        <v>26.28</v>
      </c>
      <c r="F121" s="57">
        <v>6</v>
      </c>
      <c r="G121" s="57">
        <v>348</v>
      </c>
    </row>
    <row r="122" spans="1:7" x14ac:dyDescent="0.3">
      <c r="A122" s="57" t="s">
        <v>9</v>
      </c>
      <c r="B122" s="57">
        <v>3</v>
      </c>
      <c r="C122" s="57">
        <v>0</v>
      </c>
      <c r="D122" s="57">
        <v>52</v>
      </c>
      <c r="E122" s="57">
        <v>28.06</v>
      </c>
      <c r="F122" s="57">
        <v>6</v>
      </c>
      <c r="G122" s="57">
        <v>312</v>
      </c>
    </row>
    <row r="123" spans="1:7" x14ac:dyDescent="0.3">
      <c r="A123" s="57" t="s">
        <v>9</v>
      </c>
      <c r="B123" s="57">
        <v>3</v>
      </c>
      <c r="C123" s="57">
        <v>0</v>
      </c>
      <c r="D123" s="57">
        <v>62</v>
      </c>
      <c r="E123" s="57">
        <v>18.899999999999999</v>
      </c>
      <c r="F123" s="57">
        <v>6</v>
      </c>
      <c r="G123" s="57">
        <v>372</v>
      </c>
    </row>
    <row r="124" spans="1:7" x14ac:dyDescent="0.3">
      <c r="A124" s="57" t="s">
        <v>9</v>
      </c>
      <c r="B124" s="57">
        <v>3</v>
      </c>
      <c r="C124" s="57">
        <v>0</v>
      </c>
      <c r="D124" s="57">
        <v>47</v>
      </c>
      <c r="E124" s="57">
        <v>31.21</v>
      </c>
      <c r="F124" s="57">
        <v>6</v>
      </c>
      <c r="G124" s="57">
        <v>282</v>
      </c>
    </row>
    <row r="125" spans="1:7" x14ac:dyDescent="0.3">
      <c r="A125" s="57" t="s">
        <v>9</v>
      </c>
      <c r="B125" s="57">
        <v>3</v>
      </c>
      <c r="C125" s="57">
        <v>0</v>
      </c>
      <c r="D125" s="57">
        <v>60</v>
      </c>
      <c r="E125" s="57">
        <v>13.42</v>
      </c>
      <c r="F125" s="57">
        <v>6</v>
      </c>
      <c r="G125" s="57">
        <v>360</v>
      </c>
    </row>
    <row r="126" spans="1:7" x14ac:dyDescent="0.3">
      <c r="A126" s="57" t="s">
        <v>9</v>
      </c>
      <c r="B126" s="57">
        <v>3</v>
      </c>
      <c r="C126" s="57">
        <v>0</v>
      </c>
      <c r="D126" s="57">
        <v>49</v>
      </c>
      <c r="E126" s="57">
        <v>28.2</v>
      </c>
      <c r="F126" s="57">
        <v>6</v>
      </c>
      <c r="G126" s="57">
        <v>294</v>
      </c>
    </row>
    <row r="127" spans="1:7" x14ac:dyDescent="0.3">
      <c r="A127" s="57" t="s">
        <v>9</v>
      </c>
      <c r="B127" s="57">
        <v>3</v>
      </c>
      <c r="C127" s="57">
        <v>0</v>
      </c>
      <c r="D127" s="57">
        <v>49</v>
      </c>
      <c r="E127" s="57">
        <v>29.43</v>
      </c>
      <c r="F127" s="57">
        <v>6</v>
      </c>
      <c r="G127" s="57">
        <v>294</v>
      </c>
    </row>
    <row r="128" spans="1:7" x14ac:dyDescent="0.3">
      <c r="A128" s="57" t="s">
        <v>9</v>
      </c>
      <c r="B128" s="57">
        <v>3</v>
      </c>
      <c r="C128" s="57">
        <v>0</v>
      </c>
      <c r="D128" s="57">
        <v>78</v>
      </c>
      <c r="E128" s="57">
        <v>11.77</v>
      </c>
      <c r="F128" s="57">
        <v>6</v>
      </c>
      <c r="G128" s="57">
        <v>468</v>
      </c>
    </row>
    <row r="129" spans="1:7" x14ac:dyDescent="0.3">
      <c r="A129" s="57" t="s">
        <v>9</v>
      </c>
      <c r="B129" s="57">
        <v>3</v>
      </c>
      <c r="C129" s="57">
        <v>0</v>
      </c>
      <c r="D129" s="57">
        <v>62</v>
      </c>
      <c r="E129" s="57">
        <v>22.59</v>
      </c>
      <c r="F129" s="57">
        <v>6</v>
      </c>
      <c r="G129" s="57">
        <v>372</v>
      </c>
    </row>
    <row r="130" spans="1:7" x14ac:dyDescent="0.3">
      <c r="A130" s="57" t="s">
        <v>9</v>
      </c>
      <c r="B130" s="57">
        <v>3</v>
      </c>
      <c r="C130" s="57">
        <v>0</v>
      </c>
      <c r="D130" s="57">
        <v>71</v>
      </c>
      <c r="E130" s="57">
        <v>10.99</v>
      </c>
      <c r="F130" s="57">
        <v>6</v>
      </c>
      <c r="G130" s="57">
        <v>426</v>
      </c>
    </row>
    <row r="131" spans="1:7" x14ac:dyDescent="0.3">
      <c r="A131" s="57" t="s">
        <v>9</v>
      </c>
      <c r="B131" s="57">
        <v>3</v>
      </c>
      <c r="C131" s="57">
        <v>0</v>
      </c>
      <c r="D131" s="57">
        <v>65</v>
      </c>
      <c r="E131" s="57">
        <v>20.95</v>
      </c>
      <c r="F131" s="57">
        <v>6</v>
      </c>
      <c r="G131" s="57">
        <v>390</v>
      </c>
    </row>
    <row r="132" spans="1:7" x14ac:dyDescent="0.3">
      <c r="A132" s="57" t="s">
        <v>9</v>
      </c>
      <c r="B132" s="57">
        <v>3</v>
      </c>
      <c r="C132" s="57">
        <v>0</v>
      </c>
      <c r="D132" s="57">
        <v>42</v>
      </c>
      <c r="E132" s="57">
        <v>34.49</v>
      </c>
      <c r="F132" s="57">
        <v>6</v>
      </c>
      <c r="G132" s="57">
        <v>252</v>
      </c>
    </row>
    <row r="133" spans="1:7" x14ac:dyDescent="0.3">
      <c r="A133" s="57" t="s">
        <v>9</v>
      </c>
      <c r="B133" s="57">
        <v>3</v>
      </c>
      <c r="C133" s="57">
        <v>0</v>
      </c>
      <c r="D133" s="57">
        <v>67</v>
      </c>
      <c r="E133" s="57">
        <v>18.239999999999998</v>
      </c>
      <c r="F133" s="57">
        <v>6</v>
      </c>
      <c r="G133" s="57">
        <v>402</v>
      </c>
    </row>
    <row r="134" spans="1:7" x14ac:dyDescent="0.3">
      <c r="A134" s="57" t="s">
        <v>9</v>
      </c>
      <c r="B134" s="57">
        <v>3</v>
      </c>
      <c r="C134" s="57">
        <v>0</v>
      </c>
      <c r="D134" s="57">
        <v>72</v>
      </c>
      <c r="E134" s="57">
        <v>15.53</v>
      </c>
      <c r="F134" s="57">
        <v>6</v>
      </c>
      <c r="G134" s="57">
        <v>432</v>
      </c>
    </row>
    <row r="135" spans="1:7" x14ac:dyDescent="0.3">
      <c r="A135" s="57" t="s">
        <v>9</v>
      </c>
      <c r="B135" s="57">
        <v>3</v>
      </c>
      <c r="C135" s="57">
        <v>0</v>
      </c>
      <c r="D135" s="57">
        <v>68</v>
      </c>
      <c r="E135" s="57">
        <v>15.72</v>
      </c>
      <c r="F135" s="57">
        <v>6</v>
      </c>
      <c r="G135" s="57">
        <v>408</v>
      </c>
    </row>
    <row r="136" spans="1:7" x14ac:dyDescent="0.3">
      <c r="A136" s="57" t="s">
        <v>9</v>
      </c>
      <c r="B136" s="57">
        <v>3</v>
      </c>
      <c r="C136" s="57">
        <v>0</v>
      </c>
      <c r="D136" s="57">
        <v>62</v>
      </c>
      <c r="E136" s="57">
        <v>18.2</v>
      </c>
      <c r="F136" s="57">
        <v>6</v>
      </c>
      <c r="G136" s="57">
        <v>372</v>
      </c>
    </row>
    <row r="137" spans="1:7" x14ac:dyDescent="0.3">
      <c r="A137" s="57" t="s">
        <v>9</v>
      </c>
      <c r="B137" s="57">
        <v>3</v>
      </c>
      <c r="C137" s="57">
        <v>0</v>
      </c>
      <c r="D137" s="57">
        <v>68</v>
      </c>
      <c r="E137" s="57">
        <v>18.27</v>
      </c>
      <c r="F137" s="57">
        <v>6</v>
      </c>
      <c r="G137" s="57">
        <v>408</v>
      </c>
    </row>
    <row r="138" spans="1:7" x14ac:dyDescent="0.3">
      <c r="A138" s="57" t="s">
        <v>9</v>
      </c>
      <c r="B138" s="57">
        <v>3</v>
      </c>
      <c r="C138" s="57">
        <v>0</v>
      </c>
      <c r="D138" s="57">
        <v>62</v>
      </c>
      <c r="E138" s="57">
        <v>14.68</v>
      </c>
      <c r="F138" s="57">
        <v>6</v>
      </c>
      <c r="G138" s="57">
        <v>372</v>
      </c>
    </row>
    <row r="139" spans="1:7" x14ac:dyDescent="0.3">
      <c r="A139" s="57" t="s">
        <v>9</v>
      </c>
      <c r="B139" s="57">
        <v>3</v>
      </c>
      <c r="C139" s="57">
        <v>0</v>
      </c>
      <c r="D139" s="57">
        <v>77</v>
      </c>
      <c r="E139" s="57">
        <v>13.15</v>
      </c>
      <c r="F139" s="57">
        <v>6</v>
      </c>
      <c r="G139" s="57">
        <v>462</v>
      </c>
    </row>
    <row r="140" spans="1:7" x14ac:dyDescent="0.3">
      <c r="A140" s="57" t="s">
        <v>9</v>
      </c>
      <c r="B140" s="57">
        <v>3</v>
      </c>
      <c r="C140" s="57">
        <v>0</v>
      </c>
      <c r="D140" s="57">
        <v>70</v>
      </c>
      <c r="E140" s="57">
        <v>14.5</v>
      </c>
      <c r="F140" s="57">
        <v>6</v>
      </c>
      <c r="G140" s="57">
        <v>420</v>
      </c>
    </row>
    <row r="141" spans="1:7" x14ac:dyDescent="0.3">
      <c r="A141" s="57" t="s">
        <v>9</v>
      </c>
      <c r="B141" s="57">
        <v>3</v>
      </c>
      <c r="C141" s="57">
        <v>0</v>
      </c>
      <c r="D141" s="57">
        <v>70</v>
      </c>
      <c r="E141" s="57">
        <v>17.170000000000002</v>
      </c>
      <c r="F141" s="57">
        <v>6</v>
      </c>
      <c r="G141" s="57">
        <v>420</v>
      </c>
    </row>
    <row r="142" spans="1:7" x14ac:dyDescent="0.3">
      <c r="A142" s="57" t="s">
        <v>9</v>
      </c>
      <c r="B142" s="57">
        <v>3</v>
      </c>
      <c r="C142" s="57">
        <v>0</v>
      </c>
      <c r="D142" s="57">
        <v>65</v>
      </c>
      <c r="E142" s="57">
        <v>19.53</v>
      </c>
      <c r="F142" s="57">
        <v>6</v>
      </c>
      <c r="G142" s="57">
        <v>390</v>
      </c>
    </row>
    <row r="143" spans="1:7" x14ac:dyDescent="0.3">
      <c r="A143" s="57" t="s">
        <v>9</v>
      </c>
      <c r="B143" s="57">
        <v>3</v>
      </c>
      <c r="C143" s="57">
        <v>0</v>
      </c>
      <c r="D143" s="57">
        <v>65</v>
      </c>
      <c r="E143" s="57">
        <v>19.489999999999998</v>
      </c>
      <c r="F143" s="57">
        <v>6</v>
      </c>
      <c r="G143" s="57">
        <v>390</v>
      </c>
    </row>
    <row r="144" spans="1:7" x14ac:dyDescent="0.3">
      <c r="A144" s="57" t="s">
        <v>9</v>
      </c>
      <c r="B144" s="57">
        <v>3</v>
      </c>
      <c r="C144" s="57">
        <v>0</v>
      </c>
      <c r="D144" s="57">
        <v>71</v>
      </c>
      <c r="E144" s="57">
        <v>17.72</v>
      </c>
      <c r="F144" s="57">
        <v>6</v>
      </c>
      <c r="G144" s="57">
        <v>426</v>
      </c>
    </row>
    <row r="145" spans="1:7" x14ac:dyDescent="0.3">
      <c r="A145" s="57" t="s">
        <v>9</v>
      </c>
      <c r="B145" s="57">
        <v>3</v>
      </c>
      <c r="C145" s="57">
        <v>0</v>
      </c>
      <c r="D145" s="57">
        <v>74</v>
      </c>
      <c r="E145" s="57">
        <v>12.91</v>
      </c>
      <c r="F145" s="57">
        <v>6</v>
      </c>
      <c r="G145" s="57">
        <v>444</v>
      </c>
    </row>
    <row r="146" spans="1:7" x14ac:dyDescent="0.3">
      <c r="A146" s="57" t="s">
        <v>9</v>
      </c>
      <c r="B146" s="57">
        <v>3</v>
      </c>
      <c r="C146" s="57">
        <v>0</v>
      </c>
      <c r="D146" s="57">
        <v>66</v>
      </c>
      <c r="E146" s="57">
        <v>20</v>
      </c>
      <c r="F146" s="57">
        <v>6</v>
      </c>
      <c r="G146" s="57">
        <v>396</v>
      </c>
    </row>
    <row r="147" spans="1:7" x14ac:dyDescent="0.3">
      <c r="A147" s="57" t="s">
        <v>9</v>
      </c>
      <c r="B147" s="57">
        <v>3</v>
      </c>
      <c r="C147" s="57">
        <v>0</v>
      </c>
      <c r="D147" s="57">
        <v>53</v>
      </c>
      <c r="E147" s="57">
        <v>26.69</v>
      </c>
      <c r="F147" s="57">
        <v>6</v>
      </c>
      <c r="G147" s="57">
        <v>318</v>
      </c>
    </row>
    <row r="148" spans="1:7" x14ac:dyDescent="0.3">
      <c r="A148" s="57" t="s">
        <v>9</v>
      </c>
      <c r="B148" s="57">
        <v>3</v>
      </c>
      <c r="C148" s="57">
        <v>0</v>
      </c>
      <c r="D148" s="57">
        <v>64</v>
      </c>
      <c r="E148" s="57">
        <v>19.920000000000002</v>
      </c>
      <c r="F148" s="57">
        <v>6</v>
      </c>
      <c r="G148" s="57">
        <v>384</v>
      </c>
    </row>
    <row r="149" spans="1:7" x14ac:dyDescent="0.3">
      <c r="A149" s="57" t="s">
        <v>9</v>
      </c>
      <c r="B149" s="57">
        <v>3</v>
      </c>
      <c r="C149" s="57">
        <v>0</v>
      </c>
      <c r="D149" s="57">
        <v>59</v>
      </c>
      <c r="E149" s="57">
        <v>24.09</v>
      </c>
      <c r="F149" s="57">
        <v>6</v>
      </c>
      <c r="G149" s="57">
        <v>354</v>
      </c>
    </row>
    <row r="150" spans="1:7" x14ac:dyDescent="0.3">
      <c r="A150" s="57" t="s">
        <v>9</v>
      </c>
      <c r="B150" s="57">
        <v>3</v>
      </c>
      <c r="C150" s="57">
        <v>0</v>
      </c>
      <c r="D150" s="57">
        <v>66</v>
      </c>
      <c r="E150" s="57">
        <v>14.99</v>
      </c>
      <c r="F150" s="57">
        <v>6</v>
      </c>
      <c r="G150" s="57">
        <v>396</v>
      </c>
    </row>
    <row r="151" spans="1:7" x14ac:dyDescent="0.3">
      <c r="A151" s="57" t="s">
        <v>9</v>
      </c>
      <c r="B151" s="57">
        <v>3</v>
      </c>
      <c r="C151" s="57">
        <v>0</v>
      </c>
      <c r="D151" s="57">
        <v>55</v>
      </c>
      <c r="E151" s="57">
        <v>17.72</v>
      </c>
      <c r="F151" s="57">
        <v>6</v>
      </c>
      <c r="G151" s="57">
        <v>330</v>
      </c>
    </row>
    <row r="152" spans="1:7" x14ac:dyDescent="0.3">
      <c r="A152" s="57" t="s">
        <v>9</v>
      </c>
      <c r="B152" s="57">
        <v>3</v>
      </c>
      <c r="C152" s="57">
        <v>0</v>
      </c>
      <c r="D152" s="57">
        <v>64</v>
      </c>
      <c r="E152" s="57">
        <v>18.21</v>
      </c>
      <c r="F152" s="57">
        <v>6</v>
      </c>
      <c r="G152" s="57">
        <v>384</v>
      </c>
    </row>
    <row r="153" spans="1:7" x14ac:dyDescent="0.3">
      <c r="A153" s="57" t="s">
        <v>9</v>
      </c>
      <c r="B153" s="57">
        <v>3</v>
      </c>
      <c r="C153" s="57">
        <v>0</v>
      </c>
      <c r="D153" s="57">
        <v>51</v>
      </c>
      <c r="E153" s="57">
        <v>28.2</v>
      </c>
      <c r="F153" s="57">
        <v>6</v>
      </c>
      <c r="G153" s="57">
        <v>306</v>
      </c>
    </row>
    <row r="154" spans="1:7" x14ac:dyDescent="0.3">
      <c r="A154" s="57" t="s">
        <v>9</v>
      </c>
      <c r="B154" s="57">
        <v>3</v>
      </c>
      <c r="C154" s="57">
        <v>0</v>
      </c>
      <c r="D154" s="57">
        <v>48</v>
      </c>
      <c r="E154" s="57">
        <v>25.88</v>
      </c>
      <c r="F154" s="57">
        <v>6</v>
      </c>
      <c r="G154" s="57">
        <v>288</v>
      </c>
    </row>
    <row r="155" spans="1:7" x14ac:dyDescent="0.3">
      <c r="A155" s="57" t="s">
        <v>9</v>
      </c>
      <c r="B155" s="57">
        <v>3</v>
      </c>
      <c r="C155" s="57">
        <v>0</v>
      </c>
      <c r="D155" s="57">
        <v>58</v>
      </c>
      <c r="E155" s="57">
        <v>27.19</v>
      </c>
      <c r="F155" s="57">
        <v>6</v>
      </c>
      <c r="G155" s="57">
        <v>348</v>
      </c>
    </row>
    <row r="156" spans="1:7" x14ac:dyDescent="0.3">
      <c r="A156" s="57" t="s">
        <v>9</v>
      </c>
      <c r="B156" s="57">
        <v>3</v>
      </c>
      <c r="C156" s="57">
        <v>0</v>
      </c>
      <c r="D156" s="57">
        <v>58</v>
      </c>
      <c r="E156" s="57">
        <v>22.84</v>
      </c>
      <c r="F156" s="57">
        <v>6</v>
      </c>
      <c r="G156" s="57">
        <v>348</v>
      </c>
    </row>
    <row r="157" spans="1:7" x14ac:dyDescent="0.3">
      <c r="A157" s="57" t="s">
        <v>9</v>
      </c>
      <c r="B157" s="57">
        <v>3</v>
      </c>
      <c r="C157" s="57">
        <v>0</v>
      </c>
      <c r="D157" s="57">
        <v>59</v>
      </c>
      <c r="E157" s="57">
        <v>14</v>
      </c>
      <c r="F157" s="57">
        <v>6</v>
      </c>
      <c r="G157" s="57">
        <v>354</v>
      </c>
    </row>
    <row r="158" spans="1:7" x14ac:dyDescent="0.3">
      <c r="A158" s="57" t="s">
        <v>9</v>
      </c>
      <c r="B158" s="57">
        <v>3</v>
      </c>
      <c r="C158" s="57">
        <v>0</v>
      </c>
      <c r="D158" s="57">
        <v>68</v>
      </c>
      <c r="E158" s="57">
        <v>17.48</v>
      </c>
      <c r="F158" s="57">
        <v>6</v>
      </c>
      <c r="G158" s="57">
        <v>408</v>
      </c>
    </row>
    <row r="159" spans="1:7" x14ac:dyDescent="0.3">
      <c r="A159" s="57" t="s">
        <v>9</v>
      </c>
      <c r="B159" s="57">
        <v>3</v>
      </c>
      <c r="C159" s="57">
        <v>0</v>
      </c>
      <c r="D159" s="57">
        <v>73</v>
      </c>
      <c r="E159" s="57">
        <v>16.97</v>
      </c>
      <c r="F159" s="57">
        <v>6</v>
      </c>
      <c r="G159" s="57">
        <v>438</v>
      </c>
    </row>
    <row r="160" spans="1:7" x14ac:dyDescent="0.3">
      <c r="A160" s="57" t="s">
        <v>9</v>
      </c>
      <c r="B160" s="57">
        <v>3</v>
      </c>
      <c r="C160" s="57">
        <v>0</v>
      </c>
      <c r="D160" s="57">
        <v>61</v>
      </c>
      <c r="E160" s="57">
        <v>25.53</v>
      </c>
      <c r="F160" s="57">
        <v>6</v>
      </c>
      <c r="G160" s="57">
        <v>366</v>
      </c>
    </row>
    <row r="161" spans="1:7" x14ac:dyDescent="0.3">
      <c r="A161" s="57" t="s">
        <v>9</v>
      </c>
      <c r="B161" s="57">
        <v>3</v>
      </c>
      <c r="C161" s="57">
        <v>0</v>
      </c>
      <c r="D161" s="57">
        <v>69</v>
      </c>
      <c r="E161" s="57">
        <v>16.850000000000001</v>
      </c>
      <c r="F161" s="57">
        <v>6</v>
      </c>
      <c r="G161" s="57">
        <v>414</v>
      </c>
    </row>
    <row r="162" spans="1:7" x14ac:dyDescent="0.3">
      <c r="A162" s="57" t="s">
        <v>9</v>
      </c>
      <c r="B162" s="57">
        <v>3</v>
      </c>
      <c r="C162" s="57">
        <v>0</v>
      </c>
      <c r="D162" s="57">
        <v>65</v>
      </c>
      <c r="E162" s="57">
        <v>19.93</v>
      </c>
      <c r="F162" s="57">
        <v>6</v>
      </c>
      <c r="G162" s="57">
        <v>390</v>
      </c>
    </row>
    <row r="163" spans="1:7" x14ac:dyDescent="0.3">
      <c r="A163" s="57" t="s">
        <v>9</v>
      </c>
      <c r="B163" s="57">
        <v>3</v>
      </c>
      <c r="C163" s="57">
        <v>0</v>
      </c>
      <c r="D163" s="57">
        <v>61</v>
      </c>
      <c r="E163" s="57">
        <v>21.35</v>
      </c>
      <c r="F163" s="57">
        <v>6</v>
      </c>
      <c r="G163" s="57">
        <v>366</v>
      </c>
    </row>
    <row r="164" spans="1:7" x14ac:dyDescent="0.3">
      <c r="A164" t="s">
        <v>10</v>
      </c>
      <c r="B164">
        <v>2</v>
      </c>
      <c r="C164">
        <v>1</v>
      </c>
      <c r="D164">
        <v>79</v>
      </c>
      <c r="E164">
        <v>6.47</v>
      </c>
      <c r="F164">
        <v>1</v>
      </c>
      <c r="G164">
        <v>79</v>
      </c>
    </row>
    <row r="165" spans="1:7" x14ac:dyDescent="0.3">
      <c r="A165" t="s">
        <v>10</v>
      </c>
      <c r="B165">
        <v>2</v>
      </c>
      <c r="C165">
        <v>1</v>
      </c>
      <c r="D165">
        <v>66</v>
      </c>
      <c r="E165">
        <v>8.82</v>
      </c>
      <c r="F165">
        <v>1</v>
      </c>
      <c r="G165">
        <v>66</v>
      </c>
    </row>
    <row r="166" spans="1:7" x14ac:dyDescent="0.3">
      <c r="A166" t="s">
        <v>10</v>
      </c>
      <c r="B166">
        <v>2</v>
      </c>
      <c r="C166">
        <v>1</v>
      </c>
      <c r="D166">
        <v>75</v>
      </c>
      <c r="E166">
        <v>6.72</v>
      </c>
      <c r="F166">
        <v>1</v>
      </c>
      <c r="G166">
        <v>75</v>
      </c>
    </row>
    <row r="167" spans="1:7" x14ac:dyDescent="0.3">
      <c r="A167" t="s">
        <v>10</v>
      </c>
      <c r="B167">
        <v>2</v>
      </c>
      <c r="C167">
        <v>1</v>
      </c>
      <c r="D167">
        <v>69</v>
      </c>
      <c r="E167">
        <v>7.28</v>
      </c>
      <c r="F167">
        <v>1</v>
      </c>
      <c r="G167">
        <v>69</v>
      </c>
    </row>
    <row r="168" spans="1:7" x14ac:dyDescent="0.3">
      <c r="A168" t="s">
        <v>10</v>
      </c>
      <c r="B168">
        <v>2</v>
      </c>
      <c r="C168">
        <v>1</v>
      </c>
      <c r="D168">
        <v>65</v>
      </c>
      <c r="E168">
        <v>7.09</v>
      </c>
      <c r="F168">
        <v>1</v>
      </c>
      <c r="G168">
        <v>65</v>
      </c>
    </row>
    <row r="169" spans="1:7" x14ac:dyDescent="0.3">
      <c r="A169" t="s">
        <v>10</v>
      </c>
      <c r="B169">
        <v>2</v>
      </c>
      <c r="C169">
        <v>1</v>
      </c>
      <c r="D169">
        <v>70</v>
      </c>
      <c r="E169">
        <v>6.24</v>
      </c>
      <c r="F169">
        <v>1</v>
      </c>
      <c r="G169">
        <v>70</v>
      </c>
    </row>
    <row r="170" spans="1:7" x14ac:dyDescent="0.3">
      <c r="A170" t="s">
        <v>10</v>
      </c>
      <c r="B170">
        <v>2</v>
      </c>
      <c r="C170">
        <v>1</v>
      </c>
      <c r="D170">
        <v>66</v>
      </c>
      <c r="E170">
        <v>8.7100000000000009</v>
      </c>
      <c r="F170">
        <v>1</v>
      </c>
      <c r="G170">
        <v>66</v>
      </c>
    </row>
    <row r="171" spans="1:7" x14ac:dyDescent="0.3">
      <c r="A171" t="s">
        <v>10</v>
      </c>
      <c r="B171">
        <v>2</v>
      </c>
      <c r="C171">
        <v>1</v>
      </c>
      <c r="D171">
        <v>62</v>
      </c>
      <c r="E171">
        <v>8.7799999999999994</v>
      </c>
      <c r="F171">
        <v>1</v>
      </c>
      <c r="G171">
        <v>62</v>
      </c>
    </row>
    <row r="172" spans="1:7" x14ac:dyDescent="0.3">
      <c r="A172" t="s">
        <v>10</v>
      </c>
      <c r="B172">
        <v>2</v>
      </c>
      <c r="C172">
        <v>1</v>
      </c>
      <c r="D172">
        <v>69</v>
      </c>
      <c r="E172">
        <v>7.62</v>
      </c>
      <c r="F172">
        <v>1</v>
      </c>
      <c r="G172">
        <v>69</v>
      </c>
    </row>
    <row r="173" spans="1:7" x14ac:dyDescent="0.3">
      <c r="A173" t="s">
        <v>10</v>
      </c>
      <c r="B173">
        <v>2</v>
      </c>
      <c r="C173">
        <v>1</v>
      </c>
      <c r="D173">
        <v>68</v>
      </c>
      <c r="E173">
        <v>7.36</v>
      </c>
      <c r="F173">
        <v>1</v>
      </c>
      <c r="G173">
        <v>68</v>
      </c>
    </row>
    <row r="174" spans="1:7" x14ac:dyDescent="0.3">
      <c r="A174" t="s">
        <v>10</v>
      </c>
      <c r="B174">
        <v>2</v>
      </c>
      <c r="C174">
        <v>1</v>
      </c>
      <c r="D174">
        <v>73</v>
      </c>
      <c r="E174">
        <v>7.39</v>
      </c>
      <c r="F174">
        <v>1</v>
      </c>
      <c r="G174">
        <v>73</v>
      </c>
    </row>
    <row r="175" spans="1:7" x14ac:dyDescent="0.3">
      <c r="A175" t="s">
        <v>10</v>
      </c>
      <c r="B175">
        <v>2</v>
      </c>
      <c r="C175">
        <v>1</v>
      </c>
      <c r="D175">
        <v>66</v>
      </c>
      <c r="E175">
        <v>8.8800000000000008</v>
      </c>
      <c r="F175">
        <v>1</v>
      </c>
      <c r="G175">
        <v>66</v>
      </c>
    </row>
    <row r="176" spans="1:7" x14ac:dyDescent="0.3">
      <c r="A176" t="s">
        <v>10</v>
      </c>
      <c r="B176">
        <v>2</v>
      </c>
      <c r="C176">
        <v>1</v>
      </c>
      <c r="D176">
        <v>76</v>
      </c>
      <c r="E176">
        <v>5.31</v>
      </c>
      <c r="F176">
        <v>1</v>
      </c>
      <c r="G176">
        <v>76</v>
      </c>
    </row>
    <row r="177" spans="1:7" x14ac:dyDescent="0.3">
      <c r="A177" t="s">
        <v>10</v>
      </c>
      <c r="B177">
        <v>2</v>
      </c>
      <c r="C177">
        <v>1</v>
      </c>
      <c r="D177">
        <v>73</v>
      </c>
      <c r="E177">
        <v>6.52</v>
      </c>
      <c r="F177">
        <v>1</v>
      </c>
      <c r="G177">
        <v>73</v>
      </c>
    </row>
    <row r="178" spans="1:7" x14ac:dyDescent="0.3">
      <c r="A178" t="s">
        <v>10</v>
      </c>
      <c r="B178">
        <v>2</v>
      </c>
      <c r="C178">
        <v>1</v>
      </c>
      <c r="D178">
        <v>78</v>
      </c>
      <c r="E178">
        <v>6.54</v>
      </c>
      <c r="F178">
        <v>1</v>
      </c>
      <c r="G178">
        <v>78</v>
      </c>
    </row>
    <row r="179" spans="1:7" x14ac:dyDescent="0.3">
      <c r="A179" t="s">
        <v>10</v>
      </c>
      <c r="B179">
        <v>2</v>
      </c>
      <c r="C179">
        <v>1</v>
      </c>
      <c r="D179">
        <v>81</v>
      </c>
      <c r="E179">
        <v>6.89</v>
      </c>
      <c r="F179">
        <v>1</v>
      </c>
      <c r="G179">
        <v>81</v>
      </c>
    </row>
    <row r="180" spans="1:7" x14ac:dyDescent="0.3">
      <c r="A180" t="s">
        <v>10</v>
      </c>
      <c r="B180">
        <v>2</v>
      </c>
      <c r="C180">
        <v>1</v>
      </c>
      <c r="D180">
        <v>74</v>
      </c>
      <c r="E180">
        <v>5.81</v>
      </c>
      <c r="F180">
        <v>1</v>
      </c>
      <c r="G180">
        <v>74</v>
      </c>
    </row>
    <row r="181" spans="1:7" x14ac:dyDescent="0.3">
      <c r="A181" t="s">
        <v>10</v>
      </c>
      <c r="B181">
        <v>2</v>
      </c>
      <c r="C181">
        <v>1</v>
      </c>
      <c r="D181">
        <v>61</v>
      </c>
      <c r="E181">
        <v>7.77</v>
      </c>
      <c r="F181">
        <v>1</v>
      </c>
      <c r="G181">
        <v>61</v>
      </c>
    </row>
    <row r="182" spans="1:7" x14ac:dyDescent="0.3">
      <c r="A182" t="s">
        <v>10</v>
      </c>
      <c r="B182">
        <v>2</v>
      </c>
      <c r="C182">
        <v>1</v>
      </c>
      <c r="D182">
        <v>76</v>
      </c>
      <c r="E182">
        <v>6.11</v>
      </c>
      <c r="F182">
        <v>1</v>
      </c>
      <c r="G182">
        <v>76</v>
      </c>
    </row>
    <row r="183" spans="1:7" x14ac:dyDescent="0.3">
      <c r="A183" t="s">
        <v>10</v>
      </c>
      <c r="B183">
        <v>2</v>
      </c>
      <c r="C183">
        <v>1</v>
      </c>
      <c r="D183">
        <v>63</v>
      </c>
      <c r="E183">
        <v>8.66</v>
      </c>
      <c r="F183">
        <v>1</v>
      </c>
      <c r="G183">
        <v>63</v>
      </c>
    </row>
    <row r="184" spans="1:7" x14ac:dyDescent="0.3">
      <c r="A184" t="s">
        <v>10</v>
      </c>
      <c r="B184">
        <v>2</v>
      </c>
      <c r="C184">
        <v>1</v>
      </c>
      <c r="D184">
        <v>72</v>
      </c>
      <c r="E184">
        <v>5.25</v>
      </c>
      <c r="F184">
        <v>1</v>
      </c>
      <c r="G184">
        <v>72</v>
      </c>
    </row>
    <row r="185" spans="1:7" x14ac:dyDescent="0.3">
      <c r="A185" t="s">
        <v>10</v>
      </c>
      <c r="B185">
        <v>2</v>
      </c>
      <c r="C185">
        <v>1</v>
      </c>
      <c r="D185">
        <v>69</v>
      </c>
      <c r="E185">
        <v>7.89</v>
      </c>
      <c r="F185">
        <v>1</v>
      </c>
      <c r="G185">
        <v>69</v>
      </c>
    </row>
    <row r="186" spans="1:7" x14ac:dyDescent="0.3">
      <c r="A186" t="s">
        <v>10</v>
      </c>
      <c r="B186">
        <v>2</v>
      </c>
      <c r="C186">
        <v>1</v>
      </c>
      <c r="D186">
        <v>64</v>
      </c>
      <c r="E186">
        <v>9.89</v>
      </c>
      <c r="F186">
        <v>1</v>
      </c>
      <c r="G186">
        <v>64</v>
      </c>
    </row>
    <row r="187" spans="1:7" x14ac:dyDescent="0.3">
      <c r="A187" t="s">
        <v>10</v>
      </c>
      <c r="B187">
        <v>2</v>
      </c>
      <c r="C187">
        <v>1</v>
      </c>
      <c r="D187">
        <v>70</v>
      </c>
      <c r="E187">
        <v>7.76</v>
      </c>
      <c r="F187">
        <v>1</v>
      </c>
      <c r="G187">
        <v>70</v>
      </c>
    </row>
    <row r="188" spans="1:7" x14ac:dyDescent="0.3">
      <c r="A188" t="s">
        <v>10</v>
      </c>
      <c r="B188">
        <v>2</v>
      </c>
      <c r="C188">
        <v>1</v>
      </c>
      <c r="D188">
        <v>58</v>
      </c>
      <c r="E188">
        <v>10.48</v>
      </c>
      <c r="F188">
        <v>1</v>
      </c>
      <c r="G188">
        <v>58</v>
      </c>
    </row>
    <row r="189" spans="1:7" x14ac:dyDescent="0.3">
      <c r="A189" t="s">
        <v>10</v>
      </c>
      <c r="B189">
        <v>2</v>
      </c>
      <c r="C189">
        <v>1</v>
      </c>
      <c r="D189">
        <v>57</v>
      </c>
      <c r="E189">
        <v>10.26</v>
      </c>
      <c r="F189">
        <v>1</v>
      </c>
      <c r="G189">
        <v>57</v>
      </c>
    </row>
    <row r="190" spans="1:7" x14ac:dyDescent="0.3">
      <c r="A190" t="s">
        <v>10</v>
      </c>
      <c r="B190">
        <v>2</v>
      </c>
      <c r="C190">
        <v>1</v>
      </c>
      <c r="D190">
        <v>67</v>
      </c>
      <c r="E190">
        <v>7.51</v>
      </c>
      <c r="F190">
        <v>1</v>
      </c>
      <c r="G190">
        <v>67</v>
      </c>
    </row>
    <row r="191" spans="1:7" x14ac:dyDescent="0.3">
      <c r="A191" t="s">
        <v>10</v>
      </c>
      <c r="B191">
        <v>2</v>
      </c>
      <c r="C191">
        <v>1</v>
      </c>
      <c r="D191">
        <v>78</v>
      </c>
      <c r="E191">
        <v>4.96</v>
      </c>
      <c r="F191">
        <v>1</v>
      </c>
      <c r="G191">
        <v>78</v>
      </c>
    </row>
    <row r="192" spans="1:7" x14ac:dyDescent="0.3">
      <c r="A192" t="s">
        <v>10</v>
      </c>
      <c r="B192">
        <v>2</v>
      </c>
      <c r="C192">
        <v>1</v>
      </c>
      <c r="D192">
        <v>78</v>
      </c>
      <c r="E192">
        <v>4.93</v>
      </c>
      <c r="F192">
        <v>1</v>
      </c>
      <c r="G192">
        <v>78</v>
      </c>
    </row>
    <row r="193" spans="1:7" x14ac:dyDescent="0.3">
      <c r="A193" t="s">
        <v>10</v>
      </c>
      <c r="B193">
        <v>2</v>
      </c>
      <c r="C193">
        <v>1</v>
      </c>
      <c r="D193">
        <v>76</v>
      </c>
      <c r="E193">
        <v>5.97</v>
      </c>
      <c r="F193">
        <v>1</v>
      </c>
      <c r="G193">
        <v>76</v>
      </c>
    </row>
    <row r="194" spans="1:7" x14ac:dyDescent="0.3">
      <c r="A194" t="s">
        <v>10</v>
      </c>
      <c r="B194">
        <v>2</v>
      </c>
      <c r="C194">
        <v>1</v>
      </c>
      <c r="D194">
        <v>81</v>
      </c>
      <c r="E194">
        <v>4.9800000000000004</v>
      </c>
      <c r="F194">
        <v>1</v>
      </c>
      <c r="G194">
        <v>81</v>
      </c>
    </row>
    <row r="195" spans="1:7" x14ac:dyDescent="0.3">
      <c r="A195" t="s">
        <v>10</v>
      </c>
      <c r="B195">
        <v>2</v>
      </c>
      <c r="C195">
        <v>1</v>
      </c>
      <c r="D195">
        <v>80</v>
      </c>
      <c r="E195">
        <v>4.5599999999999996</v>
      </c>
      <c r="F195">
        <v>1</v>
      </c>
      <c r="G195">
        <v>80</v>
      </c>
    </row>
    <row r="196" spans="1:7" x14ac:dyDescent="0.3">
      <c r="A196" t="s">
        <v>11</v>
      </c>
      <c r="B196">
        <v>1</v>
      </c>
      <c r="C196">
        <v>1</v>
      </c>
      <c r="D196">
        <v>12</v>
      </c>
      <c r="E196">
        <v>9.48</v>
      </c>
      <c r="F196">
        <v>1</v>
      </c>
      <c r="G196">
        <v>12</v>
      </c>
    </row>
    <row r="197" spans="1:7" x14ac:dyDescent="0.3">
      <c r="A197" t="s">
        <v>11</v>
      </c>
      <c r="B197">
        <v>1</v>
      </c>
      <c r="C197">
        <v>1</v>
      </c>
      <c r="D197">
        <v>32</v>
      </c>
      <c r="E197">
        <v>7.79</v>
      </c>
      <c r="F197">
        <v>1</v>
      </c>
      <c r="G197">
        <v>32</v>
      </c>
    </row>
    <row r="198" spans="1:7" x14ac:dyDescent="0.3">
      <c r="A198" t="s">
        <v>11</v>
      </c>
      <c r="B198">
        <v>1</v>
      </c>
      <c r="C198">
        <v>1</v>
      </c>
      <c r="D198">
        <v>29</v>
      </c>
      <c r="E198">
        <v>8.01</v>
      </c>
      <c r="F198">
        <v>1</v>
      </c>
      <c r="G198">
        <v>29</v>
      </c>
    </row>
    <row r="199" spans="1:7" x14ac:dyDescent="0.3">
      <c r="A199" t="s">
        <v>11</v>
      </c>
      <c r="B199">
        <v>1</v>
      </c>
      <c r="C199">
        <v>1</v>
      </c>
      <c r="D199">
        <v>38</v>
      </c>
      <c r="E199">
        <v>7.82</v>
      </c>
      <c r="F199">
        <v>1</v>
      </c>
      <c r="G199">
        <v>38</v>
      </c>
    </row>
    <row r="200" spans="1:7" x14ac:dyDescent="0.3">
      <c r="A200" t="s">
        <v>11</v>
      </c>
      <c r="B200">
        <v>1</v>
      </c>
      <c r="C200">
        <v>1</v>
      </c>
      <c r="D200">
        <v>34</v>
      </c>
      <c r="E200">
        <v>8.02</v>
      </c>
      <c r="F200">
        <v>1</v>
      </c>
      <c r="G200">
        <v>34</v>
      </c>
    </row>
    <row r="201" spans="1:7" x14ac:dyDescent="0.3">
      <c r="A201" t="s">
        <v>11</v>
      </c>
      <c r="B201">
        <v>1</v>
      </c>
      <c r="C201">
        <v>1</v>
      </c>
      <c r="D201">
        <v>33</v>
      </c>
      <c r="E201">
        <v>8.17</v>
      </c>
      <c r="F201">
        <v>1</v>
      </c>
      <c r="G201">
        <v>33</v>
      </c>
    </row>
    <row r="202" spans="1:7" x14ac:dyDescent="0.3">
      <c r="A202" t="s">
        <v>11</v>
      </c>
      <c r="B202">
        <v>1</v>
      </c>
      <c r="C202">
        <v>1</v>
      </c>
      <c r="D202">
        <v>33</v>
      </c>
      <c r="E202">
        <v>8.26</v>
      </c>
      <c r="F202">
        <v>1</v>
      </c>
      <c r="G202">
        <v>33</v>
      </c>
    </row>
    <row r="203" spans="1:7" x14ac:dyDescent="0.3">
      <c r="A203" t="s">
        <v>11</v>
      </c>
      <c r="B203">
        <v>1</v>
      </c>
      <c r="C203">
        <v>1</v>
      </c>
      <c r="D203">
        <v>31</v>
      </c>
      <c r="E203">
        <v>8.39</v>
      </c>
      <c r="F203">
        <v>1</v>
      </c>
      <c r="G203">
        <v>31</v>
      </c>
    </row>
    <row r="204" spans="1:7" x14ac:dyDescent="0.3">
      <c r="A204" t="s">
        <v>11</v>
      </c>
      <c r="B204">
        <v>1</v>
      </c>
      <c r="C204">
        <v>1</v>
      </c>
      <c r="D204">
        <v>31</v>
      </c>
      <c r="E204">
        <v>8.2200000000000006</v>
      </c>
      <c r="F204">
        <v>1</v>
      </c>
      <c r="G204">
        <v>31</v>
      </c>
    </row>
    <row r="205" spans="1:7" x14ac:dyDescent="0.3">
      <c r="A205" t="s">
        <v>11</v>
      </c>
      <c r="B205">
        <v>1</v>
      </c>
      <c r="C205">
        <v>1</v>
      </c>
      <c r="D205">
        <v>33</v>
      </c>
      <c r="E205">
        <v>8.56</v>
      </c>
      <c r="F205">
        <v>1</v>
      </c>
      <c r="G205">
        <v>33</v>
      </c>
    </row>
    <row r="206" spans="1:7" x14ac:dyDescent="0.3">
      <c r="A206" t="s">
        <v>11</v>
      </c>
      <c r="B206">
        <v>1</v>
      </c>
      <c r="C206">
        <v>1</v>
      </c>
      <c r="D206">
        <v>34</v>
      </c>
      <c r="E206">
        <v>8.1</v>
      </c>
      <c r="F206">
        <v>1</v>
      </c>
      <c r="G206">
        <v>34</v>
      </c>
    </row>
    <row r="207" spans="1:7" x14ac:dyDescent="0.3">
      <c r="A207" t="s">
        <v>11</v>
      </c>
      <c r="B207">
        <v>1</v>
      </c>
      <c r="C207">
        <v>1</v>
      </c>
      <c r="D207">
        <v>35</v>
      </c>
      <c r="E207">
        <v>8.48</v>
      </c>
      <c r="F207">
        <v>1</v>
      </c>
      <c r="G207">
        <v>35</v>
      </c>
    </row>
    <row r="208" spans="1:7" x14ac:dyDescent="0.3">
      <c r="A208" t="s">
        <v>11</v>
      </c>
      <c r="B208">
        <v>1</v>
      </c>
      <c r="C208">
        <v>1</v>
      </c>
      <c r="D208">
        <v>22</v>
      </c>
      <c r="E208">
        <v>8.26</v>
      </c>
      <c r="F208">
        <v>1</v>
      </c>
      <c r="G208">
        <v>22</v>
      </c>
    </row>
    <row r="209" spans="1:7" x14ac:dyDescent="0.3">
      <c r="A209" t="s">
        <v>11</v>
      </c>
      <c r="B209">
        <v>1</v>
      </c>
      <c r="C209">
        <v>1</v>
      </c>
      <c r="D209">
        <v>30</v>
      </c>
      <c r="E209">
        <v>8.8000000000000007</v>
      </c>
      <c r="F209">
        <v>1</v>
      </c>
      <c r="G209">
        <v>30</v>
      </c>
    </row>
    <row r="210" spans="1:7" x14ac:dyDescent="0.3">
      <c r="A210" t="s">
        <v>11</v>
      </c>
      <c r="B210">
        <v>1</v>
      </c>
      <c r="C210">
        <v>1</v>
      </c>
      <c r="D210">
        <v>29</v>
      </c>
      <c r="E210">
        <v>8.52</v>
      </c>
      <c r="F210">
        <v>1</v>
      </c>
      <c r="G210">
        <v>29</v>
      </c>
    </row>
    <row r="211" spans="1:7" x14ac:dyDescent="0.3">
      <c r="A211" t="s">
        <v>11</v>
      </c>
      <c r="B211">
        <v>1</v>
      </c>
      <c r="C211">
        <v>1</v>
      </c>
      <c r="D211">
        <v>31</v>
      </c>
      <c r="E211">
        <v>8.56</v>
      </c>
      <c r="F211">
        <v>1</v>
      </c>
      <c r="G211">
        <v>31</v>
      </c>
    </row>
    <row r="212" spans="1:7" x14ac:dyDescent="0.3">
      <c r="A212" t="s">
        <v>11</v>
      </c>
      <c r="B212">
        <v>1</v>
      </c>
      <c r="C212">
        <v>1</v>
      </c>
      <c r="D212">
        <v>39</v>
      </c>
      <c r="E212">
        <v>7.86</v>
      </c>
      <c r="F212">
        <v>1</v>
      </c>
      <c r="G212">
        <v>39</v>
      </c>
    </row>
    <row r="213" spans="1:7" x14ac:dyDescent="0.3">
      <c r="A213" t="s">
        <v>11</v>
      </c>
      <c r="B213">
        <v>1</v>
      </c>
      <c r="C213">
        <v>1</v>
      </c>
      <c r="D213">
        <v>22</v>
      </c>
      <c r="E213">
        <v>8.58</v>
      </c>
      <c r="F213">
        <v>1</v>
      </c>
      <c r="G213">
        <v>22</v>
      </c>
    </row>
    <row r="214" spans="1:7" x14ac:dyDescent="0.3">
      <c r="A214" t="s">
        <v>11</v>
      </c>
      <c r="B214">
        <v>1</v>
      </c>
      <c r="C214">
        <v>1</v>
      </c>
      <c r="D214">
        <v>22</v>
      </c>
      <c r="E214">
        <v>8.3800000000000008</v>
      </c>
      <c r="F214">
        <v>1</v>
      </c>
      <c r="G214">
        <v>22</v>
      </c>
    </row>
    <row r="215" spans="1:7" x14ac:dyDescent="0.3">
      <c r="A215" t="s">
        <v>11</v>
      </c>
      <c r="B215">
        <v>1</v>
      </c>
      <c r="C215">
        <v>1</v>
      </c>
      <c r="D215">
        <v>19</v>
      </c>
      <c r="E215">
        <v>9.0500000000000007</v>
      </c>
      <c r="F215">
        <v>1</v>
      </c>
      <c r="G215">
        <v>19</v>
      </c>
    </row>
    <row r="216" spans="1:7" x14ac:dyDescent="0.3">
      <c r="A216" t="s">
        <v>11</v>
      </c>
      <c r="B216">
        <v>1</v>
      </c>
      <c r="C216">
        <v>1</v>
      </c>
      <c r="D216">
        <v>27</v>
      </c>
      <c r="E216">
        <v>8.4</v>
      </c>
      <c r="F216">
        <v>1</v>
      </c>
      <c r="G216">
        <v>27</v>
      </c>
    </row>
    <row r="217" spans="1:7" x14ac:dyDescent="0.3">
      <c r="A217" t="s">
        <v>11</v>
      </c>
      <c r="B217">
        <v>1</v>
      </c>
      <c r="C217">
        <v>1</v>
      </c>
      <c r="D217">
        <v>30</v>
      </c>
      <c r="E217">
        <v>8.2100000000000009</v>
      </c>
      <c r="F217">
        <v>1</v>
      </c>
      <c r="G217">
        <v>30</v>
      </c>
    </row>
    <row r="218" spans="1:7" x14ac:dyDescent="0.3">
      <c r="A218" t="s">
        <v>11</v>
      </c>
      <c r="B218">
        <v>1</v>
      </c>
      <c r="C218">
        <v>1</v>
      </c>
      <c r="D218">
        <v>38</v>
      </c>
      <c r="E218">
        <v>8.1300000000000008</v>
      </c>
      <c r="F218">
        <v>1</v>
      </c>
      <c r="G218">
        <v>38</v>
      </c>
    </row>
    <row r="219" spans="1:7" x14ac:dyDescent="0.3">
      <c r="A219" t="s">
        <v>11</v>
      </c>
      <c r="B219">
        <v>1</v>
      </c>
      <c r="C219">
        <v>1</v>
      </c>
      <c r="D219">
        <v>34</v>
      </c>
      <c r="E219">
        <v>8.15</v>
      </c>
      <c r="F219">
        <v>1</v>
      </c>
      <c r="G219">
        <v>34</v>
      </c>
    </row>
    <row r="220" spans="1:7" x14ac:dyDescent="0.3">
      <c r="A220" t="s">
        <v>11</v>
      </c>
      <c r="B220">
        <v>1</v>
      </c>
      <c r="C220">
        <v>1</v>
      </c>
      <c r="D220">
        <v>32</v>
      </c>
      <c r="E220">
        <v>8.02</v>
      </c>
      <c r="F220">
        <v>1</v>
      </c>
      <c r="G220">
        <v>32</v>
      </c>
    </row>
    <row r="221" spans="1:7" x14ac:dyDescent="0.3">
      <c r="A221" t="s">
        <v>11</v>
      </c>
      <c r="B221">
        <v>1</v>
      </c>
      <c r="C221">
        <v>1</v>
      </c>
      <c r="D221">
        <v>25</v>
      </c>
      <c r="E221">
        <v>8.2200000000000006</v>
      </c>
      <c r="F221">
        <v>1</v>
      </c>
      <c r="G221">
        <v>25</v>
      </c>
    </row>
    <row r="222" spans="1:7" x14ac:dyDescent="0.3">
      <c r="A222" t="s">
        <v>11</v>
      </c>
      <c r="B222">
        <v>1</v>
      </c>
      <c r="C222">
        <v>1</v>
      </c>
      <c r="D222">
        <v>19</v>
      </c>
      <c r="E222">
        <v>8.66</v>
      </c>
      <c r="F222">
        <v>1</v>
      </c>
      <c r="G222">
        <v>19</v>
      </c>
    </row>
    <row r="223" spans="1:7" x14ac:dyDescent="0.3">
      <c r="A223" t="s">
        <v>11</v>
      </c>
      <c r="B223">
        <v>1</v>
      </c>
      <c r="C223">
        <v>1</v>
      </c>
      <c r="D223">
        <v>30</v>
      </c>
      <c r="E223">
        <v>7.94</v>
      </c>
      <c r="F223">
        <v>1</v>
      </c>
      <c r="G223">
        <v>30</v>
      </c>
    </row>
    <row r="224" spans="1:7" x14ac:dyDescent="0.3">
      <c r="A224" t="s">
        <v>11</v>
      </c>
      <c r="B224">
        <v>1</v>
      </c>
      <c r="C224">
        <v>1</v>
      </c>
      <c r="D224">
        <v>18</v>
      </c>
      <c r="E224">
        <v>8.99</v>
      </c>
      <c r="F224">
        <v>1</v>
      </c>
      <c r="G224">
        <v>18</v>
      </c>
    </row>
    <row r="225" spans="1:7" x14ac:dyDescent="0.3">
      <c r="A225" t="s">
        <v>11</v>
      </c>
      <c r="B225">
        <v>1</v>
      </c>
      <c r="C225">
        <v>1</v>
      </c>
      <c r="D225">
        <v>34</v>
      </c>
      <c r="E225">
        <v>8.2100000000000009</v>
      </c>
      <c r="F225">
        <v>1</v>
      </c>
      <c r="G225">
        <v>34</v>
      </c>
    </row>
    <row r="226" spans="1:7" x14ac:dyDescent="0.3">
      <c r="A226" t="s">
        <v>11</v>
      </c>
      <c r="B226">
        <v>1</v>
      </c>
      <c r="C226">
        <v>1</v>
      </c>
      <c r="D226">
        <v>26</v>
      </c>
      <c r="E226">
        <v>8.2200000000000006</v>
      </c>
      <c r="F226">
        <v>1</v>
      </c>
      <c r="G226">
        <v>26</v>
      </c>
    </row>
    <row r="227" spans="1:7" x14ac:dyDescent="0.3">
      <c r="A227" t="s">
        <v>11</v>
      </c>
      <c r="B227">
        <v>1</v>
      </c>
      <c r="C227">
        <v>1</v>
      </c>
      <c r="D227">
        <v>3</v>
      </c>
      <c r="E227">
        <v>9.57</v>
      </c>
      <c r="F227">
        <v>1</v>
      </c>
      <c r="G227">
        <v>3</v>
      </c>
    </row>
    <row r="228" spans="1:7" x14ac:dyDescent="0.3">
      <c r="A228" t="s">
        <v>11</v>
      </c>
      <c r="B228">
        <v>1</v>
      </c>
      <c r="C228">
        <v>1</v>
      </c>
      <c r="D228">
        <v>5</v>
      </c>
      <c r="E228">
        <v>9.52</v>
      </c>
      <c r="F228">
        <v>1</v>
      </c>
      <c r="G228">
        <v>5</v>
      </c>
    </row>
    <row r="229" spans="1:7" x14ac:dyDescent="0.3">
      <c r="A229" t="s">
        <v>11</v>
      </c>
      <c r="B229">
        <v>1</v>
      </c>
      <c r="C229">
        <v>1</v>
      </c>
      <c r="D229">
        <v>26</v>
      </c>
      <c r="E229">
        <v>8.5500000000000007</v>
      </c>
      <c r="F229">
        <v>1</v>
      </c>
      <c r="G229">
        <v>26</v>
      </c>
    </row>
    <row r="230" spans="1:7" x14ac:dyDescent="0.3">
      <c r="A230" t="s">
        <v>11</v>
      </c>
      <c r="B230">
        <v>1</v>
      </c>
      <c r="C230">
        <v>1</v>
      </c>
      <c r="D230">
        <v>26</v>
      </c>
      <c r="E230">
        <v>8.41</v>
      </c>
      <c r="F230">
        <v>1</v>
      </c>
      <c r="G230">
        <v>26</v>
      </c>
    </row>
    <row r="231" spans="1:7" x14ac:dyDescent="0.3">
      <c r="A231" t="s">
        <v>11</v>
      </c>
      <c r="B231">
        <v>1</v>
      </c>
      <c r="C231">
        <v>1</v>
      </c>
      <c r="D231">
        <v>40</v>
      </c>
      <c r="E231">
        <v>7.94</v>
      </c>
      <c r="F231">
        <v>1</v>
      </c>
      <c r="G231">
        <v>40</v>
      </c>
    </row>
    <row r="232" spans="1:7" x14ac:dyDescent="0.3">
      <c r="A232" t="s">
        <v>11</v>
      </c>
      <c r="B232">
        <v>1</v>
      </c>
      <c r="C232">
        <v>1</v>
      </c>
      <c r="D232">
        <v>36</v>
      </c>
      <c r="E232">
        <v>7.55</v>
      </c>
      <c r="F232">
        <v>1</v>
      </c>
      <c r="G232">
        <v>36</v>
      </c>
    </row>
    <row r="233" spans="1:7" x14ac:dyDescent="0.3">
      <c r="A233" t="s">
        <v>11</v>
      </c>
      <c r="B233">
        <v>1</v>
      </c>
      <c r="C233">
        <v>1</v>
      </c>
      <c r="D233">
        <v>24</v>
      </c>
      <c r="E233">
        <v>8.82</v>
      </c>
      <c r="F233">
        <v>1</v>
      </c>
      <c r="G233">
        <v>24</v>
      </c>
    </row>
    <row r="234" spans="1:7" x14ac:dyDescent="0.3">
      <c r="A234" t="s">
        <v>11</v>
      </c>
      <c r="B234">
        <v>1</v>
      </c>
      <c r="C234">
        <v>1</v>
      </c>
      <c r="D234">
        <v>22</v>
      </c>
      <c r="E234">
        <v>8.5500000000000007</v>
      </c>
      <c r="F234">
        <v>1</v>
      </c>
      <c r="G234">
        <v>22</v>
      </c>
    </row>
    <row r="235" spans="1:7" x14ac:dyDescent="0.3">
      <c r="A235" t="s">
        <v>11</v>
      </c>
      <c r="B235">
        <v>1</v>
      </c>
      <c r="C235">
        <v>1</v>
      </c>
      <c r="D235">
        <v>16</v>
      </c>
      <c r="E235">
        <v>9.0299999999999994</v>
      </c>
      <c r="F235">
        <v>1</v>
      </c>
      <c r="G235">
        <v>16</v>
      </c>
    </row>
    <row r="236" spans="1:7" x14ac:dyDescent="0.3">
      <c r="A236" t="s">
        <v>11</v>
      </c>
      <c r="B236">
        <v>1</v>
      </c>
      <c r="C236">
        <v>1</v>
      </c>
      <c r="D236">
        <v>19</v>
      </c>
      <c r="E236">
        <v>8.73</v>
      </c>
      <c r="F236">
        <v>1</v>
      </c>
      <c r="G236">
        <v>19</v>
      </c>
    </row>
    <row r="237" spans="1:7" x14ac:dyDescent="0.3">
      <c r="A237" t="s">
        <v>11</v>
      </c>
      <c r="B237">
        <v>1</v>
      </c>
      <c r="C237">
        <v>1</v>
      </c>
      <c r="D237">
        <v>39</v>
      </c>
      <c r="E237">
        <v>7.17</v>
      </c>
      <c r="F237">
        <v>1</v>
      </c>
      <c r="G237">
        <v>39</v>
      </c>
    </row>
    <row r="238" spans="1:7" x14ac:dyDescent="0.3">
      <c r="A238" t="s">
        <v>11</v>
      </c>
      <c r="B238">
        <v>1</v>
      </c>
      <c r="C238">
        <v>1</v>
      </c>
      <c r="D238">
        <v>30</v>
      </c>
      <c r="E238">
        <v>7.02</v>
      </c>
      <c r="F238">
        <v>1</v>
      </c>
      <c r="G238">
        <v>30</v>
      </c>
    </row>
    <row r="239" spans="1:7" x14ac:dyDescent="0.3">
      <c r="A239" t="s">
        <v>11</v>
      </c>
      <c r="B239">
        <v>1</v>
      </c>
      <c r="C239">
        <v>1</v>
      </c>
      <c r="D239">
        <v>37</v>
      </c>
      <c r="E239">
        <v>7.08</v>
      </c>
      <c r="F239">
        <v>1</v>
      </c>
      <c r="G239">
        <v>37</v>
      </c>
    </row>
    <row r="240" spans="1:7" x14ac:dyDescent="0.3">
      <c r="A240" t="s">
        <v>11</v>
      </c>
      <c r="B240">
        <v>1</v>
      </c>
      <c r="C240">
        <v>1</v>
      </c>
      <c r="D240">
        <v>28</v>
      </c>
      <c r="E240">
        <v>7.83</v>
      </c>
      <c r="F240">
        <v>1</v>
      </c>
      <c r="G240">
        <v>28</v>
      </c>
    </row>
    <row r="241" spans="1:7" x14ac:dyDescent="0.3">
      <c r="A241" t="s">
        <v>11</v>
      </c>
      <c r="B241">
        <v>1</v>
      </c>
      <c r="C241">
        <v>1</v>
      </c>
      <c r="D241">
        <v>32</v>
      </c>
      <c r="E241">
        <v>8.65</v>
      </c>
      <c r="F241">
        <v>1</v>
      </c>
      <c r="G241">
        <v>32</v>
      </c>
    </row>
    <row r="242" spans="1:7" x14ac:dyDescent="0.3">
      <c r="A242" t="s">
        <v>11</v>
      </c>
      <c r="B242">
        <v>1</v>
      </c>
      <c r="C242">
        <v>1</v>
      </c>
      <c r="D242">
        <v>25</v>
      </c>
      <c r="E242">
        <v>8.4</v>
      </c>
      <c r="F242">
        <v>1</v>
      </c>
      <c r="G242">
        <v>25</v>
      </c>
    </row>
    <row r="243" spans="1:7" x14ac:dyDescent="0.3">
      <c r="A243" t="s">
        <v>11</v>
      </c>
      <c r="B243">
        <v>1</v>
      </c>
      <c r="C243">
        <v>1</v>
      </c>
      <c r="D243">
        <v>16</v>
      </c>
      <c r="E243">
        <v>7.7</v>
      </c>
      <c r="F243">
        <v>1</v>
      </c>
      <c r="G243">
        <v>16</v>
      </c>
    </row>
    <row r="244" spans="1:7" x14ac:dyDescent="0.3">
      <c r="A244" t="s">
        <v>11</v>
      </c>
      <c r="B244">
        <v>1</v>
      </c>
      <c r="C244">
        <v>1</v>
      </c>
      <c r="D244">
        <v>27</v>
      </c>
      <c r="E244">
        <v>8.19</v>
      </c>
      <c r="F244">
        <v>1</v>
      </c>
      <c r="G244">
        <v>27</v>
      </c>
    </row>
    <row r="245" spans="1:7" x14ac:dyDescent="0.3">
      <c r="A245" t="s">
        <v>11</v>
      </c>
      <c r="B245">
        <v>1</v>
      </c>
      <c r="C245">
        <v>1</v>
      </c>
      <c r="D245">
        <v>30</v>
      </c>
      <c r="E245">
        <v>7.1</v>
      </c>
      <c r="F245">
        <v>1</v>
      </c>
      <c r="G245">
        <v>30</v>
      </c>
    </row>
    <row r="246" spans="1:7" x14ac:dyDescent="0.3">
      <c r="A246" t="s">
        <v>11</v>
      </c>
      <c r="B246">
        <v>1</v>
      </c>
      <c r="C246">
        <v>1</v>
      </c>
      <c r="D246">
        <v>15</v>
      </c>
      <c r="E246">
        <v>8.83</v>
      </c>
      <c r="F246">
        <v>1</v>
      </c>
      <c r="G246">
        <v>15</v>
      </c>
    </row>
    <row r="247" spans="1:7" x14ac:dyDescent="0.3">
      <c r="A247" t="s">
        <v>11</v>
      </c>
      <c r="B247">
        <v>1</v>
      </c>
      <c r="C247">
        <v>1</v>
      </c>
      <c r="D247">
        <v>33</v>
      </c>
      <c r="E247">
        <v>8.41</v>
      </c>
      <c r="F247">
        <v>1</v>
      </c>
      <c r="G247">
        <v>33</v>
      </c>
    </row>
    <row r="248" spans="1:7" x14ac:dyDescent="0.3">
      <c r="A248" t="s">
        <v>11</v>
      </c>
      <c r="B248">
        <v>1</v>
      </c>
      <c r="C248">
        <v>1</v>
      </c>
      <c r="D248">
        <v>40</v>
      </c>
      <c r="E248">
        <v>7.94</v>
      </c>
      <c r="F248">
        <v>1</v>
      </c>
      <c r="G248">
        <v>40</v>
      </c>
    </row>
    <row r="249" spans="1:7" x14ac:dyDescent="0.3">
      <c r="A249" t="s">
        <v>11</v>
      </c>
      <c r="B249">
        <v>1</v>
      </c>
      <c r="C249">
        <v>1</v>
      </c>
      <c r="D249">
        <v>38</v>
      </c>
      <c r="E249">
        <v>8.06</v>
      </c>
      <c r="F249">
        <v>1</v>
      </c>
      <c r="G249">
        <v>38</v>
      </c>
    </row>
    <row r="250" spans="1:7" x14ac:dyDescent="0.3">
      <c r="A250" t="s">
        <v>11</v>
      </c>
      <c r="B250">
        <v>1</v>
      </c>
      <c r="C250">
        <v>1</v>
      </c>
      <c r="D250">
        <v>32</v>
      </c>
      <c r="E250">
        <v>7.87</v>
      </c>
      <c r="F250">
        <v>1</v>
      </c>
      <c r="G250">
        <v>32</v>
      </c>
    </row>
    <row r="251" spans="1:7" x14ac:dyDescent="0.3">
      <c r="A251" t="s">
        <v>11</v>
      </c>
      <c r="B251">
        <v>1</v>
      </c>
      <c r="C251">
        <v>1</v>
      </c>
      <c r="D251">
        <v>37</v>
      </c>
      <c r="E251">
        <v>7.99</v>
      </c>
      <c r="F251">
        <v>1</v>
      </c>
      <c r="G251">
        <v>37</v>
      </c>
    </row>
    <row r="252" spans="1:7" x14ac:dyDescent="0.3">
      <c r="A252" t="s">
        <v>11</v>
      </c>
      <c r="B252">
        <v>1</v>
      </c>
      <c r="C252">
        <v>1</v>
      </c>
      <c r="D252">
        <v>35</v>
      </c>
      <c r="E252">
        <v>8.99</v>
      </c>
      <c r="F252">
        <v>1</v>
      </c>
      <c r="G252">
        <v>35</v>
      </c>
    </row>
    <row r="253" spans="1:7" x14ac:dyDescent="0.3">
      <c r="A253" t="s">
        <v>11</v>
      </c>
      <c r="B253">
        <v>1</v>
      </c>
      <c r="C253">
        <v>1</v>
      </c>
      <c r="D253">
        <v>25</v>
      </c>
      <c r="E253">
        <v>8.4</v>
      </c>
      <c r="F253">
        <v>1</v>
      </c>
      <c r="G253">
        <v>25</v>
      </c>
    </row>
    <row r="254" spans="1:7" x14ac:dyDescent="0.3">
      <c r="A254" t="s">
        <v>11</v>
      </c>
      <c r="B254">
        <v>1</v>
      </c>
      <c r="C254">
        <v>1</v>
      </c>
      <c r="D254">
        <v>39</v>
      </c>
      <c r="E254">
        <v>7.74</v>
      </c>
      <c r="F254">
        <v>1</v>
      </c>
      <c r="G254">
        <v>39</v>
      </c>
    </row>
    <row r="255" spans="1:7" x14ac:dyDescent="0.3">
      <c r="A255" t="s">
        <v>11</v>
      </c>
      <c r="B255">
        <v>1</v>
      </c>
      <c r="C255">
        <v>1</v>
      </c>
      <c r="D255">
        <v>15</v>
      </c>
      <c r="E255">
        <v>8.89</v>
      </c>
      <c r="F255">
        <v>1</v>
      </c>
      <c r="G255">
        <v>15</v>
      </c>
    </row>
    <row r="256" spans="1:7" x14ac:dyDescent="0.3">
      <c r="A256" t="s">
        <v>11</v>
      </c>
      <c r="B256">
        <v>1</v>
      </c>
      <c r="C256">
        <v>1</v>
      </c>
      <c r="D256">
        <v>19</v>
      </c>
      <c r="E256">
        <v>8.77</v>
      </c>
      <c r="F256">
        <v>1</v>
      </c>
      <c r="G256">
        <v>19</v>
      </c>
    </row>
    <row r="257" spans="1:7" x14ac:dyDescent="0.3">
      <c r="A257" t="s">
        <v>11</v>
      </c>
      <c r="B257">
        <v>1</v>
      </c>
      <c r="C257">
        <v>1</v>
      </c>
      <c r="D257">
        <v>29</v>
      </c>
      <c r="E257">
        <v>8.39</v>
      </c>
      <c r="F257">
        <v>1</v>
      </c>
      <c r="G257">
        <v>29</v>
      </c>
    </row>
    <row r="258" spans="1:7" x14ac:dyDescent="0.3">
      <c r="A258" t="s">
        <v>11</v>
      </c>
      <c r="B258">
        <v>1</v>
      </c>
      <c r="C258">
        <v>1</v>
      </c>
      <c r="D258">
        <v>35</v>
      </c>
      <c r="E258">
        <v>8.57</v>
      </c>
      <c r="F258">
        <v>1</v>
      </c>
      <c r="G258">
        <v>35</v>
      </c>
    </row>
    <row r="259" spans="1:7" x14ac:dyDescent="0.3">
      <c r="A259" t="s">
        <v>11</v>
      </c>
      <c r="B259">
        <v>1</v>
      </c>
      <c r="C259">
        <v>1</v>
      </c>
      <c r="D259">
        <v>34</v>
      </c>
      <c r="E259">
        <v>7.95</v>
      </c>
      <c r="F259">
        <v>1</v>
      </c>
      <c r="G259">
        <v>34</v>
      </c>
    </row>
    <row r="260" spans="1:7" x14ac:dyDescent="0.3">
      <c r="A260" t="s">
        <v>11</v>
      </c>
      <c r="B260">
        <v>1</v>
      </c>
      <c r="C260">
        <v>1</v>
      </c>
      <c r="D260">
        <v>36</v>
      </c>
      <c r="E260">
        <v>7.69</v>
      </c>
      <c r="F260">
        <v>1</v>
      </c>
      <c r="G260">
        <v>36</v>
      </c>
    </row>
    <row r="261" spans="1:7" x14ac:dyDescent="0.3">
      <c r="A261" t="s">
        <v>11</v>
      </c>
      <c r="B261">
        <v>1</v>
      </c>
      <c r="C261">
        <v>1</v>
      </c>
      <c r="D261">
        <v>23</v>
      </c>
      <c r="E261">
        <v>9.35</v>
      </c>
      <c r="F261">
        <v>1</v>
      </c>
      <c r="G261">
        <v>23</v>
      </c>
    </row>
    <row r="262" spans="1:7" x14ac:dyDescent="0.3">
      <c r="A262" t="s">
        <v>11</v>
      </c>
      <c r="B262">
        <v>1</v>
      </c>
      <c r="C262">
        <v>1</v>
      </c>
      <c r="D262">
        <v>24</v>
      </c>
      <c r="E262">
        <v>8.18</v>
      </c>
      <c r="F262">
        <v>1</v>
      </c>
      <c r="G262">
        <v>24</v>
      </c>
    </row>
    <row r="263" spans="1:7" x14ac:dyDescent="0.3">
      <c r="A263" t="s">
        <v>11</v>
      </c>
      <c r="B263">
        <v>1</v>
      </c>
      <c r="C263">
        <v>1</v>
      </c>
      <c r="D263">
        <v>39</v>
      </c>
      <c r="E263">
        <v>7.02</v>
      </c>
      <c r="F263">
        <v>1</v>
      </c>
      <c r="G263">
        <v>39</v>
      </c>
    </row>
    <row r="264" spans="1:7" x14ac:dyDescent="0.3">
      <c r="A264" t="s">
        <v>11</v>
      </c>
      <c r="B264">
        <v>1</v>
      </c>
      <c r="C264">
        <v>1</v>
      </c>
      <c r="D264">
        <v>42</v>
      </c>
      <c r="E264">
        <v>7.72</v>
      </c>
      <c r="F264">
        <v>1</v>
      </c>
      <c r="G264">
        <v>42</v>
      </c>
    </row>
    <row r="265" spans="1:7" x14ac:dyDescent="0.3">
      <c r="A265" t="s">
        <v>11</v>
      </c>
      <c r="B265">
        <v>1</v>
      </c>
      <c r="C265">
        <v>1</v>
      </c>
      <c r="D265">
        <v>41</v>
      </c>
      <c r="E265">
        <v>8.17</v>
      </c>
      <c r="F265">
        <v>1</v>
      </c>
      <c r="G265">
        <v>41</v>
      </c>
    </row>
    <row r="266" spans="1:7" x14ac:dyDescent="0.3">
      <c r="A266" t="s">
        <v>11</v>
      </c>
      <c r="B266">
        <v>1</v>
      </c>
      <c r="C266">
        <v>1</v>
      </c>
      <c r="D266">
        <v>25</v>
      </c>
      <c r="E266">
        <v>8.17</v>
      </c>
      <c r="F266">
        <v>1</v>
      </c>
      <c r="G266">
        <v>25</v>
      </c>
    </row>
    <row r="267" spans="1:7" x14ac:dyDescent="0.3">
      <c r="A267" t="s">
        <v>11</v>
      </c>
      <c r="B267">
        <v>1</v>
      </c>
      <c r="C267">
        <v>1</v>
      </c>
      <c r="D267">
        <v>36</v>
      </c>
      <c r="E267">
        <v>8.2799999999999994</v>
      </c>
      <c r="F267">
        <v>1</v>
      </c>
      <c r="G267">
        <v>36</v>
      </c>
    </row>
    <row r="268" spans="1:7" x14ac:dyDescent="0.3">
      <c r="A268" t="s">
        <v>11</v>
      </c>
      <c r="B268">
        <v>1</v>
      </c>
      <c r="C268">
        <v>1</v>
      </c>
      <c r="D268">
        <v>34</v>
      </c>
      <c r="E268">
        <v>8.16</v>
      </c>
      <c r="F268">
        <v>1</v>
      </c>
      <c r="G268">
        <v>34</v>
      </c>
    </row>
    <row r="269" spans="1:7" x14ac:dyDescent="0.3">
      <c r="A269" t="s">
        <v>11</v>
      </c>
      <c r="B269">
        <v>1</v>
      </c>
      <c r="C269">
        <v>1</v>
      </c>
      <c r="D269">
        <v>40</v>
      </c>
      <c r="E269">
        <v>7.97</v>
      </c>
      <c r="F269">
        <v>1</v>
      </c>
      <c r="G269">
        <v>40</v>
      </c>
    </row>
    <row r="270" spans="1:7" x14ac:dyDescent="0.3">
      <c r="A270" t="s">
        <v>11</v>
      </c>
      <c r="B270">
        <v>1</v>
      </c>
      <c r="C270">
        <v>1</v>
      </c>
      <c r="D270">
        <v>32</v>
      </c>
      <c r="E270">
        <v>8.14</v>
      </c>
      <c r="F270">
        <v>1</v>
      </c>
      <c r="G270">
        <v>32</v>
      </c>
    </row>
    <row r="271" spans="1:7" x14ac:dyDescent="0.3">
      <c r="A271" t="s">
        <v>11</v>
      </c>
      <c r="B271">
        <v>1</v>
      </c>
      <c r="C271">
        <v>1</v>
      </c>
      <c r="D271">
        <v>28</v>
      </c>
      <c r="E271">
        <v>7.21</v>
      </c>
      <c r="F271">
        <v>1</v>
      </c>
      <c r="G271">
        <v>28</v>
      </c>
    </row>
    <row r="272" spans="1:7" x14ac:dyDescent="0.3">
      <c r="A272" t="s">
        <v>11</v>
      </c>
      <c r="B272">
        <v>1</v>
      </c>
      <c r="C272">
        <v>1</v>
      </c>
      <c r="D272">
        <v>33</v>
      </c>
      <c r="E272">
        <v>7.14</v>
      </c>
      <c r="F272">
        <v>1</v>
      </c>
      <c r="G272">
        <v>33</v>
      </c>
    </row>
    <row r="273" spans="1:7" x14ac:dyDescent="0.3">
      <c r="A273" t="s">
        <v>11</v>
      </c>
      <c r="B273">
        <v>1</v>
      </c>
      <c r="C273">
        <v>1</v>
      </c>
      <c r="D273">
        <v>27</v>
      </c>
      <c r="E273">
        <v>7.16</v>
      </c>
      <c r="F273">
        <v>1</v>
      </c>
      <c r="G273">
        <v>27</v>
      </c>
    </row>
    <row r="274" spans="1:7" x14ac:dyDescent="0.3">
      <c r="A274" t="s">
        <v>11</v>
      </c>
      <c r="B274">
        <v>1</v>
      </c>
      <c r="C274">
        <v>1</v>
      </c>
      <c r="D274">
        <v>18</v>
      </c>
      <c r="E274">
        <v>9.3800000000000008</v>
      </c>
      <c r="F274">
        <v>1</v>
      </c>
      <c r="G274">
        <v>18</v>
      </c>
    </row>
    <row r="275" spans="1:7" x14ac:dyDescent="0.3">
      <c r="A275" t="s">
        <v>12</v>
      </c>
      <c r="B275">
        <v>2</v>
      </c>
      <c r="C275">
        <v>1</v>
      </c>
      <c r="D275">
        <v>45</v>
      </c>
      <c r="E275">
        <v>10.17</v>
      </c>
      <c r="F275">
        <v>1</v>
      </c>
      <c r="G275">
        <v>45</v>
      </c>
    </row>
    <row r="276" spans="1:7" x14ac:dyDescent="0.3">
      <c r="A276" t="s">
        <v>12</v>
      </c>
      <c r="B276">
        <v>2</v>
      </c>
      <c r="C276">
        <v>1</v>
      </c>
      <c r="D276">
        <v>35</v>
      </c>
      <c r="E276">
        <v>10.82</v>
      </c>
      <c r="F276">
        <v>1</v>
      </c>
      <c r="G276">
        <v>35</v>
      </c>
    </row>
    <row r="277" spans="1:7" x14ac:dyDescent="0.3">
      <c r="A277" t="s">
        <v>12</v>
      </c>
      <c r="B277">
        <v>2</v>
      </c>
      <c r="C277">
        <v>1</v>
      </c>
      <c r="D277">
        <v>37</v>
      </c>
      <c r="E277">
        <v>10.57</v>
      </c>
      <c r="F277">
        <v>1</v>
      </c>
      <c r="G277">
        <v>37</v>
      </c>
    </row>
    <row r="278" spans="1:7" x14ac:dyDescent="0.3">
      <c r="A278" t="s">
        <v>12</v>
      </c>
      <c r="B278">
        <v>2</v>
      </c>
      <c r="C278">
        <v>1</v>
      </c>
      <c r="D278">
        <v>37</v>
      </c>
      <c r="E278">
        <v>10.64</v>
      </c>
      <c r="F278">
        <v>1</v>
      </c>
      <c r="G278">
        <v>37</v>
      </c>
    </row>
    <row r="279" spans="1:7" x14ac:dyDescent="0.3">
      <c r="A279" t="s">
        <v>12</v>
      </c>
      <c r="B279">
        <v>2</v>
      </c>
      <c r="C279">
        <v>1</v>
      </c>
      <c r="D279">
        <v>31</v>
      </c>
      <c r="E279">
        <v>10.96</v>
      </c>
      <c r="F279">
        <v>1</v>
      </c>
      <c r="G279">
        <v>31</v>
      </c>
    </row>
    <row r="280" spans="1:7" x14ac:dyDescent="0.3">
      <c r="A280" t="s">
        <v>12</v>
      </c>
      <c r="B280">
        <v>2</v>
      </c>
      <c r="C280">
        <v>1</v>
      </c>
      <c r="D280">
        <v>31</v>
      </c>
      <c r="E280">
        <v>11.14</v>
      </c>
      <c r="F280">
        <v>1</v>
      </c>
      <c r="G280">
        <v>31</v>
      </c>
    </row>
    <row r="281" spans="1:7" x14ac:dyDescent="0.3">
      <c r="A281" t="s">
        <v>12</v>
      </c>
      <c r="B281">
        <v>2</v>
      </c>
      <c r="C281">
        <v>1</v>
      </c>
      <c r="D281">
        <v>33</v>
      </c>
      <c r="E281">
        <v>10.77</v>
      </c>
      <c r="F281">
        <v>1</v>
      </c>
      <c r="G281">
        <v>33</v>
      </c>
    </row>
    <row r="282" spans="1:7" x14ac:dyDescent="0.3">
      <c r="A282" t="s">
        <v>12</v>
      </c>
      <c r="B282">
        <v>2</v>
      </c>
      <c r="C282">
        <v>1</v>
      </c>
      <c r="D282">
        <v>44</v>
      </c>
      <c r="E282">
        <v>10.73</v>
      </c>
      <c r="F282">
        <v>1</v>
      </c>
      <c r="G282">
        <v>44</v>
      </c>
    </row>
    <row r="283" spans="1:7" x14ac:dyDescent="0.3">
      <c r="A283" t="s">
        <v>12</v>
      </c>
      <c r="B283">
        <v>2</v>
      </c>
      <c r="C283">
        <v>1</v>
      </c>
      <c r="D283">
        <v>28</v>
      </c>
      <c r="E283">
        <v>11.01</v>
      </c>
      <c r="F283">
        <v>1</v>
      </c>
      <c r="G283">
        <v>28</v>
      </c>
    </row>
    <row r="284" spans="1:7" x14ac:dyDescent="0.3">
      <c r="A284" t="s">
        <v>12</v>
      </c>
      <c r="B284">
        <v>2</v>
      </c>
      <c r="C284">
        <v>1</v>
      </c>
      <c r="D284">
        <v>34</v>
      </c>
      <c r="E284">
        <v>10.58</v>
      </c>
      <c r="F284">
        <v>1</v>
      </c>
      <c r="G284">
        <v>34</v>
      </c>
    </row>
    <row r="285" spans="1:7" x14ac:dyDescent="0.3">
      <c r="A285" t="s">
        <v>12</v>
      </c>
      <c r="B285">
        <v>2</v>
      </c>
      <c r="C285">
        <v>1</v>
      </c>
      <c r="D285">
        <v>33</v>
      </c>
      <c r="E285">
        <v>10.71</v>
      </c>
      <c r="F285">
        <v>1</v>
      </c>
      <c r="G285">
        <v>33</v>
      </c>
    </row>
    <row r="286" spans="1:7" x14ac:dyDescent="0.3">
      <c r="A286" t="s">
        <v>12</v>
      </c>
      <c r="B286">
        <v>2</v>
      </c>
      <c r="C286">
        <v>1</v>
      </c>
      <c r="D286">
        <v>38</v>
      </c>
      <c r="E286">
        <v>10.75</v>
      </c>
      <c r="F286">
        <v>1</v>
      </c>
      <c r="G286">
        <v>38</v>
      </c>
    </row>
    <row r="287" spans="1:7" x14ac:dyDescent="0.3">
      <c r="A287" t="s">
        <v>12</v>
      </c>
      <c r="B287">
        <v>2</v>
      </c>
      <c r="C287">
        <v>1</v>
      </c>
      <c r="D287">
        <v>37</v>
      </c>
      <c r="E287">
        <v>10.92</v>
      </c>
      <c r="F287">
        <v>1</v>
      </c>
      <c r="G287">
        <v>37</v>
      </c>
    </row>
    <row r="288" spans="1:7" x14ac:dyDescent="0.3">
      <c r="A288" t="s">
        <v>12</v>
      </c>
      <c r="B288">
        <v>2</v>
      </c>
      <c r="C288">
        <v>1</v>
      </c>
      <c r="D288">
        <v>30</v>
      </c>
      <c r="E288">
        <v>10.54</v>
      </c>
      <c r="F288">
        <v>1</v>
      </c>
      <c r="G288">
        <v>30</v>
      </c>
    </row>
    <row r="289" spans="1:7" x14ac:dyDescent="0.3">
      <c r="A289" t="s">
        <v>12</v>
      </c>
      <c r="B289">
        <v>2</v>
      </c>
      <c r="C289">
        <v>1</v>
      </c>
      <c r="D289">
        <v>32</v>
      </c>
      <c r="E289">
        <v>9.94</v>
      </c>
      <c r="F289">
        <v>1</v>
      </c>
      <c r="G289">
        <v>32</v>
      </c>
    </row>
    <row r="290" spans="1:7" x14ac:dyDescent="0.3">
      <c r="A290" t="s">
        <v>12</v>
      </c>
      <c r="B290">
        <v>2</v>
      </c>
      <c r="C290">
        <v>1</v>
      </c>
      <c r="D290">
        <v>37</v>
      </c>
      <c r="E290">
        <v>10.42</v>
      </c>
      <c r="F290">
        <v>1</v>
      </c>
      <c r="G290">
        <v>37</v>
      </c>
    </row>
    <row r="291" spans="1:7" x14ac:dyDescent="0.3">
      <c r="A291" t="s">
        <v>12</v>
      </c>
      <c r="B291">
        <v>2</v>
      </c>
      <c r="C291">
        <v>1</v>
      </c>
      <c r="D291">
        <v>34</v>
      </c>
      <c r="E291">
        <v>10.4</v>
      </c>
      <c r="F291">
        <v>1</v>
      </c>
      <c r="G291">
        <v>34</v>
      </c>
    </row>
    <row r="292" spans="1:7" x14ac:dyDescent="0.3">
      <c r="A292" t="s">
        <v>12</v>
      </c>
      <c r="B292">
        <v>2</v>
      </c>
      <c r="C292">
        <v>1</v>
      </c>
      <c r="D292">
        <v>50</v>
      </c>
      <c r="E292">
        <v>10.27</v>
      </c>
      <c r="F292">
        <v>1</v>
      </c>
      <c r="G292">
        <v>50</v>
      </c>
    </row>
    <row r="293" spans="1:7" x14ac:dyDescent="0.3">
      <c r="A293" t="s">
        <v>12</v>
      </c>
      <c r="B293">
        <v>2</v>
      </c>
      <c r="C293">
        <v>1</v>
      </c>
      <c r="D293">
        <v>29</v>
      </c>
      <c r="E293">
        <v>10.54</v>
      </c>
      <c r="F293">
        <v>1</v>
      </c>
      <c r="G293">
        <v>29</v>
      </c>
    </row>
    <row r="294" spans="1:7" x14ac:dyDescent="0.3">
      <c r="A294" t="s">
        <v>12</v>
      </c>
      <c r="B294">
        <v>2</v>
      </c>
      <c r="C294">
        <v>1</v>
      </c>
      <c r="D294">
        <v>51</v>
      </c>
      <c r="E294">
        <v>9.15</v>
      </c>
      <c r="F294">
        <v>1</v>
      </c>
      <c r="G294">
        <v>51</v>
      </c>
    </row>
    <row r="295" spans="1:7" x14ac:dyDescent="0.3">
      <c r="A295" t="s">
        <v>12</v>
      </c>
      <c r="B295">
        <v>2</v>
      </c>
      <c r="C295">
        <v>1</v>
      </c>
      <c r="D295">
        <v>35</v>
      </c>
      <c r="E295">
        <v>9.89</v>
      </c>
      <c r="F295">
        <v>1</v>
      </c>
      <c r="G295">
        <v>35</v>
      </c>
    </row>
    <row r="296" spans="1:7" x14ac:dyDescent="0.3">
      <c r="A296" t="s">
        <v>12</v>
      </c>
      <c r="B296">
        <v>2</v>
      </c>
      <c r="C296">
        <v>1</v>
      </c>
      <c r="D296">
        <v>33</v>
      </c>
      <c r="E296">
        <v>10.34</v>
      </c>
      <c r="F296">
        <v>1</v>
      </c>
      <c r="G296">
        <v>33</v>
      </c>
    </row>
    <row r="297" spans="1:7" x14ac:dyDescent="0.3">
      <c r="A297" t="s">
        <v>12</v>
      </c>
      <c r="B297">
        <v>2</v>
      </c>
      <c r="C297">
        <v>1</v>
      </c>
      <c r="D297">
        <v>40</v>
      </c>
      <c r="E297">
        <v>9.99</v>
      </c>
      <c r="F297">
        <v>1</v>
      </c>
      <c r="G297">
        <v>40</v>
      </c>
    </row>
    <row r="298" spans="1:7" x14ac:dyDescent="0.3">
      <c r="A298" t="s">
        <v>12</v>
      </c>
      <c r="B298">
        <v>2</v>
      </c>
      <c r="C298">
        <v>1</v>
      </c>
      <c r="D298">
        <v>34</v>
      </c>
      <c r="E298">
        <v>10.71</v>
      </c>
      <c r="F298">
        <v>1</v>
      </c>
      <c r="G298">
        <v>34</v>
      </c>
    </row>
    <row r="299" spans="1:7" x14ac:dyDescent="0.3">
      <c r="A299" t="s">
        <v>12</v>
      </c>
      <c r="B299">
        <v>2</v>
      </c>
      <c r="C299">
        <v>1</v>
      </c>
      <c r="D299">
        <v>34</v>
      </c>
      <c r="E299">
        <v>9.68</v>
      </c>
      <c r="F299">
        <v>1</v>
      </c>
      <c r="G299">
        <v>34</v>
      </c>
    </row>
    <row r="300" spans="1:7" x14ac:dyDescent="0.3">
      <c r="A300" t="s">
        <v>12</v>
      </c>
      <c r="B300">
        <v>2</v>
      </c>
      <c r="C300">
        <v>1</v>
      </c>
      <c r="D300">
        <v>50</v>
      </c>
      <c r="E300">
        <v>10.4</v>
      </c>
      <c r="F300">
        <v>1</v>
      </c>
      <c r="G300">
        <v>50</v>
      </c>
    </row>
    <row r="301" spans="1:7" x14ac:dyDescent="0.3">
      <c r="A301" t="s">
        <v>12</v>
      </c>
      <c r="B301">
        <v>2</v>
      </c>
      <c r="C301">
        <v>1</v>
      </c>
      <c r="D301">
        <v>29</v>
      </c>
      <c r="E301">
        <v>10.73</v>
      </c>
      <c r="F301">
        <v>1</v>
      </c>
      <c r="G301">
        <v>29</v>
      </c>
    </row>
    <row r="302" spans="1:7" x14ac:dyDescent="0.3">
      <c r="A302" t="s">
        <v>12</v>
      </c>
      <c r="B302">
        <v>2</v>
      </c>
      <c r="C302">
        <v>1</v>
      </c>
      <c r="D302">
        <v>44</v>
      </c>
      <c r="E302">
        <v>10.78</v>
      </c>
      <c r="F302">
        <v>1</v>
      </c>
      <c r="G302">
        <v>44</v>
      </c>
    </row>
    <row r="303" spans="1:7" x14ac:dyDescent="0.3">
      <c r="A303" t="s">
        <v>12</v>
      </c>
      <c r="B303">
        <v>2</v>
      </c>
      <c r="C303">
        <v>1</v>
      </c>
      <c r="D303">
        <v>41</v>
      </c>
      <c r="E303">
        <v>10.68</v>
      </c>
      <c r="F303">
        <v>1</v>
      </c>
      <c r="G303">
        <v>41</v>
      </c>
    </row>
    <row r="304" spans="1:7" x14ac:dyDescent="0.3">
      <c r="A304" t="s">
        <v>12</v>
      </c>
      <c r="B304">
        <v>2</v>
      </c>
      <c r="C304">
        <v>1</v>
      </c>
      <c r="D304">
        <v>39</v>
      </c>
      <c r="E304">
        <v>10.71</v>
      </c>
      <c r="F304">
        <v>1</v>
      </c>
      <c r="G304">
        <v>39</v>
      </c>
    </row>
    <row r="305" spans="1:7" x14ac:dyDescent="0.3">
      <c r="A305" t="s">
        <v>12</v>
      </c>
      <c r="B305">
        <v>2</v>
      </c>
      <c r="C305">
        <v>1</v>
      </c>
      <c r="D305">
        <v>35</v>
      </c>
      <c r="E305">
        <v>10.66</v>
      </c>
      <c r="F305">
        <v>1</v>
      </c>
      <c r="G305">
        <v>35</v>
      </c>
    </row>
    <row r="306" spans="1:7" x14ac:dyDescent="0.3">
      <c r="A306" t="s">
        <v>12</v>
      </c>
      <c r="B306">
        <v>2</v>
      </c>
      <c r="C306">
        <v>1</v>
      </c>
      <c r="D306">
        <v>32</v>
      </c>
      <c r="E306">
        <v>10.73</v>
      </c>
      <c r="F306">
        <v>1</v>
      </c>
      <c r="G306">
        <v>32</v>
      </c>
    </row>
    <row r="307" spans="1:7" x14ac:dyDescent="0.3">
      <c r="A307" t="s">
        <v>12</v>
      </c>
      <c r="B307">
        <v>2</v>
      </c>
      <c r="C307">
        <v>1</v>
      </c>
      <c r="D307">
        <v>39</v>
      </c>
      <c r="E307">
        <v>10.46</v>
      </c>
      <c r="F307">
        <v>1</v>
      </c>
      <c r="G307">
        <v>39</v>
      </c>
    </row>
    <row r="308" spans="1:7" x14ac:dyDescent="0.3">
      <c r="A308" t="s">
        <v>12</v>
      </c>
      <c r="B308">
        <v>2</v>
      </c>
      <c r="C308">
        <v>1</v>
      </c>
      <c r="D308">
        <v>43</v>
      </c>
      <c r="E308">
        <v>10.08</v>
      </c>
      <c r="F308">
        <v>1</v>
      </c>
      <c r="G308">
        <v>43</v>
      </c>
    </row>
    <row r="309" spans="1:7" x14ac:dyDescent="0.3">
      <c r="A309" t="s">
        <v>12</v>
      </c>
      <c r="B309">
        <v>2</v>
      </c>
      <c r="C309">
        <v>1</v>
      </c>
      <c r="D309">
        <v>35</v>
      </c>
      <c r="E309">
        <v>10.91</v>
      </c>
      <c r="F309">
        <v>1</v>
      </c>
      <c r="G309">
        <v>35</v>
      </c>
    </row>
    <row r="310" spans="1:7" x14ac:dyDescent="0.3">
      <c r="A310" t="s">
        <v>12</v>
      </c>
      <c r="B310">
        <v>2</v>
      </c>
      <c r="C310">
        <v>1</v>
      </c>
      <c r="D310">
        <v>32</v>
      </c>
      <c r="E310">
        <v>10.45</v>
      </c>
      <c r="F310">
        <v>1</v>
      </c>
      <c r="G310">
        <v>32</v>
      </c>
    </row>
    <row r="311" spans="1:7" x14ac:dyDescent="0.3">
      <c r="A311" t="s">
        <v>12</v>
      </c>
      <c r="B311">
        <v>2</v>
      </c>
      <c r="C311">
        <v>1</v>
      </c>
      <c r="D311">
        <v>32</v>
      </c>
      <c r="E311">
        <v>10.51</v>
      </c>
      <c r="F311">
        <v>1</v>
      </c>
      <c r="G311">
        <v>32</v>
      </c>
    </row>
    <row r="312" spans="1:7" x14ac:dyDescent="0.3">
      <c r="A312" t="s">
        <v>12</v>
      </c>
      <c r="B312">
        <v>2</v>
      </c>
      <c r="C312">
        <v>1</v>
      </c>
      <c r="D312">
        <v>30</v>
      </c>
      <c r="E312">
        <v>10.78</v>
      </c>
      <c r="F312">
        <v>1</v>
      </c>
      <c r="G312">
        <v>30</v>
      </c>
    </row>
    <row r="313" spans="1:7" x14ac:dyDescent="0.3">
      <c r="A313" t="s">
        <v>12</v>
      </c>
      <c r="B313">
        <v>2</v>
      </c>
      <c r="C313">
        <v>1</v>
      </c>
      <c r="D313">
        <v>40</v>
      </c>
      <c r="E313">
        <v>10.71</v>
      </c>
      <c r="F313">
        <v>1</v>
      </c>
      <c r="G313">
        <v>40</v>
      </c>
    </row>
    <row r="314" spans="1:7" x14ac:dyDescent="0.3">
      <c r="A314" t="s">
        <v>12</v>
      </c>
      <c r="B314">
        <v>2</v>
      </c>
      <c r="C314">
        <v>1</v>
      </c>
      <c r="D314">
        <v>29</v>
      </c>
      <c r="E314">
        <v>11.05</v>
      </c>
      <c r="F314">
        <v>1</v>
      </c>
      <c r="G314">
        <v>29</v>
      </c>
    </row>
    <row r="315" spans="1:7" x14ac:dyDescent="0.3">
      <c r="A315" t="s">
        <v>13</v>
      </c>
      <c r="B315">
        <v>1</v>
      </c>
      <c r="C315">
        <v>0</v>
      </c>
      <c r="D315">
        <v>54</v>
      </c>
      <c r="E315">
        <v>37.700000000000003</v>
      </c>
      <c r="F315">
        <v>6</v>
      </c>
      <c r="G315">
        <v>324</v>
      </c>
    </row>
    <row r="316" spans="1:7" x14ac:dyDescent="0.3">
      <c r="A316" t="s">
        <v>13</v>
      </c>
      <c r="B316">
        <v>1</v>
      </c>
      <c r="C316">
        <v>0</v>
      </c>
      <c r="D316">
        <v>58</v>
      </c>
      <c r="E316">
        <v>19.7</v>
      </c>
      <c r="F316">
        <v>6</v>
      </c>
      <c r="G316">
        <v>348</v>
      </c>
    </row>
    <row r="317" spans="1:7" x14ac:dyDescent="0.3">
      <c r="A317" t="s">
        <v>13</v>
      </c>
      <c r="B317">
        <v>1</v>
      </c>
      <c r="C317">
        <v>0</v>
      </c>
      <c r="D317">
        <v>54</v>
      </c>
      <c r="E317">
        <v>29.2</v>
      </c>
      <c r="F317">
        <v>6</v>
      </c>
      <c r="G317">
        <v>324</v>
      </c>
    </row>
    <row r="318" spans="1:7" x14ac:dyDescent="0.3">
      <c r="A318" t="s">
        <v>13</v>
      </c>
      <c r="B318">
        <v>1</v>
      </c>
      <c r="C318">
        <v>0</v>
      </c>
      <c r="D318">
        <v>51</v>
      </c>
      <c r="E318">
        <v>41</v>
      </c>
      <c r="F318">
        <v>6</v>
      </c>
      <c r="G318">
        <v>306</v>
      </c>
    </row>
    <row r="319" spans="1:7" x14ac:dyDescent="0.3">
      <c r="A319" t="s">
        <v>13</v>
      </c>
      <c r="B319">
        <v>1</v>
      </c>
      <c r="C319">
        <v>0</v>
      </c>
      <c r="D319">
        <v>51</v>
      </c>
      <c r="E319">
        <v>42.2</v>
      </c>
      <c r="F319">
        <v>6</v>
      </c>
      <c r="G319">
        <v>306</v>
      </c>
    </row>
    <row r="320" spans="1:7" x14ac:dyDescent="0.3">
      <c r="A320" t="s">
        <v>13</v>
      </c>
      <c r="B320">
        <v>1</v>
      </c>
      <c r="C320">
        <v>0</v>
      </c>
      <c r="D320">
        <v>44</v>
      </c>
      <c r="E320">
        <v>46.2</v>
      </c>
      <c r="F320">
        <v>6</v>
      </c>
      <c r="G320">
        <v>264</v>
      </c>
    </row>
    <row r="321" spans="1:7" x14ac:dyDescent="0.3">
      <c r="A321" t="s">
        <v>13</v>
      </c>
      <c r="B321">
        <v>1</v>
      </c>
      <c r="C321">
        <v>0</v>
      </c>
      <c r="D321">
        <v>38</v>
      </c>
      <c r="E321">
        <v>54.9</v>
      </c>
      <c r="F321">
        <v>6</v>
      </c>
      <c r="G321">
        <v>228</v>
      </c>
    </row>
    <row r="322" spans="1:7" x14ac:dyDescent="0.3">
      <c r="A322" t="s">
        <v>13</v>
      </c>
      <c r="B322">
        <v>1</v>
      </c>
      <c r="C322">
        <v>0</v>
      </c>
      <c r="D322">
        <v>34</v>
      </c>
      <c r="E322">
        <v>55.2</v>
      </c>
      <c r="F322">
        <v>6</v>
      </c>
      <c r="G322">
        <v>204</v>
      </c>
    </row>
    <row r="323" spans="1:7" x14ac:dyDescent="0.3">
      <c r="A323" t="s">
        <v>13</v>
      </c>
      <c r="B323">
        <v>1</v>
      </c>
      <c r="C323">
        <v>0</v>
      </c>
      <c r="D323">
        <v>43</v>
      </c>
      <c r="E323">
        <v>51.4</v>
      </c>
      <c r="F323">
        <v>6</v>
      </c>
      <c r="G323">
        <v>258</v>
      </c>
    </row>
    <row r="324" spans="1:7" x14ac:dyDescent="0.3">
      <c r="A324" t="s">
        <v>13</v>
      </c>
      <c r="B324">
        <v>1</v>
      </c>
      <c r="C324">
        <v>0</v>
      </c>
      <c r="D324">
        <v>55</v>
      </c>
      <c r="E324">
        <v>38.200000000000003</v>
      </c>
      <c r="F324">
        <v>6</v>
      </c>
      <c r="G324">
        <v>330</v>
      </c>
    </row>
    <row r="325" spans="1:7" x14ac:dyDescent="0.3">
      <c r="A325" t="s">
        <v>13</v>
      </c>
      <c r="B325">
        <v>1</v>
      </c>
      <c r="C325">
        <v>0</v>
      </c>
      <c r="D325">
        <v>60</v>
      </c>
      <c r="E325">
        <v>18.8</v>
      </c>
      <c r="F325">
        <v>6</v>
      </c>
      <c r="G325">
        <v>360</v>
      </c>
    </row>
    <row r="326" spans="1:7" x14ac:dyDescent="0.3">
      <c r="A326" t="s">
        <v>13</v>
      </c>
      <c r="B326">
        <v>1</v>
      </c>
      <c r="C326">
        <v>0</v>
      </c>
      <c r="D326">
        <v>52</v>
      </c>
      <c r="E326">
        <v>40.299999999999997</v>
      </c>
      <c r="F326">
        <v>6</v>
      </c>
      <c r="G326">
        <v>312</v>
      </c>
    </row>
    <row r="327" spans="1:7" x14ac:dyDescent="0.3">
      <c r="A327" t="s">
        <v>13</v>
      </c>
      <c r="B327">
        <v>1</v>
      </c>
      <c r="C327">
        <v>0</v>
      </c>
      <c r="D327">
        <v>43</v>
      </c>
      <c r="E327">
        <v>49.5</v>
      </c>
      <c r="F327">
        <v>6</v>
      </c>
      <c r="G327">
        <v>258</v>
      </c>
    </row>
    <row r="328" spans="1:7" x14ac:dyDescent="0.3">
      <c r="A328" t="s">
        <v>13</v>
      </c>
      <c r="B328">
        <v>1</v>
      </c>
      <c r="C328">
        <v>0</v>
      </c>
      <c r="D328">
        <v>35</v>
      </c>
      <c r="E328">
        <v>56.8</v>
      </c>
      <c r="F328">
        <v>6</v>
      </c>
      <c r="G328">
        <v>210</v>
      </c>
    </row>
    <row r="329" spans="1:7" x14ac:dyDescent="0.3">
      <c r="A329" t="s">
        <v>13</v>
      </c>
      <c r="B329">
        <v>1</v>
      </c>
      <c r="C329">
        <v>0</v>
      </c>
      <c r="D329">
        <v>32</v>
      </c>
      <c r="E329">
        <v>60.8</v>
      </c>
      <c r="F329">
        <v>6</v>
      </c>
      <c r="G329">
        <v>192</v>
      </c>
    </row>
    <row r="330" spans="1:7" x14ac:dyDescent="0.3">
      <c r="A330" t="s">
        <v>13</v>
      </c>
      <c r="B330">
        <v>1</v>
      </c>
      <c r="C330">
        <v>0</v>
      </c>
      <c r="D330">
        <v>32</v>
      </c>
      <c r="E330">
        <v>60.8</v>
      </c>
      <c r="F330">
        <v>6</v>
      </c>
      <c r="G330">
        <v>192</v>
      </c>
    </row>
    <row r="331" spans="1:7" x14ac:dyDescent="0.3">
      <c r="A331" t="s">
        <v>13</v>
      </c>
      <c r="B331">
        <v>1</v>
      </c>
      <c r="C331">
        <v>0</v>
      </c>
      <c r="D331">
        <v>47</v>
      </c>
      <c r="E331">
        <v>46.9</v>
      </c>
      <c r="F331">
        <v>6</v>
      </c>
      <c r="G331">
        <v>282</v>
      </c>
    </row>
    <row r="332" spans="1:7" x14ac:dyDescent="0.3">
      <c r="A332" t="s">
        <v>13</v>
      </c>
      <c r="B332">
        <v>1</v>
      </c>
      <c r="C332">
        <v>0</v>
      </c>
      <c r="D332">
        <v>44</v>
      </c>
      <c r="E332">
        <v>48.8</v>
      </c>
      <c r="F332">
        <v>6</v>
      </c>
      <c r="G332">
        <v>264</v>
      </c>
    </row>
    <row r="333" spans="1:7" x14ac:dyDescent="0.3">
      <c r="A333" t="s">
        <v>13</v>
      </c>
      <c r="B333">
        <v>1</v>
      </c>
      <c r="C333">
        <v>0</v>
      </c>
      <c r="D333">
        <v>34</v>
      </c>
      <c r="E333">
        <v>57</v>
      </c>
      <c r="F333">
        <v>6</v>
      </c>
      <c r="G333">
        <v>204</v>
      </c>
    </row>
    <row r="334" spans="1:7" x14ac:dyDescent="0.3">
      <c r="A334" t="s">
        <v>13</v>
      </c>
      <c r="B334">
        <v>1</v>
      </c>
      <c r="C334">
        <v>0</v>
      </c>
      <c r="D334">
        <v>53</v>
      </c>
      <c r="E334">
        <v>40.299999999999997</v>
      </c>
      <c r="F334">
        <v>6</v>
      </c>
      <c r="G334">
        <v>318</v>
      </c>
    </row>
    <row r="335" spans="1:7" x14ac:dyDescent="0.3">
      <c r="A335" t="s">
        <v>13</v>
      </c>
      <c r="B335">
        <v>1</v>
      </c>
      <c r="C335">
        <v>0</v>
      </c>
      <c r="D335">
        <v>51</v>
      </c>
      <c r="E335">
        <v>40</v>
      </c>
      <c r="F335">
        <v>6</v>
      </c>
      <c r="G335">
        <v>306</v>
      </c>
    </row>
    <row r="336" spans="1:7" x14ac:dyDescent="0.3">
      <c r="A336" t="s">
        <v>13</v>
      </c>
      <c r="B336">
        <v>1</v>
      </c>
      <c r="C336">
        <v>0</v>
      </c>
      <c r="D336">
        <v>56</v>
      </c>
      <c r="E336">
        <v>35.6</v>
      </c>
      <c r="F336">
        <v>6</v>
      </c>
      <c r="G336">
        <v>336</v>
      </c>
    </row>
    <row r="337" spans="1:7" x14ac:dyDescent="0.3">
      <c r="A337" t="s">
        <v>13</v>
      </c>
      <c r="B337">
        <v>1</v>
      </c>
      <c r="C337">
        <v>0</v>
      </c>
      <c r="D337">
        <v>53</v>
      </c>
      <c r="E337">
        <v>37</v>
      </c>
      <c r="F337">
        <v>6</v>
      </c>
      <c r="G337">
        <v>318</v>
      </c>
    </row>
    <row r="338" spans="1:7" x14ac:dyDescent="0.3">
      <c r="A338" t="s">
        <v>13</v>
      </c>
      <c r="B338">
        <v>1</v>
      </c>
      <c r="C338">
        <v>0</v>
      </c>
      <c r="D338">
        <v>54</v>
      </c>
      <c r="E338">
        <v>36.299999999999997</v>
      </c>
      <c r="F338">
        <v>6</v>
      </c>
      <c r="G338">
        <v>324</v>
      </c>
    </row>
    <row r="339" spans="1:7" x14ac:dyDescent="0.3">
      <c r="A339" t="s">
        <v>13</v>
      </c>
      <c r="B339">
        <v>1</v>
      </c>
      <c r="C339">
        <v>0</v>
      </c>
      <c r="D339">
        <v>54</v>
      </c>
      <c r="E339">
        <v>37.200000000000003</v>
      </c>
      <c r="F339">
        <v>6</v>
      </c>
      <c r="G339">
        <v>324</v>
      </c>
    </row>
    <row r="340" spans="1:7" x14ac:dyDescent="0.3">
      <c r="A340" t="s">
        <v>13</v>
      </c>
      <c r="B340">
        <v>1</v>
      </c>
      <c r="C340">
        <v>0</v>
      </c>
      <c r="D340">
        <v>50</v>
      </c>
      <c r="E340">
        <v>41.5</v>
      </c>
      <c r="F340">
        <v>6</v>
      </c>
      <c r="G340">
        <v>300</v>
      </c>
    </row>
    <row r="341" spans="1:7" x14ac:dyDescent="0.3">
      <c r="A341" t="s">
        <v>13</v>
      </c>
      <c r="B341">
        <v>1</v>
      </c>
      <c r="C341">
        <v>0</v>
      </c>
      <c r="D341">
        <v>47</v>
      </c>
      <c r="E341">
        <v>44.3</v>
      </c>
      <c r="F341">
        <v>6</v>
      </c>
      <c r="G341">
        <v>282</v>
      </c>
    </row>
    <row r="342" spans="1:7" x14ac:dyDescent="0.3">
      <c r="A342" t="s">
        <v>13</v>
      </c>
      <c r="B342">
        <v>1</v>
      </c>
      <c r="C342">
        <v>0</v>
      </c>
      <c r="D342">
        <v>42</v>
      </c>
      <c r="E342">
        <v>48.1</v>
      </c>
      <c r="F342">
        <v>6</v>
      </c>
      <c r="G342">
        <v>252</v>
      </c>
    </row>
    <row r="343" spans="1:7" x14ac:dyDescent="0.3">
      <c r="A343" t="s">
        <v>13</v>
      </c>
      <c r="B343">
        <v>1</v>
      </c>
      <c r="C343">
        <v>0</v>
      </c>
      <c r="D343">
        <v>52</v>
      </c>
      <c r="E343">
        <v>40.299999999999997</v>
      </c>
      <c r="F343">
        <v>6</v>
      </c>
      <c r="G343">
        <v>312</v>
      </c>
    </row>
    <row r="344" spans="1:7" x14ac:dyDescent="0.3">
      <c r="A344" t="s">
        <v>13</v>
      </c>
      <c r="B344">
        <v>1</v>
      </c>
      <c r="C344">
        <v>0</v>
      </c>
      <c r="D344">
        <v>59</v>
      </c>
      <c r="E344">
        <v>31.8</v>
      </c>
      <c r="F344">
        <v>6</v>
      </c>
      <c r="G344">
        <v>354</v>
      </c>
    </row>
    <row r="345" spans="1:7" x14ac:dyDescent="0.3">
      <c r="A345" t="s">
        <v>13</v>
      </c>
      <c r="B345">
        <v>1</v>
      </c>
      <c r="C345">
        <v>0</v>
      </c>
      <c r="D345">
        <v>57</v>
      </c>
      <c r="E345">
        <v>34.4</v>
      </c>
      <c r="F345">
        <v>6</v>
      </c>
      <c r="G345">
        <v>342</v>
      </c>
    </row>
    <row r="346" spans="1:7" x14ac:dyDescent="0.3">
      <c r="A346" t="s">
        <v>13</v>
      </c>
      <c r="B346">
        <v>1</v>
      </c>
      <c r="C346">
        <v>0</v>
      </c>
      <c r="D346">
        <v>62</v>
      </c>
      <c r="E346">
        <v>28</v>
      </c>
      <c r="F346">
        <v>6</v>
      </c>
      <c r="G346">
        <v>372</v>
      </c>
    </row>
    <row r="347" spans="1:7" x14ac:dyDescent="0.3">
      <c r="A347" t="s">
        <v>13</v>
      </c>
      <c r="B347">
        <v>1</v>
      </c>
      <c r="C347">
        <v>0</v>
      </c>
      <c r="D347">
        <v>51</v>
      </c>
      <c r="E347">
        <v>40.799999999999997</v>
      </c>
      <c r="F347">
        <v>6</v>
      </c>
      <c r="G347">
        <v>306</v>
      </c>
    </row>
    <row r="348" spans="1:7" x14ac:dyDescent="0.3">
      <c r="A348" t="s">
        <v>13</v>
      </c>
      <c r="B348">
        <v>1</v>
      </c>
      <c r="C348">
        <v>0</v>
      </c>
      <c r="D348">
        <v>51</v>
      </c>
      <c r="E348">
        <v>39.1</v>
      </c>
      <c r="F348">
        <v>6</v>
      </c>
      <c r="G348">
        <v>306</v>
      </c>
    </row>
    <row r="349" spans="1:7" x14ac:dyDescent="0.3">
      <c r="A349" t="s">
        <v>13</v>
      </c>
      <c r="B349">
        <v>1</v>
      </c>
      <c r="C349">
        <v>0</v>
      </c>
      <c r="D349">
        <v>49</v>
      </c>
      <c r="E349">
        <v>37.9</v>
      </c>
      <c r="F349">
        <v>6</v>
      </c>
      <c r="G349">
        <v>294</v>
      </c>
    </row>
    <row r="350" spans="1:7" x14ac:dyDescent="0.3">
      <c r="A350" t="s">
        <v>13</v>
      </c>
      <c r="B350">
        <v>1</v>
      </c>
      <c r="C350">
        <v>0</v>
      </c>
      <c r="D350">
        <v>49</v>
      </c>
      <c r="E350">
        <v>41.7</v>
      </c>
      <c r="F350">
        <v>6</v>
      </c>
      <c r="G350">
        <v>294</v>
      </c>
    </row>
    <row r="351" spans="1:7" x14ac:dyDescent="0.3">
      <c r="A351" t="s">
        <v>13</v>
      </c>
      <c r="B351">
        <v>1</v>
      </c>
      <c r="C351">
        <v>0</v>
      </c>
      <c r="D351">
        <v>53</v>
      </c>
      <c r="E351">
        <v>38.200000000000003</v>
      </c>
      <c r="F351">
        <v>6</v>
      </c>
      <c r="G351">
        <v>318</v>
      </c>
    </row>
    <row r="352" spans="1:7" x14ac:dyDescent="0.3">
      <c r="A352" t="s">
        <v>13</v>
      </c>
      <c r="B352">
        <v>1</v>
      </c>
      <c r="C352">
        <v>0</v>
      </c>
      <c r="D352">
        <v>62</v>
      </c>
      <c r="E352">
        <v>29.9</v>
      </c>
      <c r="F352">
        <v>6</v>
      </c>
      <c r="G352">
        <v>372</v>
      </c>
    </row>
    <row r="353" spans="1:7" x14ac:dyDescent="0.3">
      <c r="A353" t="s">
        <v>13</v>
      </c>
      <c r="B353">
        <v>1</v>
      </c>
      <c r="C353">
        <v>0</v>
      </c>
      <c r="D353">
        <v>65</v>
      </c>
      <c r="E353">
        <v>25.6</v>
      </c>
      <c r="F353">
        <v>6</v>
      </c>
      <c r="G353">
        <v>390</v>
      </c>
    </row>
    <row r="354" spans="1:7" x14ac:dyDescent="0.3">
      <c r="A354" t="s">
        <v>13</v>
      </c>
      <c r="B354">
        <v>1</v>
      </c>
      <c r="C354">
        <v>0</v>
      </c>
      <c r="D354">
        <v>62</v>
      </c>
      <c r="E354">
        <v>29.7</v>
      </c>
      <c r="F354">
        <v>6</v>
      </c>
      <c r="G354">
        <v>372</v>
      </c>
    </row>
    <row r="355" spans="1:7" x14ac:dyDescent="0.3">
      <c r="A355" t="s">
        <v>13</v>
      </c>
      <c r="B355">
        <v>1</v>
      </c>
      <c r="C355">
        <v>0</v>
      </c>
      <c r="D355">
        <v>35</v>
      </c>
      <c r="E355">
        <v>52.5</v>
      </c>
      <c r="F355">
        <v>6</v>
      </c>
      <c r="G355">
        <v>210</v>
      </c>
    </row>
    <row r="356" spans="1:7" x14ac:dyDescent="0.3">
      <c r="A356" t="s">
        <v>13</v>
      </c>
      <c r="B356">
        <v>1</v>
      </c>
      <c r="C356">
        <v>0</v>
      </c>
      <c r="D356">
        <v>58</v>
      </c>
      <c r="E356">
        <v>33.4</v>
      </c>
      <c r="F356">
        <v>6</v>
      </c>
      <c r="G356">
        <v>348</v>
      </c>
    </row>
    <row r="357" spans="1:7" x14ac:dyDescent="0.3">
      <c r="A357" t="s">
        <v>13</v>
      </c>
      <c r="B357">
        <v>1</v>
      </c>
      <c r="C357">
        <v>0</v>
      </c>
      <c r="D357">
        <v>32</v>
      </c>
      <c r="E357">
        <v>57.3</v>
      </c>
      <c r="F357">
        <v>6</v>
      </c>
      <c r="G357">
        <v>192</v>
      </c>
    </row>
    <row r="358" spans="1:7" x14ac:dyDescent="0.3">
      <c r="A358" t="s">
        <v>13</v>
      </c>
      <c r="B358">
        <v>1</v>
      </c>
      <c r="C358">
        <v>0</v>
      </c>
      <c r="D358">
        <v>27</v>
      </c>
      <c r="E358">
        <v>64.400000000000006</v>
      </c>
      <c r="F358">
        <v>6</v>
      </c>
      <c r="G358">
        <v>162</v>
      </c>
    </row>
    <row r="359" spans="1:7" x14ac:dyDescent="0.3">
      <c r="A359" t="s">
        <v>13</v>
      </c>
      <c r="B359">
        <v>1</v>
      </c>
      <c r="C359">
        <v>0</v>
      </c>
      <c r="D359">
        <v>52</v>
      </c>
      <c r="E359">
        <v>38.9</v>
      </c>
      <c r="F359">
        <v>6</v>
      </c>
      <c r="G359">
        <v>312</v>
      </c>
    </row>
    <row r="360" spans="1:7" x14ac:dyDescent="0.3">
      <c r="A360" t="s">
        <v>13</v>
      </c>
      <c r="B360">
        <v>1</v>
      </c>
      <c r="C360">
        <v>0</v>
      </c>
      <c r="D360">
        <v>26</v>
      </c>
      <c r="E360">
        <v>64.400000000000006</v>
      </c>
      <c r="F360">
        <v>6</v>
      </c>
      <c r="G360">
        <v>156</v>
      </c>
    </row>
    <row r="361" spans="1:7" x14ac:dyDescent="0.3">
      <c r="A361" t="s">
        <v>13</v>
      </c>
      <c r="B361">
        <v>1</v>
      </c>
      <c r="C361">
        <v>0</v>
      </c>
      <c r="D361">
        <v>41</v>
      </c>
      <c r="E361">
        <v>50.9</v>
      </c>
      <c r="F361">
        <v>6</v>
      </c>
      <c r="G361">
        <v>246</v>
      </c>
    </row>
    <row r="362" spans="1:7" x14ac:dyDescent="0.3">
      <c r="A362" t="s">
        <v>13</v>
      </c>
      <c r="B362">
        <v>1</v>
      </c>
      <c r="C362">
        <v>0</v>
      </c>
      <c r="D362">
        <v>31</v>
      </c>
      <c r="E362">
        <v>60.4</v>
      </c>
      <c r="F362">
        <v>6</v>
      </c>
      <c r="G362">
        <v>186</v>
      </c>
    </row>
    <row r="363" spans="1:7" x14ac:dyDescent="0.3">
      <c r="A363" t="s">
        <v>13</v>
      </c>
      <c r="B363">
        <v>1</v>
      </c>
      <c r="C363">
        <v>0</v>
      </c>
      <c r="D363">
        <v>37</v>
      </c>
      <c r="E363">
        <v>53.2</v>
      </c>
      <c r="F363">
        <v>6</v>
      </c>
      <c r="G363">
        <v>222</v>
      </c>
    </row>
    <row r="364" spans="1:7" x14ac:dyDescent="0.3">
      <c r="A364" t="s">
        <v>13</v>
      </c>
      <c r="B364">
        <v>1</v>
      </c>
      <c r="C364">
        <v>0</v>
      </c>
      <c r="D364">
        <v>34</v>
      </c>
      <c r="E364">
        <v>55.7</v>
      </c>
      <c r="F364">
        <v>6</v>
      </c>
      <c r="G364">
        <v>204</v>
      </c>
    </row>
    <row r="365" spans="1:7" x14ac:dyDescent="0.3">
      <c r="A365" t="s">
        <v>13</v>
      </c>
      <c r="B365">
        <v>1</v>
      </c>
      <c r="C365">
        <v>0</v>
      </c>
      <c r="D365">
        <v>38</v>
      </c>
      <c r="E365">
        <v>52.8</v>
      </c>
      <c r="F365">
        <v>6</v>
      </c>
      <c r="G365">
        <v>228</v>
      </c>
    </row>
    <row r="366" spans="1:7" x14ac:dyDescent="0.3">
      <c r="A366" t="s">
        <v>13</v>
      </c>
      <c r="B366">
        <v>1</v>
      </c>
      <c r="C366">
        <v>0</v>
      </c>
      <c r="D366">
        <v>42</v>
      </c>
      <c r="E366">
        <v>47.4</v>
      </c>
      <c r="F366">
        <v>6</v>
      </c>
      <c r="G366">
        <v>252</v>
      </c>
    </row>
    <row r="367" spans="1:7" x14ac:dyDescent="0.3">
      <c r="A367" t="s">
        <v>13</v>
      </c>
      <c r="B367">
        <v>1</v>
      </c>
      <c r="C367">
        <v>0</v>
      </c>
      <c r="D367">
        <v>38</v>
      </c>
      <c r="E367">
        <v>51</v>
      </c>
      <c r="F367">
        <v>6</v>
      </c>
      <c r="G367">
        <v>228</v>
      </c>
    </row>
    <row r="368" spans="1:7" x14ac:dyDescent="0.3">
      <c r="A368" t="s">
        <v>13</v>
      </c>
      <c r="B368">
        <v>1</v>
      </c>
      <c r="C368">
        <v>0</v>
      </c>
      <c r="D368">
        <v>41</v>
      </c>
      <c r="E368">
        <v>51.8</v>
      </c>
      <c r="F368">
        <v>6</v>
      </c>
      <c r="G368">
        <v>246</v>
      </c>
    </row>
    <row r="369" spans="1:7" x14ac:dyDescent="0.3">
      <c r="A369" t="s">
        <v>13</v>
      </c>
      <c r="B369">
        <v>1</v>
      </c>
      <c r="C369">
        <v>0</v>
      </c>
      <c r="D369">
        <v>43</v>
      </c>
      <c r="E369">
        <v>47.8</v>
      </c>
      <c r="F369">
        <v>6</v>
      </c>
      <c r="G369">
        <v>258</v>
      </c>
    </row>
    <row r="370" spans="1:7" x14ac:dyDescent="0.3">
      <c r="A370" t="s">
        <v>13</v>
      </c>
      <c r="B370">
        <v>1</v>
      </c>
      <c r="C370">
        <v>0</v>
      </c>
      <c r="D370">
        <v>42</v>
      </c>
      <c r="E370">
        <v>47.7</v>
      </c>
      <c r="F370">
        <v>6</v>
      </c>
      <c r="G370">
        <v>252</v>
      </c>
    </row>
    <row r="371" spans="1:7" x14ac:dyDescent="0.3">
      <c r="A371" t="s">
        <v>13</v>
      </c>
      <c r="B371">
        <v>1</v>
      </c>
      <c r="C371">
        <v>0</v>
      </c>
      <c r="D371">
        <v>49</v>
      </c>
      <c r="E371">
        <v>43</v>
      </c>
      <c r="F371">
        <v>6</v>
      </c>
      <c r="G371">
        <v>294</v>
      </c>
    </row>
    <row r="372" spans="1:7" x14ac:dyDescent="0.3">
      <c r="A372" t="s">
        <v>13</v>
      </c>
      <c r="B372">
        <v>1</v>
      </c>
      <c r="C372">
        <v>0</v>
      </c>
      <c r="D372">
        <v>40</v>
      </c>
      <c r="E372">
        <v>50.6</v>
      </c>
      <c r="F372">
        <v>6</v>
      </c>
      <c r="G372">
        <v>240</v>
      </c>
    </row>
    <row r="373" spans="1:7" x14ac:dyDescent="0.3">
      <c r="A373" t="s">
        <v>13</v>
      </c>
      <c r="B373">
        <v>1</v>
      </c>
      <c r="C373">
        <v>0</v>
      </c>
      <c r="D373">
        <v>35</v>
      </c>
      <c r="E373">
        <v>57.8</v>
      </c>
      <c r="F373">
        <v>6</v>
      </c>
      <c r="G373">
        <v>210</v>
      </c>
    </row>
    <row r="374" spans="1:7" x14ac:dyDescent="0.3">
      <c r="A374" t="s">
        <v>13</v>
      </c>
      <c r="B374">
        <v>1</v>
      </c>
      <c r="C374">
        <v>0</v>
      </c>
      <c r="D374">
        <v>33</v>
      </c>
      <c r="E374">
        <v>59</v>
      </c>
      <c r="F374">
        <v>6</v>
      </c>
      <c r="G374">
        <v>198</v>
      </c>
    </row>
    <row r="375" spans="1:7" x14ac:dyDescent="0.3">
      <c r="A375" t="s">
        <v>13</v>
      </c>
      <c r="B375">
        <v>1</v>
      </c>
      <c r="C375">
        <v>0</v>
      </c>
      <c r="D375">
        <v>31</v>
      </c>
      <c r="E375">
        <v>57.6</v>
      </c>
      <c r="F375">
        <v>6</v>
      </c>
      <c r="G375">
        <v>186</v>
      </c>
    </row>
    <row r="376" spans="1:7" x14ac:dyDescent="0.3">
      <c r="A376" t="s">
        <v>13</v>
      </c>
      <c r="B376">
        <v>1</v>
      </c>
      <c r="C376">
        <v>0</v>
      </c>
      <c r="D376">
        <v>36</v>
      </c>
      <c r="E376">
        <v>56.4</v>
      </c>
      <c r="F376">
        <v>6</v>
      </c>
      <c r="G376">
        <v>216</v>
      </c>
    </row>
    <row r="377" spans="1:7" x14ac:dyDescent="0.3">
      <c r="A377" t="s">
        <v>13</v>
      </c>
      <c r="B377">
        <v>1</v>
      </c>
      <c r="C377">
        <v>0</v>
      </c>
      <c r="D377">
        <v>35</v>
      </c>
      <c r="E377">
        <v>49.6</v>
      </c>
      <c r="F377">
        <v>6</v>
      </c>
      <c r="G377">
        <v>210</v>
      </c>
    </row>
    <row r="378" spans="1:7" x14ac:dyDescent="0.3">
      <c r="A378" t="s">
        <v>13</v>
      </c>
      <c r="B378">
        <v>1</v>
      </c>
      <c r="C378">
        <v>0</v>
      </c>
      <c r="D378">
        <v>36</v>
      </c>
      <c r="E378">
        <v>55.3</v>
      </c>
      <c r="F378">
        <v>6</v>
      </c>
      <c r="G378">
        <v>216</v>
      </c>
    </row>
    <row r="379" spans="1:7" x14ac:dyDescent="0.3">
      <c r="A379" t="s">
        <v>13</v>
      </c>
      <c r="B379">
        <v>1</v>
      </c>
      <c r="C379">
        <v>0</v>
      </c>
      <c r="D379">
        <v>37</v>
      </c>
      <c r="E379">
        <v>51.4</v>
      </c>
      <c r="F379">
        <v>6</v>
      </c>
      <c r="G379">
        <v>222</v>
      </c>
    </row>
    <row r="380" spans="1:7" x14ac:dyDescent="0.3">
      <c r="A380" t="s">
        <v>13</v>
      </c>
      <c r="B380">
        <v>1</v>
      </c>
      <c r="C380">
        <v>0</v>
      </c>
      <c r="D380">
        <v>33</v>
      </c>
      <c r="E380">
        <v>58.2</v>
      </c>
      <c r="F380">
        <v>6</v>
      </c>
      <c r="G380">
        <v>198</v>
      </c>
    </row>
    <row r="381" spans="1:7" x14ac:dyDescent="0.3">
      <c r="A381" t="s">
        <v>13</v>
      </c>
      <c r="B381">
        <v>1</v>
      </c>
      <c r="C381">
        <v>0</v>
      </c>
      <c r="D381">
        <v>42</v>
      </c>
      <c r="E381">
        <v>46.7</v>
      </c>
      <c r="F381">
        <v>6</v>
      </c>
      <c r="G381">
        <v>252</v>
      </c>
    </row>
    <row r="382" spans="1:7" x14ac:dyDescent="0.3">
      <c r="A382" t="s">
        <v>13</v>
      </c>
      <c r="B382">
        <v>1</v>
      </c>
      <c r="C382">
        <v>0</v>
      </c>
      <c r="D382">
        <v>43</v>
      </c>
      <c r="E382">
        <v>46.5</v>
      </c>
      <c r="F382">
        <v>6</v>
      </c>
      <c r="G382">
        <v>258</v>
      </c>
    </row>
    <row r="383" spans="1:7" x14ac:dyDescent="0.3">
      <c r="A383" t="s">
        <v>13</v>
      </c>
      <c r="B383">
        <v>1</v>
      </c>
      <c r="C383">
        <v>0</v>
      </c>
      <c r="D383">
        <v>44</v>
      </c>
      <c r="E383">
        <v>45.8</v>
      </c>
      <c r="F383">
        <v>6</v>
      </c>
      <c r="G383">
        <v>264</v>
      </c>
    </row>
    <row r="384" spans="1:7" x14ac:dyDescent="0.3">
      <c r="A384" t="s">
        <v>13</v>
      </c>
      <c r="B384">
        <v>1</v>
      </c>
      <c r="C384">
        <v>0</v>
      </c>
      <c r="D384">
        <v>46</v>
      </c>
      <c r="E384">
        <v>41.6</v>
      </c>
      <c r="F384">
        <v>6</v>
      </c>
      <c r="G384">
        <v>276</v>
      </c>
    </row>
    <row r="385" spans="1:7" x14ac:dyDescent="0.3">
      <c r="A385" t="s">
        <v>13</v>
      </c>
      <c r="B385">
        <v>1</v>
      </c>
      <c r="C385">
        <v>0</v>
      </c>
      <c r="D385">
        <v>47</v>
      </c>
      <c r="E385">
        <v>42.5</v>
      </c>
      <c r="F385">
        <v>6</v>
      </c>
      <c r="G385">
        <v>282</v>
      </c>
    </row>
    <row r="386" spans="1:7" x14ac:dyDescent="0.3">
      <c r="A386" t="s">
        <v>13</v>
      </c>
      <c r="B386">
        <v>1</v>
      </c>
      <c r="C386">
        <v>0</v>
      </c>
      <c r="D386">
        <v>49</v>
      </c>
      <c r="E386">
        <v>42.1</v>
      </c>
      <c r="F386">
        <v>6</v>
      </c>
      <c r="G386">
        <v>294</v>
      </c>
    </row>
    <row r="387" spans="1:7" x14ac:dyDescent="0.3">
      <c r="A387" t="s">
        <v>13</v>
      </c>
      <c r="B387">
        <v>1</v>
      </c>
      <c r="C387">
        <v>0</v>
      </c>
      <c r="D387">
        <v>44</v>
      </c>
      <c r="E387">
        <v>44.6</v>
      </c>
      <c r="F387">
        <v>6</v>
      </c>
      <c r="G387">
        <v>264</v>
      </c>
    </row>
    <row r="388" spans="1:7" x14ac:dyDescent="0.3">
      <c r="A388" t="s">
        <v>13</v>
      </c>
      <c r="B388">
        <v>1</v>
      </c>
      <c r="C388">
        <v>0</v>
      </c>
      <c r="D388">
        <v>36</v>
      </c>
      <c r="E388">
        <v>57.5</v>
      </c>
      <c r="F388">
        <v>6</v>
      </c>
      <c r="G388">
        <v>216</v>
      </c>
    </row>
    <row r="389" spans="1:7" x14ac:dyDescent="0.3">
      <c r="A389" t="s">
        <v>13</v>
      </c>
      <c r="B389">
        <v>1</v>
      </c>
      <c r="C389">
        <v>0</v>
      </c>
      <c r="D389">
        <v>46</v>
      </c>
      <c r="E389">
        <v>47.3</v>
      </c>
      <c r="F389">
        <v>6</v>
      </c>
      <c r="G389">
        <v>276</v>
      </c>
    </row>
    <row r="390" spans="1:7" x14ac:dyDescent="0.3">
      <c r="A390" t="s">
        <v>13</v>
      </c>
      <c r="B390">
        <v>1</v>
      </c>
      <c r="C390">
        <v>0</v>
      </c>
      <c r="D390">
        <v>30</v>
      </c>
      <c r="E390">
        <v>60.2</v>
      </c>
      <c r="F390">
        <v>6</v>
      </c>
      <c r="G390">
        <v>180</v>
      </c>
    </row>
    <row r="391" spans="1:7" x14ac:dyDescent="0.3">
      <c r="A391" t="s">
        <v>13</v>
      </c>
      <c r="B391">
        <v>1</v>
      </c>
      <c r="C391">
        <v>0</v>
      </c>
      <c r="D391">
        <v>27</v>
      </c>
      <c r="E391">
        <v>62.5</v>
      </c>
      <c r="F391">
        <v>6</v>
      </c>
      <c r="G391">
        <v>162</v>
      </c>
    </row>
    <row r="392" spans="1:7" x14ac:dyDescent="0.3">
      <c r="A392" t="s">
        <v>13</v>
      </c>
      <c r="B392">
        <v>1</v>
      </c>
      <c r="C392">
        <v>0</v>
      </c>
      <c r="D392">
        <v>33</v>
      </c>
      <c r="E392">
        <v>60.7</v>
      </c>
      <c r="F392">
        <v>6</v>
      </c>
      <c r="G392">
        <v>198</v>
      </c>
    </row>
    <row r="393" spans="1:7" x14ac:dyDescent="0.3">
      <c r="A393" t="s">
        <v>13</v>
      </c>
      <c r="B393">
        <v>1</v>
      </c>
      <c r="C393">
        <v>0</v>
      </c>
      <c r="D393">
        <v>33</v>
      </c>
      <c r="E393">
        <v>51.9</v>
      </c>
      <c r="F393">
        <v>6</v>
      </c>
      <c r="G393">
        <v>198</v>
      </c>
    </row>
    <row r="394" spans="1:7" x14ac:dyDescent="0.3">
      <c r="A394" t="s">
        <v>13</v>
      </c>
      <c r="B394">
        <v>1</v>
      </c>
      <c r="C394">
        <v>0</v>
      </c>
      <c r="D394">
        <v>43</v>
      </c>
      <c r="E394">
        <v>49.3</v>
      </c>
      <c r="F394">
        <v>6</v>
      </c>
      <c r="G394">
        <v>258</v>
      </c>
    </row>
    <row r="395" spans="1:7" x14ac:dyDescent="0.3">
      <c r="A395" t="s">
        <v>13</v>
      </c>
      <c r="B395">
        <v>1</v>
      </c>
      <c r="C395">
        <v>0</v>
      </c>
      <c r="D395">
        <v>39</v>
      </c>
      <c r="E395">
        <v>53</v>
      </c>
      <c r="F395">
        <v>6</v>
      </c>
      <c r="G395">
        <v>234</v>
      </c>
    </row>
    <row r="396" spans="1:7" x14ac:dyDescent="0.3">
      <c r="A396" t="s">
        <v>13</v>
      </c>
      <c r="B396">
        <v>1</v>
      </c>
      <c r="C396">
        <v>0</v>
      </c>
      <c r="D396">
        <v>38</v>
      </c>
      <c r="E396">
        <v>54.2</v>
      </c>
      <c r="F396">
        <v>6</v>
      </c>
      <c r="G396">
        <v>228</v>
      </c>
    </row>
    <row r="397" spans="1:7" x14ac:dyDescent="0.3">
      <c r="A397" t="s">
        <v>13</v>
      </c>
      <c r="B397">
        <v>1</v>
      </c>
      <c r="C397">
        <v>0</v>
      </c>
      <c r="D397">
        <v>35</v>
      </c>
      <c r="E397">
        <v>57.5</v>
      </c>
      <c r="F397">
        <v>6</v>
      </c>
      <c r="G397">
        <v>210</v>
      </c>
    </row>
    <row r="398" spans="1:7" x14ac:dyDescent="0.3">
      <c r="A398" t="s">
        <v>13</v>
      </c>
      <c r="B398">
        <v>1</v>
      </c>
      <c r="C398">
        <v>0</v>
      </c>
      <c r="D398">
        <v>32</v>
      </c>
      <c r="E398">
        <v>48.1</v>
      </c>
      <c r="F398">
        <v>6</v>
      </c>
      <c r="G398">
        <v>192</v>
      </c>
    </row>
    <row r="399" spans="1:7" x14ac:dyDescent="0.3">
      <c r="A399" t="s">
        <v>13</v>
      </c>
      <c r="B399">
        <v>1</v>
      </c>
      <c r="C399">
        <v>0</v>
      </c>
      <c r="D399">
        <v>30</v>
      </c>
      <c r="E399">
        <v>61.2</v>
      </c>
      <c r="F399">
        <v>6</v>
      </c>
      <c r="G399">
        <v>180</v>
      </c>
    </row>
    <row r="400" spans="1:7" x14ac:dyDescent="0.3">
      <c r="A400" t="s">
        <v>13</v>
      </c>
      <c r="B400">
        <v>1</v>
      </c>
      <c r="C400">
        <v>0</v>
      </c>
      <c r="D400">
        <v>49</v>
      </c>
      <c r="E400">
        <v>43.2</v>
      </c>
      <c r="F400">
        <v>6</v>
      </c>
      <c r="G400">
        <v>294</v>
      </c>
    </row>
    <row r="401" spans="1:7" x14ac:dyDescent="0.3">
      <c r="A401" t="s">
        <v>13</v>
      </c>
      <c r="B401">
        <v>1</v>
      </c>
      <c r="C401">
        <v>0</v>
      </c>
      <c r="D401">
        <v>33</v>
      </c>
      <c r="E401">
        <v>53.8</v>
      </c>
      <c r="F401">
        <v>6</v>
      </c>
      <c r="G401">
        <v>198</v>
      </c>
    </row>
    <row r="402" spans="1:7" x14ac:dyDescent="0.3">
      <c r="A402" t="s">
        <v>14</v>
      </c>
      <c r="B402">
        <v>2</v>
      </c>
      <c r="C402">
        <v>0</v>
      </c>
      <c r="D402">
        <v>56</v>
      </c>
      <c r="E402">
        <v>35.700000000000003</v>
      </c>
      <c r="F402">
        <v>6</v>
      </c>
      <c r="G402">
        <v>336</v>
      </c>
    </row>
    <row r="403" spans="1:7" x14ac:dyDescent="0.3">
      <c r="A403" t="s">
        <v>14</v>
      </c>
      <c r="B403">
        <v>2</v>
      </c>
      <c r="C403">
        <v>0</v>
      </c>
      <c r="D403">
        <v>35</v>
      </c>
      <c r="E403">
        <v>54.4</v>
      </c>
      <c r="F403">
        <v>6</v>
      </c>
      <c r="G403">
        <v>210</v>
      </c>
    </row>
    <row r="404" spans="1:7" x14ac:dyDescent="0.3">
      <c r="A404" t="s">
        <v>14</v>
      </c>
      <c r="B404">
        <v>2</v>
      </c>
      <c r="C404">
        <v>0</v>
      </c>
      <c r="D404">
        <v>49</v>
      </c>
      <c r="E404">
        <v>48</v>
      </c>
      <c r="F404">
        <v>6</v>
      </c>
      <c r="G404">
        <v>294</v>
      </c>
    </row>
    <row r="405" spans="1:7" x14ac:dyDescent="0.3">
      <c r="A405" t="s">
        <v>14</v>
      </c>
      <c r="B405">
        <v>2</v>
      </c>
      <c r="C405">
        <v>0</v>
      </c>
      <c r="D405">
        <v>57</v>
      </c>
      <c r="E405">
        <v>38.700000000000003</v>
      </c>
      <c r="F405">
        <v>6</v>
      </c>
      <c r="G405">
        <v>342</v>
      </c>
    </row>
    <row r="406" spans="1:7" x14ac:dyDescent="0.3">
      <c r="A406" t="s">
        <v>14</v>
      </c>
      <c r="B406">
        <v>2</v>
      </c>
      <c r="C406">
        <v>0</v>
      </c>
      <c r="D406">
        <v>56</v>
      </c>
      <c r="E406">
        <v>37.5</v>
      </c>
      <c r="F406">
        <v>6</v>
      </c>
      <c r="G406">
        <v>336</v>
      </c>
    </row>
    <row r="407" spans="1:7" x14ac:dyDescent="0.3">
      <c r="A407" t="s">
        <v>14</v>
      </c>
      <c r="B407">
        <v>2</v>
      </c>
      <c r="C407">
        <v>0</v>
      </c>
      <c r="D407">
        <v>59</v>
      </c>
      <c r="E407">
        <v>34.799999999999997</v>
      </c>
      <c r="F407">
        <v>6</v>
      </c>
      <c r="G407">
        <v>354</v>
      </c>
    </row>
    <row r="408" spans="1:7" x14ac:dyDescent="0.3">
      <c r="A408" t="s">
        <v>14</v>
      </c>
      <c r="B408">
        <v>2</v>
      </c>
      <c r="C408">
        <v>0</v>
      </c>
      <c r="D408">
        <v>54</v>
      </c>
      <c r="E408">
        <v>32.1</v>
      </c>
      <c r="F408">
        <v>6</v>
      </c>
      <c r="G408">
        <v>324</v>
      </c>
    </row>
    <row r="409" spans="1:7" x14ac:dyDescent="0.3">
      <c r="A409" t="s">
        <v>14</v>
      </c>
      <c r="B409">
        <v>2</v>
      </c>
      <c r="C409">
        <v>0</v>
      </c>
      <c r="D409">
        <v>44</v>
      </c>
      <c r="E409">
        <v>39.4</v>
      </c>
      <c r="F409">
        <v>6</v>
      </c>
      <c r="G409">
        <v>264</v>
      </c>
    </row>
    <row r="410" spans="1:7" x14ac:dyDescent="0.3">
      <c r="A410" t="s">
        <v>14</v>
      </c>
      <c r="B410">
        <v>2</v>
      </c>
      <c r="C410">
        <v>0</v>
      </c>
      <c r="D410">
        <v>55</v>
      </c>
      <c r="E410">
        <v>30.4</v>
      </c>
      <c r="F410">
        <v>6</v>
      </c>
      <c r="G410">
        <v>330</v>
      </c>
    </row>
    <row r="411" spans="1:7" x14ac:dyDescent="0.3">
      <c r="A411" t="s">
        <v>14</v>
      </c>
      <c r="B411">
        <v>2</v>
      </c>
      <c r="C411">
        <v>0</v>
      </c>
      <c r="D411">
        <v>46</v>
      </c>
      <c r="E411">
        <v>53.7</v>
      </c>
      <c r="F411">
        <v>6</v>
      </c>
      <c r="G411">
        <v>276</v>
      </c>
    </row>
    <row r="412" spans="1:7" x14ac:dyDescent="0.3">
      <c r="A412" t="s">
        <v>14</v>
      </c>
      <c r="B412">
        <v>2</v>
      </c>
      <c r="C412">
        <v>0</v>
      </c>
      <c r="D412">
        <v>56</v>
      </c>
      <c r="E412">
        <v>27.3</v>
      </c>
      <c r="F412">
        <v>6</v>
      </c>
      <c r="G412">
        <v>336</v>
      </c>
    </row>
    <row r="413" spans="1:7" x14ac:dyDescent="0.3">
      <c r="A413" t="s">
        <v>14</v>
      </c>
      <c r="B413">
        <v>2</v>
      </c>
      <c r="C413">
        <v>0</v>
      </c>
      <c r="D413">
        <v>59</v>
      </c>
      <c r="E413">
        <v>25.6</v>
      </c>
      <c r="F413">
        <v>6</v>
      </c>
      <c r="G413">
        <v>354</v>
      </c>
    </row>
    <row r="414" spans="1:7" x14ac:dyDescent="0.3">
      <c r="A414" t="s">
        <v>14</v>
      </c>
      <c r="B414">
        <v>2</v>
      </c>
      <c r="C414">
        <v>0</v>
      </c>
      <c r="D414">
        <v>48</v>
      </c>
      <c r="E414">
        <v>49</v>
      </c>
      <c r="F414">
        <v>6</v>
      </c>
      <c r="G414">
        <v>288</v>
      </c>
    </row>
    <row r="415" spans="1:7" x14ac:dyDescent="0.3">
      <c r="A415" t="s">
        <v>14</v>
      </c>
      <c r="B415">
        <v>2</v>
      </c>
      <c r="C415">
        <v>0</v>
      </c>
      <c r="D415">
        <v>34</v>
      </c>
      <c r="E415">
        <v>63</v>
      </c>
      <c r="F415">
        <v>6</v>
      </c>
      <c r="G415">
        <v>204</v>
      </c>
    </row>
    <row r="416" spans="1:7" x14ac:dyDescent="0.3">
      <c r="A416" t="s">
        <v>14</v>
      </c>
      <c r="B416">
        <v>2</v>
      </c>
      <c r="C416">
        <v>0</v>
      </c>
      <c r="D416">
        <v>51</v>
      </c>
      <c r="E416">
        <v>43.2</v>
      </c>
      <c r="F416">
        <v>6</v>
      </c>
      <c r="G416">
        <v>306</v>
      </c>
    </row>
    <row r="417" spans="1:7" x14ac:dyDescent="0.3">
      <c r="A417" t="s">
        <v>14</v>
      </c>
      <c r="B417">
        <v>2</v>
      </c>
      <c r="C417">
        <v>0</v>
      </c>
      <c r="D417">
        <v>44</v>
      </c>
      <c r="E417">
        <v>52.7</v>
      </c>
      <c r="F417">
        <v>6</v>
      </c>
      <c r="G417">
        <v>264</v>
      </c>
    </row>
    <row r="418" spans="1:7" x14ac:dyDescent="0.3">
      <c r="A418" t="s">
        <v>14</v>
      </c>
      <c r="B418">
        <v>2</v>
      </c>
      <c r="C418">
        <v>0</v>
      </c>
      <c r="D418">
        <v>57</v>
      </c>
      <c r="E418">
        <v>39.799999999999997</v>
      </c>
      <c r="F418">
        <v>6</v>
      </c>
      <c r="G418">
        <v>342</v>
      </c>
    </row>
    <row r="419" spans="1:7" x14ac:dyDescent="0.3">
      <c r="A419" t="s">
        <v>14</v>
      </c>
      <c r="B419">
        <v>2</v>
      </c>
      <c r="C419">
        <v>0</v>
      </c>
      <c r="D419">
        <v>42</v>
      </c>
      <c r="E419">
        <v>52.7</v>
      </c>
      <c r="F419">
        <v>6</v>
      </c>
      <c r="G419">
        <v>252</v>
      </c>
    </row>
    <row r="420" spans="1:7" x14ac:dyDescent="0.3">
      <c r="A420" t="s">
        <v>14</v>
      </c>
      <c r="B420">
        <v>2</v>
      </c>
      <c r="C420">
        <v>0</v>
      </c>
      <c r="D420">
        <v>49</v>
      </c>
      <c r="E420">
        <v>47.7</v>
      </c>
      <c r="F420">
        <v>6</v>
      </c>
      <c r="G420">
        <v>294</v>
      </c>
    </row>
    <row r="421" spans="1:7" x14ac:dyDescent="0.3">
      <c r="A421" t="s">
        <v>14</v>
      </c>
      <c r="B421">
        <v>2</v>
      </c>
      <c r="C421">
        <v>0</v>
      </c>
      <c r="D421">
        <v>58</v>
      </c>
      <c r="E421">
        <v>35.4</v>
      </c>
      <c r="F421">
        <v>6</v>
      </c>
      <c r="G421">
        <v>348</v>
      </c>
    </row>
    <row r="422" spans="1:7" x14ac:dyDescent="0.3">
      <c r="A422" t="s">
        <v>14</v>
      </c>
      <c r="B422">
        <v>2</v>
      </c>
      <c r="C422">
        <v>0</v>
      </c>
      <c r="D422">
        <v>59</v>
      </c>
      <c r="E422">
        <v>34.299999999999997</v>
      </c>
      <c r="F422">
        <v>6</v>
      </c>
      <c r="G422">
        <v>354</v>
      </c>
    </row>
    <row r="423" spans="1:7" x14ac:dyDescent="0.3">
      <c r="A423" t="s">
        <v>14</v>
      </c>
      <c r="B423">
        <v>2</v>
      </c>
      <c r="C423">
        <v>0</v>
      </c>
      <c r="D423">
        <v>59</v>
      </c>
      <c r="E423">
        <v>36.200000000000003</v>
      </c>
      <c r="F423">
        <v>6</v>
      </c>
      <c r="G423">
        <v>354</v>
      </c>
    </row>
    <row r="424" spans="1:7" x14ac:dyDescent="0.3">
      <c r="A424" t="s">
        <v>14</v>
      </c>
      <c r="B424">
        <v>2</v>
      </c>
      <c r="C424">
        <v>0</v>
      </c>
      <c r="D424">
        <v>63</v>
      </c>
      <c r="E424">
        <v>30.7</v>
      </c>
      <c r="F424">
        <v>6</v>
      </c>
      <c r="G424">
        <v>378</v>
      </c>
    </row>
    <row r="425" spans="1:7" x14ac:dyDescent="0.3">
      <c r="A425" t="s">
        <v>14</v>
      </c>
      <c r="B425">
        <v>2</v>
      </c>
      <c r="C425">
        <v>0</v>
      </c>
      <c r="D425">
        <v>62</v>
      </c>
      <c r="E425">
        <v>33.799999999999997</v>
      </c>
      <c r="F425">
        <v>6</v>
      </c>
      <c r="G425">
        <v>372</v>
      </c>
    </row>
    <row r="426" spans="1:7" x14ac:dyDescent="0.3">
      <c r="A426" t="s">
        <v>14</v>
      </c>
      <c r="B426">
        <v>2</v>
      </c>
      <c r="C426">
        <v>0</v>
      </c>
      <c r="D426">
        <v>60</v>
      </c>
      <c r="E426">
        <v>36.5</v>
      </c>
      <c r="F426">
        <v>6</v>
      </c>
      <c r="G426">
        <v>360</v>
      </c>
    </row>
    <row r="427" spans="1:7" x14ac:dyDescent="0.3">
      <c r="A427" t="s">
        <v>14</v>
      </c>
      <c r="B427">
        <v>2</v>
      </c>
      <c r="C427">
        <v>0</v>
      </c>
      <c r="D427">
        <v>38</v>
      </c>
      <c r="E427">
        <v>59.1</v>
      </c>
      <c r="F427">
        <v>6</v>
      </c>
      <c r="G427">
        <v>228</v>
      </c>
    </row>
    <row r="428" spans="1:7" x14ac:dyDescent="0.3">
      <c r="A428" t="s">
        <v>14</v>
      </c>
      <c r="B428">
        <v>2</v>
      </c>
      <c r="C428">
        <v>0</v>
      </c>
      <c r="D428">
        <v>38</v>
      </c>
      <c r="E428">
        <v>58.9</v>
      </c>
      <c r="F428">
        <v>6</v>
      </c>
      <c r="G428">
        <v>228</v>
      </c>
    </row>
    <row r="429" spans="1:7" x14ac:dyDescent="0.3">
      <c r="A429" t="s">
        <v>14</v>
      </c>
      <c r="B429">
        <v>2</v>
      </c>
      <c r="C429">
        <v>0</v>
      </c>
      <c r="D429">
        <v>37</v>
      </c>
      <c r="E429">
        <v>48.4</v>
      </c>
      <c r="F429">
        <v>6</v>
      </c>
      <c r="G429">
        <v>222</v>
      </c>
    </row>
    <row r="430" spans="1:7" x14ac:dyDescent="0.3">
      <c r="A430" t="s">
        <v>14</v>
      </c>
      <c r="B430">
        <v>2</v>
      </c>
      <c r="C430">
        <v>0</v>
      </c>
      <c r="D430">
        <v>48</v>
      </c>
      <c r="E430">
        <v>49.1</v>
      </c>
      <c r="F430">
        <v>6</v>
      </c>
      <c r="G430">
        <v>288</v>
      </c>
    </row>
    <row r="431" spans="1:7" x14ac:dyDescent="0.3">
      <c r="A431" t="s">
        <v>14</v>
      </c>
      <c r="B431">
        <v>2</v>
      </c>
      <c r="C431">
        <v>0</v>
      </c>
      <c r="D431">
        <v>44</v>
      </c>
      <c r="E431">
        <v>44.4</v>
      </c>
      <c r="F431">
        <v>6</v>
      </c>
      <c r="G431">
        <v>264</v>
      </c>
    </row>
    <row r="432" spans="1:7" x14ac:dyDescent="0.3">
      <c r="A432" t="s">
        <v>14</v>
      </c>
      <c r="B432">
        <v>2</v>
      </c>
      <c r="C432">
        <v>0</v>
      </c>
      <c r="D432">
        <v>34</v>
      </c>
      <c r="E432">
        <v>62.4</v>
      </c>
      <c r="F432">
        <v>6</v>
      </c>
      <c r="G432">
        <v>204</v>
      </c>
    </row>
    <row r="433" spans="1:7" x14ac:dyDescent="0.3">
      <c r="A433" t="s">
        <v>14</v>
      </c>
      <c r="B433">
        <v>2</v>
      </c>
      <c r="C433">
        <v>0</v>
      </c>
      <c r="D433">
        <v>45</v>
      </c>
      <c r="E433">
        <v>42.2</v>
      </c>
      <c r="F433">
        <v>6</v>
      </c>
      <c r="G433">
        <v>270</v>
      </c>
    </row>
    <row r="434" spans="1:7" x14ac:dyDescent="0.3">
      <c r="A434" t="s">
        <v>14</v>
      </c>
      <c r="B434">
        <v>2</v>
      </c>
      <c r="C434">
        <v>0</v>
      </c>
      <c r="D434">
        <v>57</v>
      </c>
      <c r="E434">
        <v>37.1</v>
      </c>
      <c r="F434">
        <v>6</v>
      </c>
      <c r="G434">
        <v>342</v>
      </c>
    </row>
    <row r="435" spans="1:7" x14ac:dyDescent="0.3">
      <c r="A435" t="s">
        <v>14</v>
      </c>
      <c r="B435">
        <v>2</v>
      </c>
      <c r="C435">
        <v>0</v>
      </c>
      <c r="D435">
        <v>64</v>
      </c>
      <c r="E435">
        <v>31.3</v>
      </c>
      <c r="F435">
        <v>6</v>
      </c>
      <c r="G435">
        <v>384</v>
      </c>
    </row>
    <row r="436" spans="1:7" x14ac:dyDescent="0.3">
      <c r="A436" t="s">
        <v>14</v>
      </c>
      <c r="B436">
        <v>2</v>
      </c>
      <c r="C436">
        <v>0</v>
      </c>
      <c r="D436">
        <v>57</v>
      </c>
      <c r="E436">
        <v>35.6</v>
      </c>
      <c r="F436">
        <v>6</v>
      </c>
      <c r="G436">
        <v>342</v>
      </c>
    </row>
    <row r="437" spans="1:7" x14ac:dyDescent="0.3">
      <c r="A437" t="s">
        <v>14</v>
      </c>
      <c r="B437">
        <v>2</v>
      </c>
      <c r="C437">
        <v>0</v>
      </c>
      <c r="D437">
        <v>44</v>
      </c>
      <c r="E437">
        <v>51.3</v>
      </c>
      <c r="F437">
        <v>6</v>
      </c>
      <c r="G437">
        <v>264</v>
      </c>
    </row>
    <row r="438" spans="1:7" x14ac:dyDescent="0.3">
      <c r="A438" t="s">
        <v>14</v>
      </c>
      <c r="B438">
        <v>2</v>
      </c>
      <c r="C438">
        <v>0</v>
      </c>
      <c r="D438">
        <v>31</v>
      </c>
      <c r="E438">
        <v>72</v>
      </c>
      <c r="F438">
        <v>6</v>
      </c>
      <c r="G438">
        <v>186</v>
      </c>
    </row>
    <row r="439" spans="1:7" x14ac:dyDescent="0.3">
      <c r="A439" t="s">
        <v>14</v>
      </c>
      <c r="B439">
        <v>2</v>
      </c>
      <c r="C439">
        <v>0</v>
      </c>
      <c r="D439">
        <v>48</v>
      </c>
      <c r="E439">
        <v>51.3</v>
      </c>
      <c r="F439">
        <v>6</v>
      </c>
      <c r="G439">
        <v>288</v>
      </c>
    </row>
    <row r="440" spans="1:7" x14ac:dyDescent="0.3">
      <c r="A440" t="s">
        <v>14</v>
      </c>
      <c r="B440">
        <v>2</v>
      </c>
      <c r="C440">
        <v>0</v>
      </c>
      <c r="D440">
        <v>46</v>
      </c>
      <c r="E440">
        <v>50.6</v>
      </c>
      <c r="F440">
        <v>6</v>
      </c>
      <c r="G440">
        <v>276</v>
      </c>
    </row>
    <row r="441" spans="1:7" x14ac:dyDescent="0.3">
      <c r="A441" t="s">
        <v>14</v>
      </c>
      <c r="B441">
        <v>2</v>
      </c>
      <c r="C441">
        <v>0</v>
      </c>
      <c r="D441">
        <v>43</v>
      </c>
      <c r="E441">
        <v>51</v>
      </c>
      <c r="F441">
        <v>6</v>
      </c>
      <c r="G441">
        <v>258</v>
      </c>
    </row>
    <row r="442" spans="1:7" x14ac:dyDescent="0.3">
      <c r="A442" t="s">
        <v>14</v>
      </c>
      <c r="B442">
        <v>2</v>
      </c>
      <c r="C442">
        <v>0</v>
      </c>
      <c r="D442">
        <v>45</v>
      </c>
      <c r="E442">
        <v>50.5</v>
      </c>
      <c r="F442">
        <v>6</v>
      </c>
      <c r="G442">
        <v>270</v>
      </c>
    </row>
    <row r="443" spans="1:7" x14ac:dyDescent="0.3">
      <c r="A443" t="s">
        <v>14</v>
      </c>
      <c r="B443">
        <v>2</v>
      </c>
      <c r="C443">
        <v>0</v>
      </c>
      <c r="D443">
        <v>40</v>
      </c>
      <c r="E443">
        <v>59.6</v>
      </c>
      <c r="F443">
        <v>6</v>
      </c>
      <c r="G443">
        <v>240</v>
      </c>
    </row>
    <row r="444" spans="1:7" x14ac:dyDescent="0.3">
      <c r="A444" t="s">
        <v>14</v>
      </c>
      <c r="B444">
        <v>2</v>
      </c>
      <c r="C444">
        <v>0</v>
      </c>
      <c r="D444">
        <v>58</v>
      </c>
      <c r="E444">
        <v>36.200000000000003</v>
      </c>
      <c r="F444">
        <v>6</v>
      </c>
      <c r="G444">
        <v>348</v>
      </c>
    </row>
    <row r="445" spans="1:7" x14ac:dyDescent="0.3">
      <c r="A445" t="s">
        <v>14</v>
      </c>
      <c r="B445">
        <v>2</v>
      </c>
      <c r="C445">
        <v>0</v>
      </c>
      <c r="D445">
        <v>41</v>
      </c>
      <c r="E445">
        <v>57.7</v>
      </c>
      <c r="F445">
        <v>6</v>
      </c>
      <c r="G445">
        <v>246</v>
      </c>
    </row>
    <row r="446" spans="1:7" x14ac:dyDescent="0.3">
      <c r="A446" t="s">
        <v>14</v>
      </c>
      <c r="B446">
        <v>2</v>
      </c>
      <c r="C446">
        <v>0</v>
      </c>
      <c r="D446">
        <v>61</v>
      </c>
      <c r="E446">
        <v>33.799999999999997</v>
      </c>
      <c r="F446">
        <v>6</v>
      </c>
      <c r="G446">
        <v>366</v>
      </c>
    </row>
    <row r="447" spans="1:7" x14ac:dyDescent="0.3">
      <c r="A447" t="s">
        <v>14</v>
      </c>
      <c r="B447">
        <v>2</v>
      </c>
      <c r="C447">
        <v>0</v>
      </c>
      <c r="D447">
        <v>43</v>
      </c>
      <c r="E447">
        <v>53.6</v>
      </c>
      <c r="F447">
        <v>6</v>
      </c>
      <c r="G447">
        <v>258</v>
      </c>
    </row>
    <row r="448" spans="1:7" x14ac:dyDescent="0.3">
      <c r="A448" t="s">
        <v>14</v>
      </c>
      <c r="B448">
        <v>2</v>
      </c>
      <c r="C448">
        <v>0</v>
      </c>
      <c r="D448">
        <v>48</v>
      </c>
      <c r="E448">
        <v>48.5</v>
      </c>
      <c r="F448">
        <v>6</v>
      </c>
      <c r="G448">
        <v>288</v>
      </c>
    </row>
    <row r="449" spans="1:7" x14ac:dyDescent="0.3">
      <c r="A449" t="s">
        <v>14</v>
      </c>
      <c r="B449">
        <v>2</v>
      </c>
      <c r="C449">
        <v>0</v>
      </c>
      <c r="D449">
        <v>43</v>
      </c>
      <c r="E449">
        <v>45.5</v>
      </c>
      <c r="F449">
        <v>6</v>
      </c>
      <c r="G449">
        <v>258</v>
      </c>
    </row>
    <row r="450" spans="1:7" x14ac:dyDescent="0.3">
      <c r="A450" t="s">
        <v>14</v>
      </c>
      <c r="B450">
        <v>2</v>
      </c>
      <c r="C450">
        <v>0</v>
      </c>
      <c r="D450">
        <v>54</v>
      </c>
      <c r="E450">
        <v>39.6</v>
      </c>
      <c r="F450">
        <v>6</v>
      </c>
      <c r="G450">
        <v>324</v>
      </c>
    </row>
    <row r="451" spans="1:7" x14ac:dyDescent="0.3">
      <c r="A451" t="s">
        <v>14</v>
      </c>
      <c r="B451">
        <v>2</v>
      </c>
      <c r="C451">
        <v>0</v>
      </c>
      <c r="D451">
        <v>61</v>
      </c>
      <c r="E451">
        <v>32.200000000000003</v>
      </c>
      <c r="F451">
        <v>6</v>
      </c>
      <c r="G451">
        <v>366</v>
      </c>
    </row>
    <row r="452" spans="1:7" x14ac:dyDescent="0.3">
      <c r="A452" t="s">
        <v>14</v>
      </c>
      <c r="B452">
        <v>2</v>
      </c>
      <c r="C452">
        <v>0</v>
      </c>
      <c r="D452">
        <v>57</v>
      </c>
      <c r="E452">
        <v>37</v>
      </c>
      <c r="F452">
        <v>6</v>
      </c>
      <c r="G452">
        <v>342</v>
      </c>
    </row>
    <row r="453" spans="1:7" x14ac:dyDescent="0.3">
      <c r="A453" t="s">
        <v>15</v>
      </c>
      <c r="B453">
        <v>2</v>
      </c>
      <c r="C453">
        <v>1</v>
      </c>
      <c r="D453">
        <v>36</v>
      </c>
      <c r="E453">
        <v>18.399999999999999</v>
      </c>
      <c r="F453">
        <v>1</v>
      </c>
      <c r="G453">
        <v>36</v>
      </c>
    </row>
    <row r="454" spans="1:7" x14ac:dyDescent="0.3">
      <c r="A454" t="s">
        <v>15</v>
      </c>
      <c r="B454">
        <v>2</v>
      </c>
      <c r="C454">
        <v>1</v>
      </c>
      <c r="D454">
        <v>45</v>
      </c>
      <c r="E454">
        <v>16.899999999999999</v>
      </c>
      <c r="F454">
        <v>1</v>
      </c>
      <c r="G454">
        <v>45</v>
      </c>
    </row>
    <row r="455" spans="1:7" x14ac:dyDescent="0.3">
      <c r="A455" t="s">
        <v>15</v>
      </c>
      <c r="B455">
        <v>2</v>
      </c>
      <c r="C455">
        <v>1</v>
      </c>
      <c r="D455">
        <v>52</v>
      </c>
      <c r="E455">
        <v>15.3</v>
      </c>
      <c r="F455">
        <v>1</v>
      </c>
      <c r="G455">
        <v>52</v>
      </c>
    </row>
    <row r="456" spans="1:7" x14ac:dyDescent="0.3">
      <c r="A456" t="s">
        <v>15</v>
      </c>
      <c r="B456">
        <v>2</v>
      </c>
      <c r="C456">
        <v>1</v>
      </c>
      <c r="D456">
        <v>53</v>
      </c>
      <c r="E456">
        <v>15.9</v>
      </c>
      <c r="F456">
        <v>1</v>
      </c>
      <c r="G456">
        <v>53</v>
      </c>
    </row>
    <row r="457" spans="1:7" x14ac:dyDescent="0.3">
      <c r="A457" t="s">
        <v>15</v>
      </c>
      <c r="B457">
        <v>2</v>
      </c>
      <c r="C457">
        <v>1</v>
      </c>
      <c r="D457">
        <v>53</v>
      </c>
      <c r="E457">
        <v>14.2</v>
      </c>
      <c r="F457">
        <v>1</v>
      </c>
      <c r="G457">
        <v>53</v>
      </c>
    </row>
    <row r="458" spans="1:7" x14ac:dyDescent="0.3">
      <c r="A458" t="s">
        <v>15</v>
      </c>
      <c r="B458">
        <v>2</v>
      </c>
      <c r="C458">
        <v>1</v>
      </c>
      <c r="D458">
        <v>50</v>
      </c>
      <c r="E458">
        <v>15.1</v>
      </c>
      <c r="F458">
        <v>1</v>
      </c>
      <c r="G458">
        <v>50</v>
      </c>
    </row>
    <row r="459" spans="1:7" x14ac:dyDescent="0.3">
      <c r="A459" t="s">
        <v>15</v>
      </c>
      <c r="B459">
        <v>2</v>
      </c>
      <c r="C459">
        <v>1</v>
      </c>
      <c r="D459">
        <v>43</v>
      </c>
      <c r="E459">
        <v>15.3</v>
      </c>
      <c r="F459">
        <v>1</v>
      </c>
      <c r="G459">
        <v>43</v>
      </c>
    </row>
    <row r="460" spans="1:7" x14ac:dyDescent="0.3">
      <c r="A460" t="s">
        <v>15</v>
      </c>
      <c r="B460">
        <v>2</v>
      </c>
      <c r="C460">
        <v>1</v>
      </c>
      <c r="D460">
        <v>29</v>
      </c>
      <c r="E460">
        <v>16.899999999999999</v>
      </c>
      <c r="F460">
        <v>1</v>
      </c>
      <c r="G460">
        <v>29</v>
      </c>
    </row>
    <row r="461" spans="1:7" x14ac:dyDescent="0.3">
      <c r="A461" t="s">
        <v>15</v>
      </c>
      <c r="B461">
        <v>2</v>
      </c>
      <c r="C461">
        <v>1</v>
      </c>
      <c r="D461">
        <v>40</v>
      </c>
      <c r="E461">
        <v>14</v>
      </c>
      <c r="F461">
        <v>1</v>
      </c>
      <c r="G461">
        <v>40</v>
      </c>
    </row>
    <row r="462" spans="1:7" x14ac:dyDescent="0.3">
      <c r="A462" t="s">
        <v>15</v>
      </c>
      <c r="B462">
        <v>2</v>
      </c>
      <c r="C462">
        <v>1</v>
      </c>
      <c r="D462">
        <v>44</v>
      </c>
      <c r="E462">
        <v>15.6</v>
      </c>
      <c r="F462">
        <v>1</v>
      </c>
      <c r="G462">
        <v>44</v>
      </c>
    </row>
    <row r="463" spans="1:7" x14ac:dyDescent="0.3">
      <c r="A463" t="s">
        <v>15</v>
      </c>
      <c r="B463">
        <v>2</v>
      </c>
      <c r="C463">
        <v>1</v>
      </c>
      <c r="D463">
        <v>35</v>
      </c>
      <c r="E463">
        <v>16.899999999999999</v>
      </c>
      <c r="F463">
        <v>1</v>
      </c>
      <c r="G463">
        <v>35</v>
      </c>
    </row>
    <row r="464" spans="1:7" x14ac:dyDescent="0.3">
      <c r="A464" t="s">
        <v>15</v>
      </c>
      <c r="B464">
        <v>2</v>
      </c>
      <c r="C464">
        <v>1</v>
      </c>
      <c r="D464">
        <v>37</v>
      </c>
      <c r="E464">
        <v>18.100000000000001</v>
      </c>
      <c r="F464">
        <v>1</v>
      </c>
      <c r="G464">
        <v>37</v>
      </c>
    </row>
    <row r="465" spans="1:7" x14ac:dyDescent="0.3">
      <c r="A465" t="s">
        <v>15</v>
      </c>
      <c r="B465">
        <v>2</v>
      </c>
      <c r="C465">
        <v>1</v>
      </c>
      <c r="D465">
        <v>32</v>
      </c>
      <c r="E465">
        <v>15.8</v>
      </c>
      <c r="F465">
        <v>1</v>
      </c>
      <c r="G465">
        <v>32</v>
      </c>
    </row>
    <row r="466" spans="1:7" x14ac:dyDescent="0.3">
      <c r="A466" t="s">
        <v>15</v>
      </c>
      <c r="B466">
        <v>2</v>
      </c>
      <c r="C466">
        <v>1</v>
      </c>
      <c r="D466">
        <v>31</v>
      </c>
      <c r="E466">
        <v>16.899999999999999</v>
      </c>
      <c r="F466">
        <v>1</v>
      </c>
      <c r="G466">
        <v>31</v>
      </c>
    </row>
    <row r="467" spans="1:7" x14ac:dyDescent="0.3">
      <c r="A467" t="s">
        <v>15</v>
      </c>
      <c r="B467">
        <v>2</v>
      </c>
      <c r="C467">
        <v>1</v>
      </c>
      <c r="D467">
        <v>32</v>
      </c>
      <c r="E467">
        <v>17.100000000000001</v>
      </c>
      <c r="F467">
        <v>1</v>
      </c>
      <c r="G467">
        <v>32</v>
      </c>
    </row>
    <row r="468" spans="1:7" x14ac:dyDescent="0.3">
      <c r="A468" t="s">
        <v>15</v>
      </c>
      <c r="B468">
        <v>2</v>
      </c>
      <c r="C468">
        <v>1</v>
      </c>
      <c r="D468">
        <v>35</v>
      </c>
      <c r="E468">
        <v>16.600000000000001</v>
      </c>
      <c r="F468">
        <v>1</v>
      </c>
      <c r="G468">
        <v>35</v>
      </c>
    </row>
    <row r="469" spans="1:7" x14ac:dyDescent="0.3">
      <c r="A469" t="s">
        <v>15</v>
      </c>
      <c r="B469">
        <v>2</v>
      </c>
      <c r="C469">
        <v>1</v>
      </c>
      <c r="D469">
        <v>40</v>
      </c>
      <c r="E469">
        <v>16.600000000000001</v>
      </c>
      <c r="F469">
        <v>1</v>
      </c>
      <c r="G469">
        <v>40</v>
      </c>
    </row>
    <row r="470" spans="1:7" x14ac:dyDescent="0.3">
      <c r="A470" t="s">
        <v>15</v>
      </c>
      <c r="B470">
        <v>2</v>
      </c>
      <c r="C470">
        <v>1</v>
      </c>
      <c r="D470">
        <v>43</v>
      </c>
      <c r="E470">
        <v>15.2</v>
      </c>
      <c r="F470">
        <v>1</v>
      </c>
      <c r="G470">
        <v>43</v>
      </c>
    </row>
    <row r="471" spans="1:7" x14ac:dyDescent="0.3">
      <c r="A471" t="s">
        <v>15</v>
      </c>
      <c r="B471">
        <v>2</v>
      </c>
      <c r="C471">
        <v>1</v>
      </c>
      <c r="D471">
        <v>43</v>
      </c>
      <c r="E471">
        <v>16.2</v>
      </c>
      <c r="F471">
        <v>1</v>
      </c>
      <c r="G471">
        <v>43</v>
      </c>
    </row>
    <row r="472" spans="1:7" x14ac:dyDescent="0.3">
      <c r="A472" t="s">
        <v>15</v>
      </c>
      <c r="B472">
        <v>2</v>
      </c>
      <c r="C472">
        <v>1</v>
      </c>
      <c r="D472">
        <v>42</v>
      </c>
      <c r="E472">
        <v>14.7</v>
      </c>
      <c r="F472">
        <v>1</v>
      </c>
      <c r="G472">
        <v>42</v>
      </c>
    </row>
    <row r="473" spans="1:7" x14ac:dyDescent="0.3">
      <c r="A473" t="s">
        <v>15</v>
      </c>
      <c r="B473">
        <v>2</v>
      </c>
      <c r="C473">
        <v>1</v>
      </c>
      <c r="D473">
        <v>46</v>
      </c>
      <c r="E473">
        <v>16.3</v>
      </c>
      <c r="F473">
        <v>1</v>
      </c>
      <c r="G473">
        <v>46</v>
      </c>
    </row>
    <row r="474" spans="1:7" x14ac:dyDescent="0.3">
      <c r="A474" t="s">
        <v>15</v>
      </c>
      <c r="B474">
        <v>2</v>
      </c>
      <c r="C474">
        <v>1</v>
      </c>
      <c r="D474">
        <v>34</v>
      </c>
      <c r="E474">
        <v>16.5</v>
      </c>
      <c r="F474">
        <v>1</v>
      </c>
      <c r="G474">
        <v>34</v>
      </c>
    </row>
    <row r="475" spans="1:7" x14ac:dyDescent="0.3">
      <c r="A475" t="s">
        <v>16</v>
      </c>
      <c r="B475">
        <v>2</v>
      </c>
      <c r="C475">
        <v>1</v>
      </c>
      <c r="D475">
        <v>40</v>
      </c>
      <c r="E475">
        <v>10.9</v>
      </c>
      <c r="F475">
        <v>1</v>
      </c>
      <c r="G475">
        <v>40</v>
      </c>
    </row>
    <row r="476" spans="1:7" x14ac:dyDescent="0.3">
      <c r="A476" t="s">
        <v>16</v>
      </c>
      <c r="B476">
        <v>2</v>
      </c>
      <c r="C476">
        <v>1</v>
      </c>
      <c r="D476">
        <v>43</v>
      </c>
      <c r="E476">
        <v>11.1</v>
      </c>
      <c r="F476">
        <v>1</v>
      </c>
      <c r="G476">
        <v>43</v>
      </c>
    </row>
    <row r="477" spans="1:7" x14ac:dyDescent="0.3">
      <c r="A477" t="s">
        <v>16</v>
      </c>
      <c r="B477">
        <v>2</v>
      </c>
      <c r="C477">
        <v>1</v>
      </c>
      <c r="D477">
        <v>50</v>
      </c>
      <c r="E477">
        <v>8.6999999999999993</v>
      </c>
      <c r="F477">
        <v>1</v>
      </c>
      <c r="G477">
        <v>50</v>
      </c>
    </row>
    <row r="478" spans="1:7" x14ac:dyDescent="0.3">
      <c r="A478" t="s">
        <v>16</v>
      </c>
      <c r="B478">
        <v>2</v>
      </c>
      <c r="C478">
        <v>1</v>
      </c>
      <c r="D478">
        <v>53</v>
      </c>
      <c r="E478">
        <v>9.3000000000000007</v>
      </c>
      <c r="F478">
        <v>1</v>
      </c>
      <c r="G478">
        <v>53</v>
      </c>
    </row>
    <row r="479" spans="1:7" x14ac:dyDescent="0.3">
      <c r="A479" t="s">
        <v>16</v>
      </c>
      <c r="B479">
        <v>2</v>
      </c>
      <c r="C479">
        <v>1</v>
      </c>
      <c r="D479">
        <v>53</v>
      </c>
      <c r="E479">
        <v>10.8</v>
      </c>
      <c r="F479">
        <v>1</v>
      </c>
      <c r="G479">
        <v>53</v>
      </c>
    </row>
    <row r="480" spans="1:7" x14ac:dyDescent="0.3">
      <c r="A480" t="s">
        <v>16</v>
      </c>
      <c r="B480">
        <v>2</v>
      </c>
      <c r="C480">
        <v>1</v>
      </c>
      <c r="D480">
        <v>52</v>
      </c>
      <c r="E480">
        <v>10.6</v>
      </c>
      <c r="F480">
        <v>1</v>
      </c>
      <c r="G480">
        <v>52</v>
      </c>
    </row>
    <row r="481" spans="1:7" x14ac:dyDescent="0.3">
      <c r="A481" t="s">
        <v>16</v>
      </c>
      <c r="B481">
        <v>2</v>
      </c>
      <c r="C481">
        <v>1</v>
      </c>
      <c r="D481">
        <v>35</v>
      </c>
      <c r="E481">
        <v>11.9</v>
      </c>
      <c r="F481">
        <v>1</v>
      </c>
      <c r="G481">
        <v>35</v>
      </c>
    </row>
    <row r="482" spans="1:7" x14ac:dyDescent="0.3">
      <c r="A482" t="s">
        <v>16</v>
      </c>
      <c r="B482">
        <v>2</v>
      </c>
      <c r="C482">
        <v>1</v>
      </c>
      <c r="D482">
        <v>36</v>
      </c>
      <c r="E482">
        <v>12.5</v>
      </c>
      <c r="F482">
        <v>1</v>
      </c>
      <c r="G482">
        <v>36</v>
      </c>
    </row>
    <row r="483" spans="1:7" x14ac:dyDescent="0.3">
      <c r="A483" t="s">
        <v>16</v>
      </c>
      <c r="B483">
        <v>2</v>
      </c>
      <c r="C483">
        <v>1</v>
      </c>
      <c r="D483">
        <v>32</v>
      </c>
      <c r="E483">
        <v>12.8</v>
      </c>
      <c r="F483">
        <v>1</v>
      </c>
      <c r="G483">
        <v>32</v>
      </c>
    </row>
    <row r="484" spans="1:7" x14ac:dyDescent="0.3">
      <c r="A484" t="s">
        <v>16</v>
      </c>
      <c r="B484">
        <v>2</v>
      </c>
      <c r="C484">
        <v>1</v>
      </c>
      <c r="D484">
        <v>45</v>
      </c>
      <c r="E484">
        <v>12.7</v>
      </c>
      <c r="F484">
        <v>1</v>
      </c>
      <c r="G484">
        <v>45</v>
      </c>
    </row>
    <row r="485" spans="1:7" x14ac:dyDescent="0.3">
      <c r="A485" t="s">
        <v>16</v>
      </c>
      <c r="B485">
        <v>2</v>
      </c>
      <c r="C485">
        <v>1</v>
      </c>
      <c r="D485">
        <v>29</v>
      </c>
      <c r="E485">
        <v>12.8</v>
      </c>
      <c r="F485">
        <v>1</v>
      </c>
      <c r="G485">
        <v>29</v>
      </c>
    </row>
    <row r="486" spans="1:7" x14ac:dyDescent="0.3">
      <c r="A486" t="s">
        <v>16</v>
      </c>
      <c r="B486">
        <v>2</v>
      </c>
      <c r="C486">
        <v>1</v>
      </c>
      <c r="D486">
        <v>34</v>
      </c>
      <c r="E486">
        <v>12.3</v>
      </c>
      <c r="F486">
        <v>1</v>
      </c>
      <c r="G486">
        <v>34</v>
      </c>
    </row>
    <row r="487" spans="1:7" x14ac:dyDescent="0.3">
      <c r="A487" t="s">
        <v>16</v>
      </c>
      <c r="B487">
        <v>2</v>
      </c>
      <c r="C487">
        <v>1</v>
      </c>
      <c r="D487">
        <v>46</v>
      </c>
      <c r="E487">
        <v>11.8</v>
      </c>
      <c r="F487">
        <v>1</v>
      </c>
      <c r="G487">
        <v>46</v>
      </c>
    </row>
    <row r="488" spans="1:7" x14ac:dyDescent="0.3">
      <c r="A488" t="s">
        <v>16</v>
      </c>
      <c r="B488">
        <v>2</v>
      </c>
      <c r="C488">
        <v>1</v>
      </c>
      <c r="D488">
        <v>37</v>
      </c>
      <c r="E488">
        <v>11.4</v>
      </c>
      <c r="F488">
        <v>1</v>
      </c>
      <c r="G488">
        <v>37</v>
      </c>
    </row>
    <row r="489" spans="1:7" x14ac:dyDescent="0.3">
      <c r="A489" t="s">
        <v>16</v>
      </c>
      <c r="B489">
        <v>2</v>
      </c>
      <c r="C489">
        <v>1</v>
      </c>
      <c r="D489">
        <v>32</v>
      </c>
      <c r="E489">
        <v>14.7</v>
      </c>
      <c r="F489">
        <v>1</v>
      </c>
      <c r="G489">
        <v>32</v>
      </c>
    </row>
    <row r="490" spans="1:7" x14ac:dyDescent="0.3">
      <c r="A490" t="s">
        <v>16</v>
      </c>
      <c r="B490">
        <v>2</v>
      </c>
      <c r="C490">
        <v>1</v>
      </c>
      <c r="D490">
        <v>31</v>
      </c>
      <c r="E490">
        <v>13.4</v>
      </c>
      <c r="F490">
        <v>1</v>
      </c>
      <c r="G490">
        <v>31</v>
      </c>
    </row>
    <row r="491" spans="1:7" x14ac:dyDescent="0.3">
      <c r="A491" t="s">
        <v>16</v>
      </c>
      <c r="B491">
        <v>2</v>
      </c>
      <c r="C491">
        <v>1</v>
      </c>
      <c r="D491">
        <v>35</v>
      </c>
      <c r="E491">
        <v>12.9</v>
      </c>
      <c r="F491">
        <v>1</v>
      </c>
      <c r="G491">
        <v>35</v>
      </c>
    </row>
    <row r="492" spans="1:7" x14ac:dyDescent="0.3">
      <c r="A492" t="s">
        <v>16</v>
      </c>
      <c r="B492">
        <v>2</v>
      </c>
      <c r="C492">
        <v>1</v>
      </c>
      <c r="D492">
        <v>43</v>
      </c>
      <c r="E492">
        <v>10.6</v>
      </c>
      <c r="F492">
        <v>1</v>
      </c>
      <c r="G492">
        <v>43</v>
      </c>
    </row>
    <row r="493" spans="1:7" x14ac:dyDescent="0.3">
      <c r="A493" t="s">
        <v>16</v>
      </c>
      <c r="B493">
        <v>2</v>
      </c>
      <c r="C493">
        <v>1</v>
      </c>
      <c r="D493">
        <v>43</v>
      </c>
      <c r="E493">
        <v>11.7</v>
      </c>
      <c r="F493">
        <v>1</v>
      </c>
      <c r="G493">
        <v>43</v>
      </c>
    </row>
    <row r="494" spans="1:7" x14ac:dyDescent="0.3">
      <c r="A494" t="s">
        <v>16</v>
      </c>
      <c r="B494">
        <v>2</v>
      </c>
      <c r="C494">
        <v>1</v>
      </c>
      <c r="D494">
        <v>42</v>
      </c>
      <c r="E494">
        <v>11.2</v>
      </c>
      <c r="F494">
        <v>1</v>
      </c>
      <c r="G494">
        <v>42</v>
      </c>
    </row>
    <row r="495" spans="1:7" x14ac:dyDescent="0.3">
      <c r="A495" t="s">
        <v>16</v>
      </c>
      <c r="B495">
        <v>2</v>
      </c>
      <c r="C495">
        <v>1</v>
      </c>
      <c r="D495">
        <v>44</v>
      </c>
      <c r="E495">
        <v>10.1</v>
      </c>
      <c r="F495">
        <v>1</v>
      </c>
      <c r="G495">
        <v>44</v>
      </c>
    </row>
    <row r="496" spans="1:7" x14ac:dyDescent="0.3">
      <c r="A496" t="s">
        <v>16</v>
      </c>
      <c r="B496">
        <v>2</v>
      </c>
      <c r="C496">
        <v>1</v>
      </c>
      <c r="D496">
        <v>40</v>
      </c>
      <c r="E496">
        <v>13.5</v>
      </c>
      <c r="F496">
        <v>1</v>
      </c>
      <c r="G496">
        <v>40</v>
      </c>
    </row>
    <row r="497" spans="1:7" x14ac:dyDescent="0.3">
      <c r="A497" s="57" t="s">
        <v>17</v>
      </c>
      <c r="B497" s="57">
        <v>3</v>
      </c>
      <c r="C497" s="57">
        <v>0</v>
      </c>
      <c r="D497" s="57">
        <v>81</v>
      </c>
      <c r="E497" s="57">
        <v>32.049999999999997</v>
      </c>
      <c r="F497" s="57">
        <v>6</v>
      </c>
      <c r="G497" s="57">
        <v>486</v>
      </c>
    </row>
    <row r="498" spans="1:7" x14ac:dyDescent="0.3">
      <c r="A498" s="57" t="s">
        <v>17</v>
      </c>
      <c r="B498" s="57">
        <v>3</v>
      </c>
      <c r="C498" s="57">
        <v>0</v>
      </c>
      <c r="D498" s="57">
        <v>78</v>
      </c>
      <c r="E498" s="57">
        <v>31.93</v>
      </c>
      <c r="F498" s="57">
        <v>6</v>
      </c>
      <c r="G498" s="57">
        <v>468</v>
      </c>
    </row>
    <row r="499" spans="1:7" x14ac:dyDescent="0.3">
      <c r="A499" s="57" t="s">
        <v>17</v>
      </c>
      <c r="B499" s="57">
        <v>3</v>
      </c>
      <c r="C499" s="57">
        <v>0</v>
      </c>
      <c r="D499" s="57">
        <v>79</v>
      </c>
      <c r="E499" s="57">
        <v>29.67</v>
      </c>
      <c r="F499" s="57">
        <v>6</v>
      </c>
      <c r="G499" s="57">
        <v>474</v>
      </c>
    </row>
    <row r="500" spans="1:7" x14ac:dyDescent="0.3">
      <c r="A500" s="57" t="s">
        <v>17</v>
      </c>
      <c r="B500" s="57">
        <v>3</v>
      </c>
      <c r="C500" s="57">
        <v>0</v>
      </c>
      <c r="D500" s="57">
        <v>76</v>
      </c>
      <c r="E500" s="57">
        <v>28.4</v>
      </c>
      <c r="F500" s="57">
        <v>6</v>
      </c>
      <c r="G500" s="57">
        <v>456</v>
      </c>
    </row>
    <row r="501" spans="1:7" x14ac:dyDescent="0.3">
      <c r="A501" s="57" t="s">
        <v>17</v>
      </c>
      <c r="B501" s="57">
        <v>3</v>
      </c>
      <c r="C501" s="57">
        <v>0</v>
      </c>
      <c r="D501" s="57">
        <v>76</v>
      </c>
      <c r="E501" s="57">
        <v>30.83</v>
      </c>
      <c r="F501" s="57">
        <v>6</v>
      </c>
      <c r="G501" s="57">
        <v>456</v>
      </c>
    </row>
    <row r="502" spans="1:7" x14ac:dyDescent="0.3">
      <c r="A502" s="57" t="s">
        <v>17</v>
      </c>
      <c r="B502" s="57">
        <v>3</v>
      </c>
      <c r="C502" s="57">
        <v>0</v>
      </c>
      <c r="D502" s="57">
        <v>62</v>
      </c>
      <c r="E502" s="57">
        <v>40.46</v>
      </c>
      <c r="F502" s="57">
        <v>6</v>
      </c>
      <c r="G502" s="57">
        <v>372</v>
      </c>
    </row>
    <row r="503" spans="1:7" x14ac:dyDescent="0.3">
      <c r="A503" s="57" t="s">
        <v>17</v>
      </c>
      <c r="B503" s="57">
        <v>3</v>
      </c>
      <c r="C503" s="57">
        <v>0</v>
      </c>
      <c r="D503" s="57">
        <v>54</v>
      </c>
      <c r="E503" s="57">
        <v>44.24</v>
      </c>
      <c r="F503" s="57">
        <v>6</v>
      </c>
      <c r="G503" s="57">
        <v>324</v>
      </c>
    </row>
    <row r="504" spans="1:7" x14ac:dyDescent="0.3">
      <c r="A504" s="57" t="s">
        <v>17</v>
      </c>
      <c r="B504" s="57">
        <v>3</v>
      </c>
      <c r="C504" s="57">
        <v>0</v>
      </c>
      <c r="D504" s="57">
        <v>67</v>
      </c>
      <c r="E504" s="57">
        <v>34.75</v>
      </c>
      <c r="F504" s="57">
        <v>6</v>
      </c>
      <c r="G504" s="57">
        <v>402</v>
      </c>
    </row>
    <row r="505" spans="1:7" x14ac:dyDescent="0.3">
      <c r="A505" s="57" t="s">
        <v>17</v>
      </c>
      <c r="B505" s="57">
        <v>3</v>
      </c>
      <c r="C505" s="57">
        <v>0</v>
      </c>
      <c r="D505" s="57">
        <v>69</v>
      </c>
      <c r="E505" s="57">
        <v>38.29</v>
      </c>
      <c r="F505" s="57">
        <v>6</v>
      </c>
      <c r="G505" s="57">
        <v>414</v>
      </c>
    </row>
    <row r="506" spans="1:7" x14ac:dyDescent="0.3">
      <c r="A506" s="57" t="s">
        <v>17</v>
      </c>
      <c r="B506" s="57">
        <v>3</v>
      </c>
      <c r="C506" s="57">
        <v>0</v>
      </c>
      <c r="D506" s="57">
        <v>68</v>
      </c>
      <c r="E506" s="57">
        <v>35.65</v>
      </c>
      <c r="F506" s="57">
        <v>6</v>
      </c>
      <c r="G506" s="57">
        <v>408</v>
      </c>
    </row>
    <row r="507" spans="1:7" x14ac:dyDescent="0.3">
      <c r="A507" s="57" t="s">
        <v>17</v>
      </c>
      <c r="B507" s="57">
        <v>3</v>
      </c>
      <c r="C507" s="57">
        <v>0</v>
      </c>
      <c r="D507" s="57">
        <v>65</v>
      </c>
      <c r="E507" s="57">
        <v>44.66</v>
      </c>
      <c r="F507" s="57">
        <v>6</v>
      </c>
      <c r="G507" s="57">
        <v>390</v>
      </c>
    </row>
    <row r="508" spans="1:7" x14ac:dyDescent="0.3">
      <c r="A508" s="57" t="s">
        <v>17</v>
      </c>
      <c r="B508" s="57">
        <v>3</v>
      </c>
      <c r="C508" s="57">
        <v>0</v>
      </c>
      <c r="D508" s="57">
        <v>54</v>
      </c>
      <c r="E508" s="57">
        <v>55.77</v>
      </c>
      <c r="F508" s="57">
        <v>6</v>
      </c>
      <c r="G508" s="57">
        <v>324</v>
      </c>
    </row>
    <row r="509" spans="1:7" x14ac:dyDescent="0.3">
      <c r="A509" s="57" t="s">
        <v>17</v>
      </c>
      <c r="B509" s="57">
        <v>3</v>
      </c>
      <c r="C509" s="57">
        <v>0</v>
      </c>
      <c r="D509" s="57">
        <v>51</v>
      </c>
      <c r="E509" s="57">
        <v>55.72</v>
      </c>
      <c r="F509" s="57">
        <v>6</v>
      </c>
      <c r="G509" s="57">
        <v>306</v>
      </c>
    </row>
    <row r="510" spans="1:7" x14ac:dyDescent="0.3">
      <c r="A510" s="57" t="s">
        <v>17</v>
      </c>
      <c r="B510" s="57">
        <v>3</v>
      </c>
      <c r="C510" s="57">
        <v>0</v>
      </c>
      <c r="D510" s="57">
        <v>52</v>
      </c>
      <c r="E510" s="57">
        <v>52.55</v>
      </c>
      <c r="F510" s="57">
        <v>6</v>
      </c>
      <c r="G510" s="57">
        <v>312</v>
      </c>
    </row>
    <row r="511" spans="1:7" x14ac:dyDescent="0.3">
      <c r="A511" s="57" t="s">
        <v>17</v>
      </c>
      <c r="B511" s="57">
        <v>3</v>
      </c>
      <c r="C511" s="57">
        <v>0</v>
      </c>
      <c r="D511" s="57">
        <v>60</v>
      </c>
      <c r="E511" s="57">
        <v>46.88</v>
      </c>
      <c r="F511" s="57">
        <v>6</v>
      </c>
      <c r="G511" s="57">
        <v>360</v>
      </c>
    </row>
    <row r="512" spans="1:7" x14ac:dyDescent="0.3">
      <c r="A512" s="57" t="s">
        <v>17</v>
      </c>
      <c r="B512" s="57">
        <v>3</v>
      </c>
      <c r="C512" s="57">
        <v>0</v>
      </c>
      <c r="D512" s="57">
        <v>60</v>
      </c>
      <c r="E512" s="57">
        <v>42.96</v>
      </c>
      <c r="F512" s="57">
        <v>6</v>
      </c>
      <c r="G512" s="57">
        <v>360</v>
      </c>
    </row>
    <row r="513" spans="1:7" x14ac:dyDescent="0.3">
      <c r="A513" s="57" t="s">
        <v>17</v>
      </c>
      <c r="B513" s="57">
        <v>3</v>
      </c>
      <c r="C513" s="57">
        <v>0</v>
      </c>
      <c r="D513" s="57">
        <v>50</v>
      </c>
      <c r="E513" s="57">
        <v>60.42</v>
      </c>
      <c r="F513" s="57">
        <v>6</v>
      </c>
      <c r="G513" s="57">
        <v>300</v>
      </c>
    </row>
    <row r="514" spans="1:7" x14ac:dyDescent="0.3">
      <c r="A514" s="57" t="s">
        <v>17</v>
      </c>
      <c r="B514" s="57">
        <v>3</v>
      </c>
      <c r="C514" s="57">
        <v>0</v>
      </c>
      <c r="D514" s="57">
        <v>65</v>
      </c>
      <c r="E514" s="57">
        <v>38.29</v>
      </c>
      <c r="F514" s="57">
        <v>6</v>
      </c>
      <c r="G514" s="57">
        <v>390</v>
      </c>
    </row>
    <row r="515" spans="1:7" x14ac:dyDescent="0.3">
      <c r="A515" s="57" t="s">
        <v>17</v>
      </c>
      <c r="B515" s="57">
        <v>3</v>
      </c>
      <c r="C515" s="57">
        <v>0</v>
      </c>
      <c r="D515" s="57">
        <v>64</v>
      </c>
      <c r="E515" s="57">
        <v>47.7</v>
      </c>
      <c r="F515" s="57">
        <v>6</v>
      </c>
      <c r="G515" s="57">
        <v>384</v>
      </c>
    </row>
    <row r="516" spans="1:7" x14ac:dyDescent="0.3">
      <c r="A516" s="57" t="s">
        <v>17</v>
      </c>
      <c r="B516" s="57">
        <v>3</v>
      </c>
      <c r="C516" s="57">
        <v>0</v>
      </c>
      <c r="D516" s="57">
        <v>65</v>
      </c>
      <c r="E516" s="57">
        <v>38.9</v>
      </c>
      <c r="F516" s="57">
        <v>6</v>
      </c>
      <c r="G516" s="57">
        <v>390</v>
      </c>
    </row>
    <row r="517" spans="1:7" x14ac:dyDescent="0.3">
      <c r="A517" s="57" t="s">
        <v>17</v>
      </c>
      <c r="B517" s="57">
        <v>3</v>
      </c>
      <c r="C517" s="57">
        <v>0</v>
      </c>
      <c r="D517" s="57">
        <v>56</v>
      </c>
      <c r="E517" s="57">
        <v>50.26</v>
      </c>
      <c r="F517" s="57">
        <v>6</v>
      </c>
      <c r="G517" s="57">
        <v>336</v>
      </c>
    </row>
    <row r="518" spans="1:7" x14ac:dyDescent="0.3">
      <c r="A518" s="57" t="s">
        <v>17</v>
      </c>
      <c r="B518" s="57">
        <v>3</v>
      </c>
      <c r="C518" s="57">
        <v>0</v>
      </c>
      <c r="D518" s="57">
        <v>54</v>
      </c>
      <c r="E518" s="57">
        <v>51.97</v>
      </c>
      <c r="F518" s="57">
        <v>6</v>
      </c>
      <c r="G518" s="57">
        <v>324</v>
      </c>
    </row>
    <row r="519" spans="1:7" x14ac:dyDescent="0.3">
      <c r="A519" s="57" t="s">
        <v>17</v>
      </c>
      <c r="B519" s="57">
        <v>3</v>
      </c>
      <c r="C519" s="57">
        <v>0</v>
      </c>
      <c r="D519" s="57">
        <v>54</v>
      </c>
      <c r="E519" s="57">
        <v>49.76</v>
      </c>
      <c r="F519" s="57">
        <v>6</v>
      </c>
      <c r="G519" s="57">
        <v>324</v>
      </c>
    </row>
    <row r="520" spans="1:7" x14ac:dyDescent="0.3">
      <c r="A520" s="57" t="s">
        <v>17</v>
      </c>
      <c r="B520" s="57">
        <v>3</v>
      </c>
      <c r="C520" s="57">
        <v>0</v>
      </c>
      <c r="D520" s="57">
        <v>49</v>
      </c>
      <c r="E520" s="57">
        <v>61.9</v>
      </c>
      <c r="F520" s="57">
        <v>6</v>
      </c>
      <c r="G520" s="57">
        <v>294</v>
      </c>
    </row>
    <row r="521" spans="1:7" x14ac:dyDescent="0.3">
      <c r="A521" s="57" t="s">
        <v>17</v>
      </c>
      <c r="B521" s="57">
        <v>3</v>
      </c>
      <c r="C521" s="57">
        <v>0</v>
      </c>
      <c r="D521" s="57">
        <v>54</v>
      </c>
      <c r="E521" s="57">
        <v>52.64</v>
      </c>
      <c r="F521" s="57">
        <v>6</v>
      </c>
      <c r="G521" s="57">
        <v>324</v>
      </c>
    </row>
    <row r="522" spans="1:7" x14ac:dyDescent="0.3">
      <c r="A522" s="57" t="s">
        <v>17</v>
      </c>
      <c r="B522" s="57">
        <v>3</v>
      </c>
      <c r="C522" s="57">
        <v>0</v>
      </c>
      <c r="D522" s="57">
        <v>56</v>
      </c>
      <c r="E522" s="57">
        <v>52.56</v>
      </c>
      <c r="F522" s="57">
        <v>6</v>
      </c>
      <c r="G522" s="57">
        <v>336</v>
      </c>
    </row>
    <row r="523" spans="1:7" x14ac:dyDescent="0.3">
      <c r="A523" s="57" t="s">
        <v>17</v>
      </c>
      <c r="B523" s="57">
        <v>3</v>
      </c>
      <c r="C523" s="57">
        <v>0</v>
      </c>
      <c r="D523" s="57">
        <v>48</v>
      </c>
      <c r="E523" s="57">
        <v>60.48</v>
      </c>
      <c r="F523" s="57">
        <v>6</v>
      </c>
      <c r="G523" s="57">
        <v>288</v>
      </c>
    </row>
    <row r="524" spans="1:7" x14ac:dyDescent="0.3">
      <c r="A524" s="57" t="s">
        <v>17</v>
      </c>
      <c r="B524" s="57">
        <v>3</v>
      </c>
      <c r="C524" s="57">
        <v>0</v>
      </c>
      <c r="D524" s="57">
        <v>43</v>
      </c>
      <c r="E524" s="57">
        <v>66.12</v>
      </c>
      <c r="F524" s="57">
        <v>6</v>
      </c>
      <c r="G524" s="57">
        <v>258</v>
      </c>
    </row>
    <row r="525" spans="1:7" x14ac:dyDescent="0.3">
      <c r="A525" s="57" t="s">
        <v>17</v>
      </c>
      <c r="B525" s="57">
        <v>3</v>
      </c>
      <c r="C525" s="57">
        <v>0</v>
      </c>
      <c r="D525" s="57">
        <v>63</v>
      </c>
      <c r="E525" s="57">
        <v>43.44</v>
      </c>
      <c r="F525" s="57">
        <v>6</v>
      </c>
      <c r="G525" s="57">
        <v>378</v>
      </c>
    </row>
    <row r="526" spans="1:7" x14ac:dyDescent="0.3">
      <c r="A526" s="57" t="s">
        <v>17</v>
      </c>
      <c r="B526" s="57">
        <v>3</v>
      </c>
      <c r="C526" s="57">
        <v>0</v>
      </c>
      <c r="D526" s="57">
        <v>70</v>
      </c>
      <c r="E526" s="57">
        <v>35.71</v>
      </c>
      <c r="F526" s="57">
        <v>6</v>
      </c>
      <c r="G526" s="57">
        <v>420</v>
      </c>
    </row>
    <row r="527" spans="1:7" x14ac:dyDescent="0.3">
      <c r="A527" s="57" t="s">
        <v>17</v>
      </c>
      <c r="B527" s="57">
        <v>3</v>
      </c>
      <c r="C527" s="57">
        <v>0</v>
      </c>
      <c r="D527" s="57">
        <v>62</v>
      </c>
      <c r="E527" s="57">
        <v>43.08</v>
      </c>
      <c r="F527" s="57">
        <v>6</v>
      </c>
      <c r="G527" s="57">
        <v>372</v>
      </c>
    </row>
    <row r="528" spans="1:7" x14ac:dyDescent="0.3">
      <c r="A528" s="57" t="s">
        <v>17</v>
      </c>
      <c r="B528" s="57">
        <v>3</v>
      </c>
      <c r="C528" s="57">
        <v>0</v>
      </c>
      <c r="D528" s="57">
        <v>78</v>
      </c>
      <c r="E528" s="57">
        <v>25.51</v>
      </c>
      <c r="F528" s="57">
        <v>6</v>
      </c>
      <c r="G528" s="57">
        <v>468</v>
      </c>
    </row>
    <row r="529" spans="1:7" x14ac:dyDescent="0.3">
      <c r="A529" s="57" t="s">
        <v>17</v>
      </c>
      <c r="B529" s="57">
        <v>3</v>
      </c>
      <c r="C529" s="57">
        <v>0</v>
      </c>
      <c r="D529" s="57">
        <v>68</v>
      </c>
      <c r="E529" s="57">
        <v>35.74</v>
      </c>
      <c r="F529" s="57">
        <v>6</v>
      </c>
      <c r="G529" s="57">
        <v>408</v>
      </c>
    </row>
    <row r="530" spans="1:7" x14ac:dyDescent="0.3">
      <c r="A530" s="57" t="s">
        <v>17</v>
      </c>
      <c r="B530" s="57">
        <v>3</v>
      </c>
      <c r="C530" s="57">
        <v>0</v>
      </c>
      <c r="D530" s="57">
        <v>66</v>
      </c>
      <c r="E530" s="57">
        <v>41.92</v>
      </c>
      <c r="F530" s="57">
        <v>6</v>
      </c>
      <c r="G530" s="57">
        <v>396</v>
      </c>
    </row>
    <row r="531" spans="1:7" x14ac:dyDescent="0.3">
      <c r="A531" s="57" t="s">
        <v>17</v>
      </c>
      <c r="B531" s="57">
        <v>3</v>
      </c>
      <c r="C531" s="57">
        <v>0</v>
      </c>
      <c r="D531" s="57">
        <v>66</v>
      </c>
      <c r="E531" s="57">
        <v>37.869999999999997</v>
      </c>
      <c r="F531" s="57">
        <v>6</v>
      </c>
      <c r="G531" s="57">
        <v>396</v>
      </c>
    </row>
    <row r="532" spans="1:7" x14ac:dyDescent="0.3">
      <c r="A532" s="57" t="s">
        <v>17</v>
      </c>
      <c r="B532" s="57">
        <v>3</v>
      </c>
      <c r="C532" s="57">
        <v>0</v>
      </c>
      <c r="D532" s="57">
        <v>72</v>
      </c>
      <c r="E532" s="57">
        <v>30.53</v>
      </c>
      <c r="F532" s="57">
        <v>6</v>
      </c>
      <c r="G532" s="57">
        <v>432</v>
      </c>
    </row>
    <row r="533" spans="1:7" x14ac:dyDescent="0.3">
      <c r="A533" s="57" t="s">
        <v>17</v>
      </c>
      <c r="B533" s="57">
        <v>3</v>
      </c>
      <c r="C533" s="57">
        <v>0</v>
      </c>
      <c r="D533" s="57">
        <v>69</v>
      </c>
      <c r="E533" s="57">
        <v>32.6</v>
      </c>
      <c r="F533" s="57">
        <v>6</v>
      </c>
      <c r="G533" s="57">
        <v>414</v>
      </c>
    </row>
    <row r="534" spans="1:7" x14ac:dyDescent="0.3">
      <c r="A534" s="57" t="s">
        <v>17</v>
      </c>
      <c r="B534" s="57">
        <v>3</v>
      </c>
      <c r="C534" s="57">
        <v>0</v>
      </c>
      <c r="D534" s="57">
        <v>75</v>
      </c>
      <c r="E534" s="57">
        <v>32.729999999999997</v>
      </c>
      <c r="F534" s="57">
        <v>6</v>
      </c>
      <c r="G534" s="57">
        <v>450</v>
      </c>
    </row>
    <row r="535" spans="1:7" x14ac:dyDescent="0.3">
      <c r="A535" s="57" t="s">
        <v>17</v>
      </c>
      <c r="B535" s="57">
        <v>3</v>
      </c>
      <c r="C535" s="57">
        <v>0</v>
      </c>
      <c r="D535" s="57">
        <v>69</v>
      </c>
      <c r="E535" s="57">
        <v>37.08</v>
      </c>
      <c r="F535" s="57">
        <v>6</v>
      </c>
      <c r="G535" s="57">
        <v>414</v>
      </c>
    </row>
    <row r="536" spans="1:7" x14ac:dyDescent="0.3">
      <c r="A536" s="57" t="s">
        <v>17</v>
      </c>
      <c r="B536" s="57">
        <v>3</v>
      </c>
      <c r="C536" s="57">
        <v>0</v>
      </c>
      <c r="D536" s="57">
        <v>66</v>
      </c>
      <c r="E536" s="57">
        <v>39.5</v>
      </c>
      <c r="F536" s="57">
        <v>6</v>
      </c>
      <c r="G536" s="57">
        <v>396</v>
      </c>
    </row>
    <row r="537" spans="1:7" x14ac:dyDescent="0.3">
      <c r="A537" s="57" t="s">
        <v>17</v>
      </c>
      <c r="B537" s="57">
        <v>3</v>
      </c>
      <c r="C537" s="57">
        <v>0</v>
      </c>
      <c r="D537" s="57">
        <v>51</v>
      </c>
      <c r="E537" s="57">
        <v>55.2</v>
      </c>
      <c r="F537" s="57">
        <v>6</v>
      </c>
      <c r="G537" s="57">
        <v>306</v>
      </c>
    </row>
    <row r="538" spans="1:7" x14ac:dyDescent="0.3">
      <c r="A538" s="57" t="s">
        <v>17</v>
      </c>
      <c r="B538" s="57">
        <v>3</v>
      </c>
      <c r="C538" s="57">
        <v>0</v>
      </c>
      <c r="D538" s="57">
        <v>78</v>
      </c>
      <c r="E538" s="57">
        <v>26.82</v>
      </c>
      <c r="F538" s="57">
        <v>6</v>
      </c>
      <c r="G538" s="57">
        <v>468</v>
      </c>
    </row>
    <row r="539" spans="1:7" x14ac:dyDescent="0.3">
      <c r="A539" s="57" t="s">
        <v>17</v>
      </c>
      <c r="B539" s="57">
        <v>3</v>
      </c>
      <c r="C539" s="57">
        <v>0</v>
      </c>
      <c r="D539" s="57">
        <v>81</v>
      </c>
      <c r="E539" s="57">
        <v>26.05</v>
      </c>
      <c r="F539" s="57">
        <v>6</v>
      </c>
      <c r="G539" s="57">
        <v>486</v>
      </c>
    </row>
    <row r="540" spans="1:7" x14ac:dyDescent="0.3">
      <c r="A540" s="57" t="s">
        <v>17</v>
      </c>
      <c r="B540" s="57">
        <v>3</v>
      </c>
      <c r="C540" s="57">
        <v>0</v>
      </c>
      <c r="D540" s="57">
        <v>76</v>
      </c>
      <c r="E540" s="57">
        <v>27.53</v>
      </c>
      <c r="F540" s="57">
        <v>6</v>
      </c>
      <c r="G540" s="57">
        <v>456</v>
      </c>
    </row>
    <row r="541" spans="1:7" x14ac:dyDescent="0.3">
      <c r="A541" s="57" t="s">
        <v>17</v>
      </c>
      <c r="B541" s="57">
        <v>3</v>
      </c>
      <c r="C541" s="57">
        <v>0</v>
      </c>
      <c r="D541" s="57">
        <v>69</v>
      </c>
      <c r="E541" s="57">
        <v>35.64</v>
      </c>
      <c r="F541" s="57">
        <v>6</v>
      </c>
      <c r="G541" s="57">
        <v>414</v>
      </c>
    </row>
    <row r="542" spans="1:7" x14ac:dyDescent="0.3">
      <c r="A542" s="57" t="s">
        <v>17</v>
      </c>
      <c r="B542" s="57">
        <v>3</v>
      </c>
      <c r="C542" s="57">
        <v>0</v>
      </c>
      <c r="D542" s="57">
        <v>73</v>
      </c>
      <c r="E542" s="57">
        <v>30.06</v>
      </c>
      <c r="F542" s="57">
        <v>6</v>
      </c>
      <c r="G542" s="57">
        <v>438</v>
      </c>
    </row>
    <row r="543" spans="1:7" x14ac:dyDescent="0.3">
      <c r="A543" s="57" t="s">
        <v>17</v>
      </c>
      <c r="B543" s="57">
        <v>3</v>
      </c>
      <c r="C543" s="57">
        <v>0</v>
      </c>
      <c r="D543" s="57">
        <v>67</v>
      </c>
      <c r="E543" s="57">
        <v>36.65</v>
      </c>
      <c r="F543" s="57">
        <v>6</v>
      </c>
      <c r="G543" s="57">
        <v>402</v>
      </c>
    </row>
    <row r="544" spans="1:7" x14ac:dyDescent="0.3">
      <c r="A544" s="57" t="s">
        <v>17</v>
      </c>
      <c r="B544" s="57">
        <v>3</v>
      </c>
      <c r="C544" s="57">
        <v>0</v>
      </c>
      <c r="D544" s="57">
        <v>61</v>
      </c>
      <c r="E544" s="57">
        <v>44.7</v>
      </c>
      <c r="F544" s="57">
        <v>6</v>
      </c>
      <c r="G544" s="57">
        <v>366</v>
      </c>
    </row>
    <row r="545" spans="1:7" x14ac:dyDescent="0.3">
      <c r="A545" s="57" t="s">
        <v>17</v>
      </c>
      <c r="B545" s="57">
        <v>3</v>
      </c>
      <c r="C545" s="57">
        <v>0</v>
      </c>
      <c r="D545" s="57">
        <v>58</v>
      </c>
      <c r="E545" s="57">
        <v>48.21</v>
      </c>
      <c r="F545" s="57">
        <v>6</v>
      </c>
      <c r="G545" s="57">
        <v>348</v>
      </c>
    </row>
    <row r="546" spans="1:7" x14ac:dyDescent="0.3">
      <c r="A546" s="57" t="s">
        <v>17</v>
      </c>
      <c r="B546" s="57">
        <v>3</v>
      </c>
      <c r="C546" s="57">
        <v>0</v>
      </c>
      <c r="D546" s="57">
        <v>63</v>
      </c>
      <c r="E546" s="57">
        <v>44.13</v>
      </c>
      <c r="F546" s="57">
        <v>6</v>
      </c>
      <c r="G546" s="57">
        <v>378</v>
      </c>
    </row>
    <row r="547" spans="1:7" x14ac:dyDescent="0.3">
      <c r="A547" s="57" t="s">
        <v>17</v>
      </c>
      <c r="B547" s="57">
        <v>3</v>
      </c>
      <c r="C547" s="57">
        <v>0</v>
      </c>
      <c r="D547" s="57">
        <v>65</v>
      </c>
      <c r="E547" s="57">
        <v>36.590000000000003</v>
      </c>
      <c r="F547" s="57">
        <v>6</v>
      </c>
      <c r="G547" s="57">
        <v>390</v>
      </c>
    </row>
    <row r="548" spans="1:7" x14ac:dyDescent="0.3">
      <c r="A548" s="57" t="s">
        <v>17</v>
      </c>
      <c r="B548" s="57">
        <v>3</v>
      </c>
      <c r="C548" s="57">
        <v>0</v>
      </c>
      <c r="D548" s="57">
        <v>58</v>
      </c>
      <c r="E548" s="57">
        <v>33.82</v>
      </c>
      <c r="F548" s="57">
        <v>6</v>
      </c>
      <c r="G548" s="57">
        <v>348</v>
      </c>
    </row>
    <row r="549" spans="1:7" x14ac:dyDescent="0.3">
      <c r="A549" s="57" t="s">
        <v>17</v>
      </c>
      <c r="B549" s="57">
        <v>3</v>
      </c>
      <c r="C549" s="57">
        <v>0</v>
      </c>
      <c r="D549" s="57">
        <v>57</v>
      </c>
      <c r="E549" s="57">
        <v>40.950000000000003</v>
      </c>
      <c r="F549" s="57">
        <v>6</v>
      </c>
      <c r="G549" s="57">
        <v>342</v>
      </c>
    </row>
    <row r="550" spans="1:7" x14ac:dyDescent="0.3">
      <c r="A550" s="57" t="s">
        <v>17</v>
      </c>
      <c r="B550" s="57">
        <v>3</v>
      </c>
      <c r="C550" s="57">
        <v>0</v>
      </c>
      <c r="D550" s="57">
        <v>80</v>
      </c>
      <c r="E550" s="57">
        <v>16.14</v>
      </c>
      <c r="F550" s="57">
        <v>6</v>
      </c>
      <c r="G550" s="57">
        <v>480</v>
      </c>
    </row>
    <row r="551" spans="1:7" x14ac:dyDescent="0.3">
      <c r="A551" s="57" t="s">
        <v>17</v>
      </c>
      <c r="B551" s="57">
        <v>3</v>
      </c>
      <c r="C551" s="57">
        <v>0</v>
      </c>
      <c r="D551" s="57">
        <v>70</v>
      </c>
      <c r="E551" s="57">
        <v>33.86</v>
      </c>
      <c r="F551" s="57">
        <v>6</v>
      </c>
      <c r="G551" s="57">
        <v>420</v>
      </c>
    </row>
    <row r="552" spans="1:7" x14ac:dyDescent="0.3">
      <c r="A552" s="57" t="s">
        <v>17</v>
      </c>
      <c r="B552" s="57">
        <v>3</v>
      </c>
      <c r="C552" s="57">
        <v>0</v>
      </c>
      <c r="D552" s="57">
        <v>73</v>
      </c>
      <c r="E552" s="57">
        <v>25.06</v>
      </c>
      <c r="F552" s="57">
        <v>6</v>
      </c>
      <c r="G552" s="57">
        <v>438</v>
      </c>
    </row>
    <row r="553" spans="1:7" x14ac:dyDescent="0.3">
      <c r="A553" s="57" t="s">
        <v>17</v>
      </c>
      <c r="B553" s="57">
        <v>3</v>
      </c>
      <c r="C553" s="57">
        <v>0</v>
      </c>
      <c r="D553" s="57">
        <v>74</v>
      </c>
      <c r="E553" s="57">
        <v>29.67</v>
      </c>
      <c r="F553" s="57">
        <v>6</v>
      </c>
      <c r="G553" s="57">
        <v>444</v>
      </c>
    </row>
    <row r="554" spans="1:7" x14ac:dyDescent="0.3">
      <c r="A554" s="57" t="s">
        <v>17</v>
      </c>
      <c r="B554" s="57">
        <v>3</v>
      </c>
      <c r="C554" s="57">
        <v>0</v>
      </c>
      <c r="D554" s="57">
        <v>57</v>
      </c>
      <c r="E554" s="57">
        <v>45.79</v>
      </c>
      <c r="F554" s="57">
        <v>6</v>
      </c>
      <c r="G554" s="57">
        <v>342</v>
      </c>
    </row>
    <row r="555" spans="1:7" x14ac:dyDescent="0.3">
      <c r="A555" s="57" t="s">
        <v>17</v>
      </c>
      <c r="B555" s="57">
        <v>3</v>
      </c>
      <c r="C555" s="57">
        <v>0</v>
      </c>
      <c r="D555" s="57">
        <v>49</v>
      </c>
      <c r="E555" s="57">
        <v>57.41</v>
      </c>
      <c r="F555" s="57">
        <v>6</v>
      </c>
      <c r="G555" s="57">
        <v>294</v>
      </c>
    </row>
    <row r="556" spans="1:7" x14ac:dyDescent="0.3">
      <c r="A556" t="s">
        <v>18</v>
      </c>
      <c r="B556">
        <v>1</v>
      </c>
      <c r="C556">
        <v>1</v>
      </c>
      <c r="D556">
        <v>43</v>
      </c>
      <c r="E556">
        <v>10.92</v>
      </c>
      <c r="F556">
        <v>1</v>
      </c>
      <c r="G556">
        <v>43</v>
      </c>
    </row>
    <row r="557" spans="1:7" x14ac:dyDescent="0.3">
      <c r="A557" t="s">
        <v>18</v>
      </c>
      <c r="B557">
        <v>1</v>
      </c>
      <c r="C557">
        <v>1</v>
      </c>
      <c r="D557">
        <v>75</v>
      </c>
      <c r="E557">
        <v>5.69</v>
      </c>
      <c r="F557">
        <v>1</v>
      </c>
      <c r="G557">
        <v>75</v>
      </c>
    </row>
    <row r="558" spans="1:7" x14ac:dyDescent="0.3">
      <c r="A558" t="s">
        <v>18</v>
      </c>
      <c r="B558">
        <v>1</v>
      </c>
      <c r="C558">
        <v>1</v>
      </c>
      <c r="D558">
        <v>65</v>
      </c>
      <c r="E558">
        <v>6.05</v>
      </c>
      <c r="F558">
        <v>1</v>
      </c>
      <c r="G558">
        <v>65</v>
      </c>
    </row>
    <row r="559" spans="1:7" x14ac:dyDescent="0.3">
      <c r="A559" t="s">
        <v>18</v>
      </c>
      <c r="B559">
        <v>1</v>
      </c>
      <c r="C559">
        <v>1</v>
      </c>
      <c r="D559">
        <v>66</v>
      </c>
      <c r="E559">
        <v>6.18</v>
      </c>
      <c r="F559">
        <v>1</v>
      </c>
      <c r="G559">
        <v>66</v>
      </c>
    </row>
    <row r="560" spans="1:7" x14ac:dyDescent="0.3">
      <c r="A560" t="s">
        <v>18</v>
      </c>
      <c r="B560">
        <v>1</v>
      </c>
      <c r="C560">
        <v>1</v>
      </c>
      <c r="D560">
        <v>70</v>
      </c>
      <c r="E560">
        <v>5.47</v>
      </c>
      <c r="F560">
        <v>1</v>
      </c>
      <c r="G560">
        <v>70</v>
      </c>
    </row>
    <row r="561" spans="1:7" x14ac:dyDescent="0.3">
      <c r="A561" t="s">
        <v>18</v>
      </c>
      <c r="B561">
        <v>1</v>
      </c>
      <c r="C561">
        <v>1</v>
      </c>
      <c r="D561">
        <v>48</v>
      </c>
      <c r="E561">
        <v>9.7899999999999991</v>
      </c>
      <c r="F561">
        <v>1</v>
      </c>
      <c r="G561">
        <v>48</v>
      </c>
    </row>
    <row r="562" spans="1:7" x14ac:dyDescent="0.3">
      <c r="A562" t="s">
        <v>18</v>
      </c>
      <c r="B562">
        <v>1</v>
      </c>
      <c r="C562">
        <v>1</v>
      </c>
      <c r="D562">
        <v>56</v>
      </c>
      <c r="E562">
        <v>8.8800000000000008</v>
      </c>
      <c r="F562">
        <v>1</v>
      </c>
      <c r="G562">
        <v>56</v>
      </c>
    </row>
    <row r="563" spans="1:7" x14ac:dyDescent="0.3">
      <c r="A563" t="s">
        <v>18</v>
      </c>
      <c r="B563">
        <v>1</v>
      </c>
      <c r="C563">
        <v>1</v>
      </c>
      <c r="D563">
        <v>54</v>
      </c>
      <c r="E563">
        <v>8.39</v>
      </c>
      <c r="F563">
        <v>1</v>
      </c>
      <c r="G563">
        <v>54</v>
      </c>
    </row>
    <row r="564" spans="1:7" x14ac:dyDescent="0.3">
      <c r="A564" t="s">
        <v>18</v>
      </c>
      <c r="B564">
        <v>1</v>
      </c>
      <c r="C564">
        <v>1</v>
      </c>
      <c r="D564">
        <v>69</v>
      </c>
      <c r="E564">
        <v>5.75</v>
      </c>
      <c r="F564">
        <v>1</v>
      </c>
      <c r="G564">
        <v>69</v>
      </c>
    </row>
    <row r="565" spans="1:7" x14ac:dyDescent="0.3">
      <c r="A565" t="s">
        <v>18</v>
      </c>
      <c r="B565">
        <v>1</v>
      </c>
      <c r="C565">
        <v>1</v>
      </c>
      <c r="D565">
        <v>49</v>
      </c>
      <c r="E565">
        <v>9.58</v>
      </c>
      <c r="F565">
        <v>1</v>
      </c>
      <c r="G565">
        <v>49</v>
      </c>
    </row>
    <row r="566" spans="1:7" x14ac:dyDescent="0.3">
      <c r="A566" t="s">
        <v>18</v>
      </c>
      <c r="B566">
        <v>1</v>
      </c>
      <c r="C566">
        <v>1</v>
      </c>
      <c r="D566">
        <v>68</v>
      </c>
      <c r="E566">
        <v>6.16</v>
      </c>
      <c r="F566">
        <v>1</v>
      </c>
      <c r="G566">
        <v>68</v>
      </c>
    </row>
    <row r="567" spans="1:7" x14ac:dyDescent="0.3">
      <c r="A567" t="s">
        <v>18</v>
      </c>
      <c r="B567">
        <v>1</v>
      </c>
      <c r="C567">
        <v>1</v>
      </c>
      <c r="D567">
        <v>49</v>
      </c>
      <c r="E567">
        <v>9.5299999999999994</v>
      </c>
      <c r="F567">
        <v>1</v>
      </c>
      <c r="G567">
        <v>49</v>
      </c>
    </row>
    <row r="568" spans="1:7" x14ac:dyDescent="0.3">
      <c r="A568" t="s">
        <v>18</v>
      </c>
      <c r="B568">
        <v>1</v>
      </c>
      <c r="C568">
        <v>1</v>
      </c>
      <c r="D568">
        <v>51</v>
      </c>
      <c r="E568">
        <v>8.89</v>
      </c>
      <c r="F568">
        <v>1</v>
      </c>
      <c r="G568">
        <v>51</v>
      </c>
    </row>
    <row r="569" spans="1:7" x14ac:dyDescent="0.3">
      <c r="A569" t="s">
        <v>18</v>
      </c>
      <c r="B569">
        <v>1</v>
      </c>
      <c r="C569">
        <v>1</v>
      </c>
      <c r="D569">
        <v>54</v>
      </c>
      <c r="E569">
        <v>8.0399999999999991</v>
      </c>
      <c r="F569">
        <v>1</v>
      </c>
      <c r="G569">
        <v>54</v>
      </c>
    </row>
    <row r="570" spans="1:7" x14ac:dyDescent="0.3">
      <c r="A570" t="s">
        <v>18</v>
      </c>
      <c r="B570">
        <v>1</v>
      </c>
      <c r="C570">
        <v>1</v>
      </c>
      <c r="D570">
        <v>78</v>
      </c>
      <c r="E570">
        <v>4.5</v>
      </c>
      <c r="F570">
        <v>1</v>
      </c>
      <c r="G570">
        <v>78</v>
      </c>
    </row>
    <row r="571" spans="1:7" x14ac:dyDescent="0.3">
      <c r="A571" t="s">
        <v>18</v>
      </c>
      <c r="B571">
        <v>1</v>
      </c>
      <c r="C571">
        <v>1</v>
      </c>
      <c r="D571">
        <v>74</v>
      </c>
      <c r="E571">
        <v>4.4800000000000004</v>
      </c>
      <c r="F571">
        <v>1</v>
      </c>
      <c r="G571">
        <v>74</v>
      </c>
    </row>
    <row r="572" spans="1:7" x14ac:dyDescent="0.3">
      <c r="A572" t="s">
        <v>18</v>
      </c>
      <c r="B572">
        <v>1</v>
      </c>
      <c r="C572">
        <v>1</v>
      </c>
      <c r="D572">
        <v>81</v>
      </c>
      <c r="E572">
        <v>4.91</v>
      </c>
      <c r="F572">
        <v>1</v>
      </c>
      <c r="G572">
        <v>81</v>
      </c>
    </row>
    <row r="573" spans="1:7" x14ac:dyDescent="0.3">
      <c r="A573" t="s">
        <v>18</v>
      </c>
      <c r="B573">
        <v>1</v>
      </c>
      <c r="C573">
        <v>1</v>
      </c>
      <c r="D573">
        <v>69</v>
      </c>
      <c r="E573">
        <v>5.99</v>
      </c>
      <c r="F573">
        <v>1</v>
      </c>
      <c r="G573">
        <v>69</v>
      </c>
    </row>
    <row r="574" spans="1:7" x14ac:dyDescent="0.3">
      <c r="A574" t="s">
        <v>18</v>
      </c>
      <c r="B574">
        <v>1</v>
      </c>
      <c r="C574">
        <v>1</v>
      </c>
      <c r="D574">
        <v>54</v>
      </c>
      <c r="E574">
        <v>8.4600000000000009</v>
      </c>
      <c r="F574">
        <v>1</v>
      </c>
      <c r="G574">
        <v>54</v>
      </c>
    </row>
    <row r="575" spans="1:7" x14ac:dyDescent="0.3">
      <c r="A575" t="s">
        <v>18</v>
      </c>
      <c r="B575">
        <v>1</v>
      </c>
      <c r="C575">
        <v>1</v>
      </c>
      <c r="D575">
        <v>79</v>
      </c>
      <c r="E575">
        <v>4.88</v>
      </c>
      <c r="F575">
        <v>1</v>
      </c>
      <c r="G575">
        <v>79</v>
      </c>
    </row>
    <row r="576" spans="1:7" x14ac:dyDescent="0.3">
      <c r="A576" t="s">
        <v>18</v>
      </c>
      <c r="B576">
        <v>1</v>
      </c>
      <c r="C576">
        <v>1</v>
      </c>
      <c r="D576">
        <v>66</v>
      </c>
      <c r="E576">
        <v>6.86</v>
      </c>
      <c r="F576">
        <v>1</v>
      </c>
      <c r="G576">
        <v>66</v>
      </c>
    </row>
    <row r="577" spans="1:7" x14ac:dyDescent="0.3">
      <c r="A577" t="s">
        <v>18</v>
      </c>
      <c r="B577">
        <v>1</v>
      </c>
      <c r="C577">
        <v>1</v>
      </c>
      <c r="D577">
        <v>76</v>
      </c>
      <c r="E577">
        <v>4.95</v>
      </c>
      <c r="F577">
        <v>1</v>
      </c>
      <c r="G577">
        <v>76</v>
      </c>
    </row>
    <row r="578" spans="1:7" x14ac:dyDescent="0.3">
      <c r="A578" t="s">
        <v>18</v>
      </c>
      <c r="B578">
        <v>1</v>
      </c>
      <c r="C578">
        <v>1</v>
      </c>
      <c r="D578">
        <v>70</v>
      </c>
      <c r="E578">
        <v>5.14</v>
      </c>
      <c r="F578">
        <v>1</v>
      </c>
      <c r="G578">
        <v>70</v>
      </c>
    </row>
    <row r="579" spans="1:7" x14ac:dyDescent="0.3">
      <c r="A579" t="s">
        <v>18</v>
      </c>
      <c r="B579">
        <v>1</v>
      </c>
      <c r="C579">
        <v>1</v>
      </c>
      <c r="D579">
        <v>73</v>
      </c>
      <c r="E579">
        <v>5.66</v>
      </c>
      <c r="F579">
        <v>1</v>
      </c>
      <c r="G579">
        <v>73</v>
      </c>
    </row>
    <row r="580" spans="1:7" x14ac:dyDescent="0.3">
      <c r="A580" t="s">
        <v>18</v>
      </c>
      <c r="B580">
        <v>1</v>
      </c>
      <c r="C580">
        <v>1</v>
      </c>
      <c r="D580">
        <v>69</v>
      </c>
      <c r="E580">
        <v>6.21</v>
      </c>
      <c r="F580">
        <v>1</v>
      </c>
      <c r="G580">
        <v>69</v>
      </c>
    </row>
    <row r="581" spans="1:7" x14ac:dyDescent="0.3">
      <c r="A581" t="s">
        <v>18</v>
      </c>
      <c r="B581">
        <v>1</v>
      </c>
      <c r="C581">
        <v>1</v>
      </c>
      <c r="D581">
        <v>78</v>
      </c>
      <c r="E581">
        <v>5.17</v>
      </c>
      <c r="F581">
        <v>1</v>
      </c>
      <c r="G581">
        <v>78</v>
      </c>
    </row>
    <row r="582" spans="1:7" x14ac:dyDescent="0.3">
      <c r="A582" t="s">
        <v>18</v>
      </c>
      <c r="B582">
        <v>1</v>
      </c>
      <c r="C582">
        <v>1</v>
      </c>
      <c r="D582">
        <v>62</v>
      </c>
      <c r="E582">
        <v>6.84</v>
      </c>
      <c r="F582">
        <v>1</v>
      </c>
      <c r="G582">
        <v>62</v>
      </c>
    </row>
    <row r="583" spans="1:7" x14ac:dyDescent="0.3">
      <c r="A583" t="s">
        <v>18</v>
      </c>
      <c r="B583">
        <v>1</v>
      </c>
      <c r="C583">
        <v>1</v>
      </c>
      <c r="D583">
        <v>66</v>
      </c>
      <c r="E583">
        <v>6.01</v>
      </c>
      <c r="F583">
        <v>1</v>
      </c>
      <c r="G583">
        <v>66</v>
      </c>
    </row>
    <row r="584" spans="1:7" x14ac:dyDescent="0.3">
      <c r="A584" t="s">
        <v>18</v>
      </c>
      <c r="B584">
        <v>1</v>
      </c>
      <c r="C584">
        <v>1</v>
      </c>
      <c r="D584">
        <v>72</v>
      </c>
      <c r="E584">
        <v>5.01</v>
      </c>
      <c r="F584">
        <v>1</v>
      </c>
      <c r="G584">
        <v>72</v>
      </c>
    </row>
    <row r="585" spans="1:7" x14ac:dyDescent="0.3">
      <c r="A585" t="s">
        <v>18</v>
      </c>
      <c r="B585">
        <v>1</v>
      </c>
      <c r="C585">
        <v>1</v>
      </c>
      <c r="D585">
        <v>76</v>
      </c>
      <c r="E585">
        <v>4.63</v>
      </c>
      <c r="F585">
        <v>1</v>
      </c>
      <c r="G585">
        <v>76</v>
      </c>
    </row>
    <row r="586" spans="1:7" x14ac:dyDescent="0.3">
      <c r="A586" t="s">
        <v>18</v>
      </c>
      <c r="B586">
        <v>1</v>
      </c>
      <c r="C586">
        <v>1</v>
      </c>
      <c r="D586">
        <v>58</v>
      </c>
      <c r="E586">
        <v>7.58</v>
      </c>
      <c r="F586">
        <v>1</v>
      </c>
      <c r="G586">
        <v>58</v>
      </c>
    </row>
    <row r="587" spans="1:7" x14ac:dyDescent="0.3">
      <c r="A587" t="s">
        <v>18</v>
      </c>
      <c r="B587">
        <v>1</v>
      </c>
      <c r="C587">
        <v>1</v>
      </c>
      <c r="D587">
        <v>78</v>
      </c>
      <c r="E587">
        <v>4.4400000000000004</v>
      </c>
      <c r="F587">
        <v>1</v>
      </c>
      <c r="G587">
        <v>78</v>
      </c>
    </row>
    <row r="588" spans="1:7" x14ac:dyDescent="0.3">
      <c r="A588" t="s">
        <v>18</v>
      </c>
      <c r="B588">
        <v>1</v>
      </c>
      <c r="C588">
        <v>1</v>
      </c>
      <c r="D588">
        <v>80</v>
      </c>
      <c r="E588">
        <v>3.54</v>
      </c>
      <c r="F588">
        <v>1</v>
      </c>
      <c r="G588">
        <v>80</v>
      </c>
    </row>
    <row r="589" spans="1:7" x14ac:dyDescent="0.3">
      <c r="A589" t="s">
        <v>18</v>
      </c>
      <c r="B589">
        <v>1</v>
      </c>
      <c r="C589">
        <v>1</v>
      </c>
      <c r="D589">
        <v>81</v>
      </c>
      <c r="E589">
        <v>4.3099999999999996</v>
      </c>
      <c r="F589">
        <v>1</v>
      </c>
      <c r="G589">
        <v>81</v>
      </c>
    </row>
    <row r="590" spans="1:7" x14ac:dyDescent="0.3">
      <c r="A590" t="s">
        <v>18</v>
      </c>
      <c r="B590">
        <v>1</v>
      </c>
      <c r="C590">
        <v>1</v>
      </c>
      <c r="D590">
        <v>76</v>
      </c>
      <c r="E590">
        <v>5.27</v>
      </c>
      <c r="F590">
        <v>1</v>
      </c>
      <c r="G590">
        <v>76</v>
      </c>
    </row>
    <row r="591" spans="1:7" x14ac:dyDescent="0.3">
      <c r="A591" t="s">
        <v>18</v>
      </c>
      <c r="B591">
        <v>1</v>
      </c>
      <c r="C591">
        <v>1</v>
      </c>
      <c r="D591">
        <v>69</v>
      </c>
      <c r="E591">
        <v>6.46</v>
      </c>
      <c r="F591">
        <v>1</v>
      </c>
      <c r="G591">
        <v>69</v>
      </c>
    </row>
    <row r="592" spans="1:7" x14ac:dyDescent="0.3">
      <c r="A592" t="s">
        <v>18</v>
      </c>
      <c r="B592">
        <v>1</v>
      </c>
      <c r="C592">
        <v>1</v>
      </c>
      <c r="D592">
        <v>73</v>
      </c>
      <c r="E592">
        <v>5.58</v>
      </c>
      <c r="F592">
        <v>1</v>
      </c>
      <c r="G592">
        <v>73</v>
      </c>
    </row>
    <row r="593" spans="1:7" x14ac:dyDescent="0.3">
      <c r="A593" t="s">
        <v>18</v>
      </c>
      <c r="B593">
        <v>1</v>
      </c>
      <c r="C593">
        <v>1</v>
      </c>
      <c r="D593">
        <v>67</v>
      </c>
      <c r="E593">
        <v>6.66</v>
      </c>
      <c r="F593">
        <v>1</v>
      </c>
      <c r="G593">
        <v>67</v>
      </c>
    </row>
    <row r="594" spans="1:7" x14ac:dyDescent="0.3">
      <c r="A594" t="s">
        <v>18</v>
      </c>
      <c r="B594">
        <v>1</v>
      </c>
      <c r="C594">
        <v>1</v>
      </c>
      <c r="D594">
        <v>61</v>
      </c>
      <c r="E594">
        <v>7.24</v>
      </c>
      <c r="F594">
        <v>1</v>
      </c>
      <c r="G594">
        <v>61</v>
      </c>
    </row>
    <row r="595" spans="1:7" x14ac:dyDescent="0.3">
      <c r="A595" t="s">
        <v>18</v>
      </c>
      <c r="B595">
        <v>1</v>
      </c>
      <c r="C595">
        <v>1</v>
      </c>
      <c r="D595">
        <v>57</v>
      </c>
      <c r="E595">
        <v>7.56</v>
      </c>
      <c r="F595">
        <v>1</v>
      </c>
      <c r="G595">
        <v>57</v>
      </c>
    </row>
    <row r="596" spans="1:7" x14ac:dyDescent="0.3">
      <c r="A596" t="s">
        <v>18</v>
      </c>
      <c r="B596">
        <v>1</v>
      </c>
      <c r="C596">
        <v>1</v>
      </c>
      <c r="D596">
        <v>58</v>
      </c>
      <c r="E596">
        <v>8.15</v>
      </c>
      <c r="F596">
        <v>1</v>
      </c>
      <c r="G596">
        <v>58</v>
      </c>
    </row>
    <row r="597" spans="1:7" x14ac:dyDescent="0.3">
      <c r="A597" t="s">
        <v>18</v>
      </c>
      <c r="B597">
        <v>1</v>
      </c>
      <c r="C597">
        <v>1</v>
      </c>
      <c r="D597">
        <v>63</v>
      </c>
      <c r="E597">
        <v>7.36</v>
      </c>
      <c r="F597">
        <v>1</v>
      </c>
      <c r="G597">
        <v>63</v>
      </c>
    </row>
    <row r="598" spans="1:7" x14ac:dyDescent="0.3">
      <c r="A598" t="s">
        <v>18</v>
      </c>
      <c r="B598">
        <v>1</v>
      </c>
      <c r="C598">
        <v>1</v>
      </c>
      <c r="D598">
        <v>65</v>
      </c>
      <c r="E598">
        <v>7.53</v>
      </c>
      <c r="F598">
        <v>1</v>
      </c>
      <c r="G598">
        <v>65</v>
      </c>
    </row>
    <row r="599" spans="1:7" x14ac:dyDescent="0.3">
      <c r="A599" t="s">
        <v>18</v>
      </c>
      <c r="B599">
        <v>1</v>
      </c>
      <c r="C599">
        <v>1</v>
      </c>
      <c r="D599">
        <v>50</v>
      </c>
      <c r="E599">
        <v>9.31</v>
      </c>
      <c r="F599">
        <v>1</v>
      </c>
      <c r="G599">
        <v>50</v>
      </c>
    </row>
    <row r="600" spans="1:7" x14ac:dyDescent="0.3">
      <c r="A600" t="s">
        <v>18</v>
      </c>
      <c r="B600">
        <v>1</v>
      </c>
      <c r="C600">
        <v>1</v>
      </c>
      <c r="D600">
        <v>60</v>
      </c>
      <c r="E600">
        <v>6.8</v>
      </c>
      <c r="F600">
        <v>1</v>
      </c>
      <c r="G600">
        <v>60</v>
      </c>
    </row>
    <row r="601" spans="1:7" x14ac:dyDescent="0.3">
      <c r="A601" t="s">
        <v>18</v>
      </c>
      <c r="B601">
        <v>1</v>
      </c>
      <c r="C601">
        <v>1</v>
      </c>
      <c r="D601">
        <v>56</v>
      </c>
      <c r="E601">
        <v>8</v>
      </c>
      <c r="F601">
        <v>1</v>
      </c>
      <c r="G601">
        <v>56</v>
      </c>
    </row>
    <row r="602" spans="1:7" x14ac:dyDescent="0.3">
      <c r="A602" t="s">
        <v>18</v>
      </c>
      <c r="B602">
        <v>1</v>
      </c>
      <c r="C602">
        <v>1</v>
      </c>
      <c r="D602">
        <v>62</v>
      </c>
      <c r="E602">
        <v>7.56</v>
      </c>
      <c r="F602">
        <v>1</v>
      </c>
      <c r="G602">
        <v>62</v>
      </c>
    </row>
    <row r="603" spans="1:7" x14ac:dyDescent="0.3">
      <c r="A603" t="s">
        <v>18</v>
      </c>
      <c r="B603">
        <v>1</v>
      </c>
      <c r="C603">
        <v>1</v>
      </c>
      <c r="D603">
        <v>65</v>
      </c>
      <c r="E603">
        <v>6.33</v>
      </c>
      <c r="F603">
        <v>1</v>
      </c>
      <c r="G603">
        <v>65</v>
      </c>
    </row>
    <row r="604" spans="1:7" x14ac:dyDescent="0.3">
      <c r="A604" t="s">
        <v>18</v>
      </c>
      <c r="B604">
        <v>1</v>
      </c>
      <c r="C604">
        <v>1</v>
      </c>
      <c r="D604">
        <v>67</v>
      </c>
      <c r="E604">
        <v>5.7</v>
      </c>
      <c r="F604">
        <v>1</v>
      </c>
      <c r="G604">
        <v>67</v>
      </c>
    </row>
    <row r="605" spans="1:7" x14ac:dyDescent="0.3">
      <c r="A605" t="s">
        <v>18</v>
      </c>
      <c r="B605">
        <v>1</v>
      </c>
      <c r="C605">
        <v>1</v>
      </c>
      <c r="D605">
        <v>64</v>
      </c>
      <c r="E605">
        <v>8.6199999999999992</v>
      </c>
      <c r="F605">
        <v>1</v>
      </c>
      <c r="G605">
        <v>64</v>
      </c>
    </row>
    <row r="606" spans="1:7" x14ac:dyDescent="0.3">
      <c r="A606" t="s">
        <v>18</v>
      </c>
      <c r="B606">
        <v>1</v>
      </c>
      <c r="C606">
        <v>1</v>
      </c>
      <c r="D606">
        <v>63</v>
      </c>
      <c r="E606">
        <v>6.87</v>
      </c>
      <c r="F606">
        <v>1</v>
      </c>
      <c r="G606">
        <v>63</v>
      </c>
    </row>
    <row r="607" spans="1:7" x14ac:dyDescent="0.3">
      <c r="A607" t="s">
        <v>18</v>
      </c>
      <c r="B607">
        <v>1</v>
      </c>
      <c r="C607">
        <v>1</v>
      </c>
      <c r="D607">
        <v>54</v>
      </c>
      <c r="E607">
        <v>9.34</v>
      </c>
      <c r="F607">
        <v>1</v>
      </c>
      <c r="G607">
        <v>54</v>
      </c>
    </row>
    <row r="608" spans="1:7" x14ac:dyDescent="0.3">
      <c r="A608" t="s">
        <v>18</v>
      </c>
      <c r="B608">
        <v>1</v>
      </c>
      <c r="C608">
        <v>1</v>
      </c>
      <c r="D608">
        <v>60</v>
      </c>
      <c r="E608">
        <v>7.48</v>
      </c>
      <c r="F608">
        <v>1</v>
      </c>
      <c r="G608">
        <v>60</v>
      </c>
    </row>
    <row r="609" spans="1:7" x14ac:dyDescent="0.3">
      <c r="A609" t="s">
        <v>18</v>
      </c>
      <c r="B609">
        <v>1</v>
      </c>
      <c r="C609">
        <v>1</v>
      </c>
      <c r="D609">
        <v>57</v>
      </c>
      <c r="E609">
        <v>7.16</v>
      </c>
      <c r="F609">
        <v>1</v>
      </c>
      <c r="G609">
        <v>57</v>
      </c>
    </row>
    <row r="610" spans="1:7" x14ac:dyDescent="0.3">
      <c r="A610" t="s">
        <v>18</v>
      </c>
      <c r="B610">
        <v>1</v>
      </c>
      <c r="C610">
        <v>1</v>
      </c>
      <c r="D610">
        <v>52</v>
      </c>
      <c r="E610">
        <v>8.2799999999999994</v>
      </c>
      <c r="F610">
        <v>1</v>
      </c>
      <c r="G610">
        <v>52</v>
      </c>
    </row>
    <row r="611" spans="1:7" x14ac:dyDescent="0.3">
      <c r="A611" t="s">
        <v>18</v>
      </c>
      <c r="B611">
        <v>1</v>
      </c>
      <c r="C611">
        <v>1</v>
      </c>
      <c r="D611">
        <v>51</v>
      </c>
      <c r="E611">
        <v>8.9700000000000006</v>
      </c>
      <c r="F611">
        <v>1</v>
      </c>
      <c r="G611">
        <v>51</v>
      </c>
    </row>
    <row r="612" spans="1:7" x14ac:dyDescent="0.3">
      <c r="A612" t="s">
        <v>18</v>
      </c>
      <c r="B612">
        <v>1</v>
      </c>
      <c r="C612">
        <v>1</v>
      </c>
      <c r="D612">
        <v>54</v>
      </c>
      <c r="E612">
        <v>8.4499999999999993</v>
      </c>
      <c r="F612">
        <v>1</v>
      </c>
      <c r="G612">
        <v>54</v>
      </c>
    </row>
    <row r="613" spans="1:7" x14ac:dyDescent="0.3">
      <c r="A613" t="s">
        <v>18</v>
      </c>
      <c r="B613">
        <v>1</v>
      </c>
      <c r="C613">
        <v>1</v>
      </c>
      <c r="D613">
        <v>68</v>
      </c>
      <c r="E613">
        <v>6.43</v>
      </c>
      <c r="F613">
        <v>1</v>
      </c>
      <c r="G613">
        <v>68</v>
      </c>
    </row>
    <row r="614" spans="1:7" x14ac:dyDescent="0.3">
      <c r="A614" t="s">
        <v>18</v>
      </c>
      <c r="B614">
        <v>1</v>
      </c>
      <c r="C614">
        <v>1</v>
      </c>
      <c r="D614">
        <v>65</v>
      </c>
      <c r="E614">
        <v>6.33</v>
      </c>
      <c r="F614">
        <v>1</v>
      </c>
      <c r="G614">
        <v>65</v>
      </c>
    </row>
    <row r="615" spans="1:7" x14ac:dyDescent="0.3">
      <c r="A615" t="s">
        <v>19</v>
      </c>
      <c r="B615">
        <v>1</v>
      </c>
      <c r="C615">
        <v>1</v>
      </c>
      <c r="D615">
        <v>41</v>
      </c>
      <c r="E615">
        <v>20.69</v>
      </c>
      <c r="F615">
        <v>1</v>
      </c>
      <c r="G615">
        <v>41</v>
      </c>
    </row>
    <row r="616" spans="1:7" x14ac:dyDescent="0.3">
      <c r="A616" t="s">
        <v>19</v>
      </c>
      <c r="B616">
        <v>1</v>
      </c>
      <c r="C616">
        <v>1</v>
      </c>
      <c r="D616">
        <v>78</v>
      </c>
      <c r="E616">
        <v>7.5</v>
      </c>
      <c r="F616">
        <v>1</v>
      </c>
      <c r="G616">
        <v>78</v>
      </c>
    </row>
    <row r="617" spans="1:7" x14ac:dyDescent="0.3">
      <c r="A617" t="s">
        <v>19</v>
      </c>
      <c r="B617">
        <v>1</v>
      </c>
      <c r="C617">
        <v>1</v>
      </c>
      <c r="D617">
        <v>72</v>
      </c>
      <c r="E617">
        <v>9.59</v>
      </c>
      <c r="F617">
        <v>1</v>
      </c>
      <c r="G617">
        <v>72</v>
      </c>
    </row>
    <row r="618" spans="1:7" x14ac:dyDescent="0.3">
      <c r="A618" t="s">
        <v>19</v>
      </c>
      <c r="B618">
        <v>1</v>
      </c>
      <c r="C618">
        <v>1</v>
      </c>
      <c r="D618">
        <v>68</v>
      </c>
      <c r="E618">
        <v>10.17</v>
      </c>
      <c r="F618">
        <v>1</v>
      </c>
      <c r="G618">
        <v>68</v>
      </c>
    </row>
    <row r="619" spans="1:7" x14ac:dyDescent="0.3">
      <c r="A619" t="s">
        <v>19</v>
      </c>
      <c r="B619">
        <v>1</v>
      </c>
      <c r="C619">
        <v>1</v>
      </c>
      <c r="D619">
        <v>62</v>
      </c>
      <c r="E619">
        <v>11.27</v>
      </c>
      <c r="F619">
        <v>1</v>
      </c>
      <c r="G619">
        <v>62</v>
      </c>
    </row>
    <row r="620" spans="1:7" x14ac:dyDescent="0.3">
      <c r="A620" t="s">
        <v>19</v>
      </c>
      <c r="B620">
        <v>1</v>
      </c>
      <c r="C620">
        <v>1</v>
      </c>
      <c r="D620">
        <v>68</v>
      </c>
      <c r="E620">
        <v>11.04</v>
      </c>
      <c r="F620">
        <v>1</v>
      </c>
      <c r="G620">
        <v>68</v>
      </c>
    </row>
    <row r="621" spans="1:7" x14ac:dyDescent="0.3">
      <c r="A621" t="s">
        <v>19</v>
      </c>
      <c r="B621">
        <v>1</v>
      </c>
      <c r="C621">
        <v>1</v>
      </c>
      <c r="D621">
        <v>43</v>
      </c>
      <c r="E621">
        <v>22.64</v>
      </c>
      <c r="F621">
        <v>1</v>
      </c>
      <c r="G621">
        <v>43</v>
      </c>
    </row>
    <row r="622" spans="1:7" x14ac:dyDescent="0.3">
      <c r="A622" t="s">
        <v>19</v>
      </c>
      <c r="B622">
        <v>1</v>
      </c>
      <c r="C622">
        <v>1</v>
      </c>
      <c r="D622">
        <v>39</v>
      </c>
      <c r="E622">
        <v>20.69</v>
      </c>
      <c r="F622">
        <v>1</v>
      </c>
      <c r="G622">
        <v>39</v>
      </c>
    </row>
    <row r="623" spans="1:7" x14ac:dyDescent="0.3">
      <c r="A623" t="s">
        <v>19</v>
      </c>
      <c r="B623">
        <v>1</v>
      </c>
      <c r="C623">
        <v>1</v>
      </c>
      <c r="D623">
        <v>38</v>
      </c>
      <c r="E623">
        <v>23.26</v>
      </c>
      <c r="F623">
        <v>1</v>
      </c>
      <c r="G623">
        <v>38</v>
      </c>
    </row>
    <row r="624" spans="1:7" x14ac:dyDescent="0.3">
      <c r="A624" t="s">
        <v>19</v>
      </c>
      <c r="B624">
        <v>1</v>
      </c>
      <c r="C624">
        <v>1</v>
      </c>
      <c r="D624">
        <v>35</v>
      </c>
      <c r="E624">
        <v>23.28</v>
      </c>
      <c r="F624">
        <v>1</v>
      </c>
      <c r="G624">
        <v>35</v>
      </c>
    </row>
    <row r="625" spans="1:7" x14ac:dyDescent="0.3">
      <c r="A625" t="s">
        <v>19</v>
      </c>
      <c r="B625">
        <v>1</v>
      </c>
      <c r="C625">
        <v>1</v>
      </c>
      <c r="D625">
        <v>32</v>
      </c>
      <c r="E625">
        <v>18.46</v>
      </c>
      <c r="F625">
        <v>1</v>
      </c>
      <c r="G625">
        <v>32</v>
      </c>
    </row>
    <row r="626" spans="1:7" x14ac:dyDescent="0.3">
      <c r="A626" t="s">
        <v>19</v>
      </c>
      <c r="B626">
        <v>1</v>
      </c>
      <c r="C626">
        <v>1</v>
      </c>
      <c r="D626">
        <v>33</v>
      </c>
      <c r="E626">
        <v>22.23</v>
      </c>
      <c r="F626">
        <v>1</v>
      </c>
      <c r="G626">
        <v>33</v>
      </c>
    </row>
    <row r="627" spans="1:7" x14ac:dyDescent="0.3">
      <c r="A627" t="s">
        <v>19</v>
      </c>
      <c r="B627">
        <v>1</v>
      </c>
      <c r="C627">
        <v>1</v>
      </c>
      <c r="D627">
        <v>63</v>
      </c>
      <c r="E627">
        <v>12.61</v>
      </c>
      <c r="F627">
        <v>1</v>
      </c>
      <c r="G627">
        <v>63</v>
      </c>
    </row>
    <row r="628" spans="1:7" x14ac:dyDescent="0.3">
      <c r="A628" t="s">
        <v>19</v>
      </c>
      <c r="B628">
        <v>1</v>
      </c>
      <c r="C628">
        <v>1</v>
      </c>
      <c r="D628">
        <v>44</v>
      </c>
      <c r="E628">
        <v>19.43</v>
      </c>
      <c r="F628">
        <v>1</v>
      </c>
      <c r="G628">
        <v>44</v>
      </c>
    </row>
    <row r="629" spans="1:7" x14ac:dyDescent="0.3">
      <c r="A629" t="s">
        <v>19</v>
      </c>
      <c r="B629">
        <v>1</v>
      </c>
      <c r="C629">
        <v>1</v>
      </c>
      <c r="D629">
        <v>47</v>
      </c>
      <c r="E629">
        <v>20.43</v>
      </c>
      <c r="F629">
        <v>1</v>
      </c>
      <c r="G629">
        <v>47</v>
      </c>
    </row>
    <row r="630" spans="1:7" x14ac:dyDescent="0.3">
      <c r="A630" t="s">
        <v>19</v>
      </c>
      <c r="B630">
        <v>1</v>
      </c>
      <c r="C630">
        <v>1</v>
      </c>
      <c r="D630">
        <v>51</v>
      </c>
      <c r="E630">
        <v>9.5</v>
      </c>
      <c r="F630">
        <v>1</v>
      </c>
      <c r="G630">
        <v>51</v>
      </c>
    </row>
    <row r="631" spans="1:7" x14ac:dyDescent="0.3">
      <c r="A631" t="s">
        <v>19</v>
      </c>
      <c r="B631">
        <v>1</v>
      </c>
      <c r="C631">
        <v>1</v>
      </c>
      <c r="D631">
        <v>51</v>
      </c>
      <c r="E631">
        <v>9.48</v>
      </c>
      <c r="F631">
        <v>1</v>
      </c>
      <c r="G631">
        <v>51</v>
      </c>
    </row>
    <row r="632" spans="1:7" x14ac:dyDescent="0.3">
      <c r="A632" t="s">
        <v>19</v>
      </c>
      <c r="B632">
        <v>1</v>
      </c>
      <c r="C632">
        <v>1</v>
      </c>
      <c r="D632">
        <v>54</v>
      </c>
      <c r="E632">
        <v>12.26</v>
      </c>
      <c r="F632">
        <v>1</v>
      </c>
      <c r="G632">
        <v>54</v>
      </c>
    </row>
    <row r="633" spans="1:7" x14ac:dyDescent="0.3">
      <c r="A633" t="s">
        <v>19</v>
      </c>
      <c r="B633">
        <v>1</v>
      </c>
      <c r="C633">
        <v>1</v>
      </c>
      <c r="D633">
        <v>56</v>
      </c>
      <c r="E633">
        <v>13.89</v>
      </c>
      <c r="F633">
        <v>1</v>
      </c>
      <c r="G633">
        <v>56</v>
      </c>
    </row>
    <row r="634" spans="1:7" x14ac:dyDescent="0.3">
      <c r="A634" t="s">
        <v>19</v>
      </c>
      <c r="B634">
        <v>1</v>
      </c>
      <c r="C634">
        <v>1</v>
      </c>
      <c r="D634">
        <v>58</v>
      </c>
      <c r="E634">
        <v>11.35</v>
      </c>
      <c r="F634">
        <v>1</v>
      </c>
      <c r="G634">
        <v>58</v>
      </c>
    </row>
    <row r="635" spans="1:7" x14ac:dyDescent="0.3">
      <c r="A635" t="s">
        <v>19</v>
      </c>
      <c r="B635">
        <v>1</v>
      </c>
      <c r="C635">
        <v>1</v>
      </c>
      <c r="D635">
        <v>59</v>
      </c>
      <c r="E635">
        <v>12.26</v>
      </c>
      <c r="F635">
        <v>1</v>
      </c>
      <c r="G635">
        <v>59</v>
      </c>
    </row>
    <row r="636" spans="1:7" x14ac:dyDescent="0.3">
      <c r="A636" t="s">
        <v>19</v>
      </c>
      <c r="B636">
        <v>1</v>
      </c>
      <c r="C636">
        <v>1</v>
      </c>
      <c r="D636">
        <v>62</v>
      </c>
      <c r="E636">
        <v>12.26</v>
      </c>
      <c r="F636">
        <v>1</v>
      </c>
      <c r="G636">
        <v>62</v>
      </c>
    </row>
    <row r="637" spans="1:7" x14ac:dyDescent="0.3">
      <c r="A637" t="s">
        <v>19</v>
      </c>
      <c r="B637">
        <v>1</v>
      </c>
      <c r="C637">
        <v>1</v>
      </c>
      <c r="D637">
        <v>60</v>
      </c>
      <c r="E637">
        <v>11.11</v>
      </c>
      <c r="F637">
        <v>1</v>
      </c>
      <c r="G637">
        <v>60</v>
      </c>
    </row>
    <row r="638" spans="1:7" x14ac:dyDescent="0.3">
      <c r="A638" t="s">
        <v>19</v>
      </c>
      <c r="B638">
        <v>1</v>
      </c>
      <c r="C638">
        <v>1</v>
      </c>
      <c r="D638">
        <v>33</v>
      </c>
      <c r="E638">
        <v>23.26</v>
      </c>
      <c r="F638">
        <v>1</v>
      </c>
      <c r="G638">
        <v>33</v>
      </c>
    </row>
    <row r="639" spans="1:7" x14ac:dyDescent="0.3">
      <c r="A639" t="s">
        <v>19</v>
      </c>
      <c r="B639">
        <v>1</v>
      </c>
      <c r="C639">
        <v>1</v>
      </c>
      <c r="D639">
        <v>62</v>
      </c>
      <c r="E639">
        <v>10.31</v>
      </c>
      <c r="F639">
        <v>1</v>
      </c>
      <c r="G639">
        <v>62</v>
      </c>
    </row>
    <row r="640" spans="1:7" x14ac:dyDescent="0.3">
      <c r="A640" t="s">
        <v>19</v>
      </c>
      <c r="B640">
        <v>1</v>
      </c>
      <c r="C640">
        <v>1</v>
      </c>
      <c r="D640">
        <v>73</v>
      </c>
      <c r="E640">
        <v>9.86</v>
      </c>
      <c r="F640">
        <v>1</v>
      </c>
      <c r="G640">
        <v>73</v>
      </c>
    </row>
    <row r="641" spans="1:7" x14ac:dyDescent="0.3">
      <c r="A641" t="s">
        <v>19</v>
      </c>
      <c r="B641">
        <v>1</v>
      </c>
      <c r="C641">
        <v>1</v>
      </c>
      <c r="D641">
        <v>69</v>
      </c>
      <c r="E641">
        <v>10.029999999999999</v>
      </c>
      <c r="F641">
        <v>1</v>
      </c>
      <c r="G641">
        <v>69</v>
      </c>
    </row>
    <row r="642" spans="1:7" x14ac:dyDescent="0.3">
      <c r="A642" t="s">
        <v>19</v>
      </c>
      <c r="B642">
        <v>1</v>
      </c>
      <c r="C642">
        <v>1</v>
      </c>
      <c r="D642">
        <v>68</v>
      </c>
      <c r="E642">
        <v>11.18</v>
      </c>
      <c r="F642">
        <v>1</v>
      </c>
      <c r="G642">
        <v>68</v>
      </c>
    </row>
    <row r="643" spans="1:7" x14ac:dyDescent="0.3">
      <c r="A643" t="s">
        <v>19</v>
      </c>
      <c r="B643">
        <v>1</v>
      </c>
      <c r="C643">
        <v>1</v>
      </c>
      <c r="D643">
        <v>65</v>
      </c>
      <c r="E643">
        <v>11.66</v>
      </c>
      <c r="F643">
        <v>1</v>
      </c>
      <c r="G643">
        <v>65</v>
      </c>
    </row>
    <row r="644" spans="1:7" x14ac:dyDescent="0.3">
      <c r="A644" t="s">
        <v>19</v>
      </c>
      <c r="B644">
        <v>1</v>
      </c>
      <c r="C644">
        <v>1</v>
      </c>
      <c r="D644">
        <v>61</v>
      </c>
      <c r="E644">
        <v>12.61</v>
      </c>
      <c r="F644">
        <v>1</v>
      </c>
      <c r="G644">
        <v>61</v>
      </c>
    </row>
    <row r="645" spans="1:7" x14ac:dyDescent="0.3">
      <c r="A645" t="s">
        <v>19</v>
      </c>
      <c r="B645">
        <v>1</v>
      </c>
      <c r="C645">
        <v>1</v>
      </c>
      <c r="D645">
        <v>59</v>
      </c>
      <c r="E645">
        <v>13.78</v>
      </c>
      <c r="F645">
        <v>1</v>
      </c>
      <c r="G645">
        <v>59</v>
      </c>
    </row>
    <row r="646" spans="1:7" x14ac:dyDescent="0.3">
      <c r="A646" t="s">
        <v>19</v>
      </c>
      <c r="B646">
        <v>1</v>
      </c>
      <c r="C646">
        <v>1</v>
      </c>
      <c r="D646">
        <v>59</v>
      </c>
      <c r="E646">
        <v>13</v>
      </c>
      <c r="F646">
        <v>1</v>
      </c>
      <c r="G646">
        <v>59</v>
      </c>
    </row>
    <row r="647" spans="1:7" x14ac:dyDescent="0.3">
      <c r="A647" t="s">
        <v>19</v>
      </c>
      <c r="B647">
        <v>1</v>
      </c>
      <c r="C647">
        <v>1</v>
      </c>
      <c r="D647">
        <v>58</v>
      </c>
      <c r="E647">
        <v>13.64</v>
      </c>
      <c r="F647">
        <v>1</v>
      </c>
      <c r="G647">
        <v>58</v>
      </c>
    </row>
    <row r="648" spans="1:7" x14ac:dyDescent="0.3">
      <c r="A648" t="s">
        <v>19</v>
      </c>
      <c r="B648">
        <v>1</v>
      </c>
      <c r="C648">
        <v>1</v>
      </c>
      <c r="D648">
        <v>61</v>
      </c>
      <c r="E648">
        <v>14.85</v>
      </c>
      <c r="F648">
        <v>1</v>
      </c>
      <c r="G648">
        <v>61</v>
      </c>
    </row>
    <row r="649" spans="1:7" x14ac:dyDescent="0.3">
      <c r="A649" t="s">
        <v>19</v>
      </c>
      <c r="B649">
        <v>1</v>
      </c>
      <c r="C649">
        <v>1</v>
      </c>
      <c r="D649">
        <v>77</v>
      </c>
      <c r="E649">
        <v>8.39</v>
      </c>
      <c r="F649">
        <v>1</v>
      </c>
      <c r="G649">
        <v>77</v>
      </c>
    </row>
    <row r="650" spans="1:7" x14ac:dyDescent="0.3">
      <c r="A650" t="s">
        <v>19</v>
      </c>
      <c r="B650">
        <v>1</v>
      </c>
      <c r="C650">
        <v>1</v>
      </c>
      <c r="D650">
        <v>58</v>
      </c>
      <c r="E650">
        <v>15.53</v>
      </c>
      <c r="F650">
        <v>1</v>
      </c>
      <c r="G650">
        <v>58</v>
      </c>
    </row>
    <row r="651" spans="1:7" x14ac:dyDescent="0.3">
      <c r="A651" t="s">
        <v>19</v>
      </c>
      <c r="B651">
        <v>1</v>
      </c>
      <c r="C651">
        <v>1</v>
      </c>
      <c r="D651">
        <v>76</v>
      </c>
      <c r="E651">
        <v>8.35</v>
      </c>
      <c r="F651">
        <v>1</v>
      </c>
      <c r="G651">
        <v>76</v>
      </c>
    </row>
    <row r="652" spans="1:7" x14ac:dyDescent="0.3">
      <c r="A652" t="s">
        <v>19</v>
      </c>
      <c r="B652">
        <v>1</v>
      </c>
      <c r="C652">
        <v>1</v>
      </c>
      <c r="D652">
        <v>48</v>
      </c>
      <c r="E652">
        <v>17.38</v>
      </c>
      <c r="F652">
        <v>1</v>
      </c>
      <c r="G652">
        <v>48</v>
      </c>
    </row>
    <row r="653" spans="1:7" x14ac:dyDescent="0.3">
      <c r="A653" t="s">
        <v>19</v>
      </c>
      <c r="B653">
        <v>1</v>
      </c>
      <c r="C653">
        <v>1</v>
      </c>
      <c r="D653">
        <v>55</v>
      </c>
      <c r="E653">
        <v>14.8</v>
      </c>
      <c r="F653">
        <v>1</v>
      </c>
      <c r="G653">
        <v>55</v>
      </c>
    </row>
    <row r="654" spans="1:7" x14ac:dyDescent="0.3">
      <c r="A654" t="s">
        <v>19</v>
      </c>
      <c r="B654">
        <v>1</v>
      </c>
      <c r="C654">
        <v>1</v>
      </c>
      <c r="D654">
        <v>66</v>
      </c>
      <c r="E654">
        <v>10.44</v>
      </c>
      <c r="F654">
        <v>1</v>
      </c>
      <c r="G654">
        <v>66</v>
      </c>
    </row>
    <row r="655" spans="1:7" x14ac:dyDescent="0.3">
      <c r="A655" t="s">
        <v>19</v>
      </c>
      <c r="B655">
        <v>1</v>
      </c>
      <c r="C655">
        <v>1</v>
      </c>
      <c r="D655">
        <v>66</v>
      </c>
      <c r="E655">
        <v>11.75</v>
      </c>
      <c r="F655">
        <v>1</v>
      </c>
      <c r="G655">
        <v>66</v>
      </c>
    </row>
    <row r="656" spans="1:7" x14ac:dyDescent="0.3">
      <c r="A656" t="s">
        <v>19</v>
      </c>
      <c r="B656">
        <v>1</v>
      </c>
      <c r="C656">
        <v>1</v>
      </c>
      <c r="D656">
        <v>62</v>
      </c>
      <c r="E656">
        <v>12.5</v>
      </c>
      <c r="F656">
        <v>1</v>
      </c>
      <c r="G656">
        <v>62</v>
      </c>
    </row>
    <row r="657" spans="1:7" x14ac:dyDescent="0.3">
      <c r="A657" t="s">
        <v>19</v>
      </c>
      <c r="B657">
        <v>1</v>
      </c>
      <c r="C657">
        <v>1</v>
      </c>
      <c r="D657">
        <v>58</v>
      </c>
      <c r="E657">
        <v>13.38</v>
      </c>
      <c r="F657">
        <v>1</v>
      </c>
      <c r="G657">
        <v>58</v>
      </c>
    </row>
    <row r="658" spans="1:7" x14ac:dyDescent="0.3">
      <c r="A658" t="s">
        <v>19</v>
      </c>
      <c r="B658">
        <v>1</v>
      </c>
      <c r="C658">
        <v>1</v>
      </c>
      <c r="D658">
        <v>52</v>
      </c>
      <c r="E658">
        <v>15.88</v>
      </c>
      <c r="F658">
        <v>1</v>
      </c>
      <c r="G658">
        <v>52</v>
      </c>
    </row>
    <row r="659" spans="1:7" x14ac:dyDescent="0.3">
      <c r="A659" t="s">
        <v>19</v>
      </c>
      <c r="B659">
        <v>1</v>
      </c>
      <c r="C659">
        <v>1</v>
      </c>
      <c r="D659">
        <v>55</v>
      </c>
      <c r="E659">
        <v>11.67</v>
      </c>
      <c r="F659">
        <v>1</v>
      </c>
      <c r="G659">
        <v>55</v>
      </c>
    </row>
    <row r="660" spans="1:7" x14ac:dyDescent="0.3">
      <c r="A660" t="s">
        <v>19</v>
      </c>
      <c r="B660">
        <v>1</v>
      </c>
      <c r="C660">
        <v>1</v>
      </c>
      <c r="D660">
        <v>60</v>
      </c>
      <c r="E660">
        <v>13.04</v>
      </c>
      <c r="F660">
        <v>1</v>
      </c>
      <c r="G660">
        <v>60</v>
      </c>
    </row>
    <row r="661" spans="1:7" x14ac:dyDescent="0.3">
      <c r="A661" t="s">
        <v>19</v>
      </c>
      <c r="B661">
        <v>1</v>
      </c>
      <c r="C661">
        <v>1</v>
      </c>
      <c r="D661">
        <v>64</v>
      </c>
      <c r="E661">
        <v>11.97</v>
      </c>
      <c r="F661">
        <v>1</v>
      </c>
      <c r="G661">
        <v>64</v>
      </c>
    </row>
    <row r="662" spans="1:7" x14ac:dyDescent="0.3">
      <c r="A662" t="s">
        <v>19</v>
      </c>
      <c r="B662">
        <v>1</v>
      </c>
      <c r="C662">
        <v>1</v>
      </c>
      <c r="D662">
        <v>58</v>
      </c>
      <c r="E662">
        <v>22.14</v>
      </c>
      <c r="F662">
        <v>1</v>
      </c>
      <c r="G662">
        <v>58</v>
      </c>
    </row>
    <row r="663" spans="1:7" x14ac:dyDescent="0.3">
      <c r="A663" t="s">
        <v>19</v>
      </c>
      <c r="B663">
        <v>1</v>
      </c>
      <c r="C663">
        <v>1</v>
      </c>
      <c r="D663">
        <v>71</v>
      </c>
      <c r="E663">
        <v>9.59</v>
      </c>
      <c r="F663">
        <v>1</v>
      </c>
      <c r="G663">
        <v>71</v>
      </c>
    </row>
    <row r="664" spans="1:7" x14ac:dyDescent="0.3">
      <c r="A664" t="s">
        <v>19</v>
      </c>
      <c r="B664">
        <v>1</v>
      </c>
      <c r="C664">
        <v>1</v>
      </c>
      <c r="D664">
        <v>64</v>
      </c>
      <c r="E664">
        <v>12.42</v>
      </c>
      <c r="F664">
        <v>1</v>
      </c>
      <c r="G664">
        <v>64</v>
      </c>
    </row>
    <row r="665" spans="1:7" x14ac:dyDescent="0.3">
      <c r="A665" t="s">
        <v>19</v>
      </c>
      <c r="B665">
        <v>1</v>
      </c>
      <c r="C665">
        <v>1</v>
      </c>
      <c r="D665">
        <v>70</v>
      </c>
      <c r="E665">
        <v>10.52</v>
      </c>
      <c r="F665">
        <v>1</v>
      </c>
      <c r="G665">
        <v>70</v>
      </c>
    </row>
    <row r="666" spans="1:7" x14ac:dyDescent="0.3">
      <c r="A666" t="s">
        <v>19</v>
      </c>
      <c r="B666">
        <v>1</v>
      </c>
      <c r="C666">
        <v>1</v>
      </c>
      <c r="D666">
        <v>70</v>
      </c>
      <c r="E666">
        <v>9.76</v>
      </c>
      <c r="F666">
        <v>1</v>
      </c>
      <c r="G666">
        <v>70</v>
      </c>
    </row>
    <row r="667" spans="1:7" x14ac:dyDescent="0.3">
      <c r="A667" t="s">
        <v>19</v>
      </c>
      <c r="B667">
        <v>1</v>
      </c>
      <c r="C667">
        <v>1</v>
      </c>
      <c r="D667">
        <v>65</v>
      </c>
      <c r="E667">
        <v>16.86</v>
      </c>
      <c r="F667">
        <v>1</v>
      </c>
      <c r="G667">
        <v>65</v>
      </c>
    </row>
    <row r="668" spans="1:7" x14ac:dyDescent="0.3">
      <c r="A668" t="s">
        <v>19</v>
      </c>
      <c r="B668">
        <v>1</v>
      </c>
      <c r="C668">
        <v>1</v>
      </c>
      <c r="D668">
        <v>67</v>
      </c>
      <c r="E668">
        <v>10.61</v>
      </c>
      <c r="F668">
        <v>1</v>
      </c>
      <c r="G668">
        <v>67</v>
      </c>
    </row>
    <row r="669" spans="1:7" x14ac:dyDescent="0.3">
      <c r="A669" t="s">
        <v>19</v>
      </c>
      <c r="B669">
        <v>1</v>
      </c>
      <c r="C669">
        <v>1</v>
      </c>
      <c r="D669">
        <v>51</v>
      </c>
      <c r="E669">
        <v>13.92</v>
      </c>
      <c r="F669">
        <v>1</v>
      </c>
      <c r="G669">
        <v>51</v>
      </c>
    </row>
    <row r="670" spans="1:7" x14ac:dyDescent="0.3">
      <c r="A670" t="s">
        <v>19</v>
      </c>
      <c r="B670">
        <v>1</v>
      </c>
      <c r="C670">
        <v>1</v>
      </c>
      <c r="D670">
        <v>65</v>
      </c>
      <c r="E670">
        <v>11.38</v>
      </c>
      <c r="F670">
        <v>1</v>
      </c>
      <c r="G670">
        <v>65</v>
      </c>
    </row>
    <row r="671" spans="1:7" x14ac:dyDescent="0.3">
      <c r="A671" t="s">
        <v>19</v>
      </c>
      <c r="B671">
        <v>1</v>
      </c>
      <c r="C671">
        <v>1</v>
      </c>
      <c r="D671">
        <v>71</v>
      </c>
      <c r="E671">
        <v>8.7200000000000006</v>
      </c>
      <c r="F671">
        <v>1</v>
      </c>
      <c r="G671">
        <v>71</v>
      </c>
    </row>
    <row r="672" spans="1:7" x14ac:dyDescent="0.3">
      <c r="A672" t="s">
        <v>19</v>
      </c>
      <c r="B672">
        <v>1</v>
      </c>
      <c r="C672">
        <v>1</v>
      </c>
      <c r="D672">
        <v>74</v>
      </c>
      <c r="E672">
        <v>9.73</v>
      </c>
      <c r="F672">
        <v>1</v>
      </c>
      <c r="G672">
        <v>74</v>
      </c>
    </row>
    <row r="673" spans="1:7" x14ac:dyDescent="0.3">
      <c r="A673" t="s">
        <v>19</v>
      </c>
      <c r="B673">
        <v>1</v>
      </c>
      <c r="C673">
        <v>1</v>
      </c>
      <c r="D673">
        <v>63</v>
      </c>
      <c r="E673">
        <v>10.92</v>
      </c>
      <c r="F673">
        <v>1</v>
      </c>
      <c r="G673">
        <v>63</v>
      </c>
    </row>
    <row r="674" spans="1:7" x14ac:dyDescent="0.3">
      <c r="A674" t="s">
        <v>19</v>
      </c>
      <c r="B674">
        <v>1</v>
      </c>
      <c r="C674">
        <v>1</v>
      </c>
      <c r="D674">
        <v>71</v>
      </c>
      <c r="E674">
        <v>9.94</v>
      </c>
      <c r="F674">
        <v>1</v>
      </c>
      <c r="G674">
        <v>71</v>
      </c>
    </row>
    <row r="675" spans="1:7" x14ac:dyDescent="0.3">
      <c r="A675" t="s">
        <v>19</v>
      </c>
      <c r="B675">
        <v>1</v>
      </c>
      <c r="C675">
        <v>1</v>
      </c>
      <c r="D675">
        <v>64</v>
      </c>
      <c r="E675">
        <v>10.92</v>
      </c>
      <c r="F675">
        <v>1</v>
      </c>
      <c r="G675">
        <v>64</v>
      </c>
    </row>
    <row r="676" spans="1:7" x14ac:dyDescent="0.3">
      <c r="A676" t="s">
        <v>19</v>
      </c>
      <c r="B676">
        <v>1</v>
      </c>
      <c r="C676">
        <v>1</v>
      </c>
      <c r="D676">
        <v>72</v>
      </c>
      <c r="E676">
        <v>9.14</v>
      </c>
      <c r="F676">
        <v>1</v>
      </c>
      <c r="G676">
        <v>72</v>
      </c>
    </row>
    <row r="677" spans="1:7" x14ac:dyDescent="0.3">
      <c r="A677" t="s">
        <v>19</v>
      </c>
      <c r="B677">
        <v>1</v>
      </c>
      <c r="C677">
        <v>1</v>
      </c>
      <c r="D677">
        <v>72</v>
      </c>
      <c r="E677">
        <v>9.2899999999999991</v>
      </c>
      <c r="F677">
        <v>1</v>
      </c>
      <c r="G677">
        <v>72</v>
      </c>
    </row>
    <row r="678" spans="1:7" x14ac:dyDescent="0.3">
      <c r="A678" t="s">
        <v>19</v>
      </c>
      <c r="B678">
        <v>1</v>
      </c>
      <c r="C678">
        <v>1</v>
      </c>
      <c r="D678">
        <v>72</v>
      </c>
      <c r="E678">
        <v>9.14</v>
      </c>
      <c r="F678">
        <v>1</v>
      </c>
      <c r="G678">
        <v>72</v>
      </c>
    </row>
    <row r="679" spans="1:7" x14ac:dyDescent="0.3">
      <c r="A679" t="s">
        <v>19</v>
      </c>
      <c r="B679">
        <v>1</v>
      </c>
      <c r="C679">
        <v>1</v>
      </c>
      <c r="D679">
        <v>74</v>
      </c>
      <c r="E679">
        <v>9.34</v>
      </c>
      <c r="F679">
        <v>1</v>
      </c>
      <c r="G679">
        <v>74</v>
      </c>
    </row>
    <row r="680" spans="1:7" x14ac:dyDescent="0.3">
      <c r="A680" t="s">
        <v>19</v>
      </c>
      <c r="B680">
        <v>1</v>
      </c>
      <c r="C680">
        <v>1</v>
      </c>
      <c r="D680">
        <v>76</v>
      </c>
      <c r="E680">
        <v>8.73</v>
      </c>
      <c r="F680">
        <v>1</v>
      </c>
      <c r="G680">
        <v>76</v>
      </c>
    </row>
    <row r="681" spans="1:7" x14ac:dyDescent="0.3">
      <c r="A681" t="s">
        <v>19</v>
      </c>
      <c r="B681">
        <v>1</v>
      </c>
      <c r="C681">
        <v>1</v>
      </c>
      <c r="D681">
        <v>73</v>
      </c>
      <c r="E681">
        <v>8.9</v>
      </c>
      <c r="F681">
        <v>1</v>
      </c>
      <c r="G681">
        <v>73</v>
      </c>
    </row>
    <row r="682" spans="1:7" x14ac:dyDescent="0.3">
      <c r="A682" t="s">
        <v>19</v>
      </c>
      <c r="B682">
        <v>1</v>
      </c>
      <c r="C682">
        <v>1</v>
      </c>
      <c r="D682">
        <v>71</v>
      </c>
      <c r="E682">
        <v>9.34</v>
      </c>
      <c r="F682">
        <v>1</v>
      </c>
      <c r="G682">
        <v>71</v>
      </c>
    </row>
    <row r="683" spans="1:7" x14ac:dyDescent="0.3">
      <c r="A683" t="s">
        <v>19</v>
      </c>
      <c r="B683">
        <v>1</v>
      </c>
      <c r="C683">
        <v>1</v>
      </c>
      <c r="D683">
        <v>67</v>
      </c>
      <c r="E683">
        <v>10.52</v>
      </c>
      <c r="F683">
        <v>1</v>
      </c>
      <c r="G683">
        <v>67</v>
      </c>
    </row>
    <row r="684" spans="1:7" x14ac:dyDescent="0.3">
      <c r="A684" t="s">
        <v>19</v>
      </c>
      <c r="B684">
        <v>1</v>
      </c>
      <c r="C684">
        <v>1</v>
      </c>
      <c r="D684">
        <v>68</v>
      </c>
      <c r="E684">
        <v>10.35</v>
      </c>
      <c r="F684">
        <v>1</v>
      </c>
      <c r="G684">
        <v>68</v>
      </c>
    </row>
    <row r="685" spans="1:7" x14ac:dyDescent="0.3">
      <c r="A685" t="s">
        <v>19</v>
      </c>
      <c r="B685">
        <v>1</v>
      </c>
      <c r="C685">
        <v>1</v>
      </c>
      <c r="D685">
        <v>67</v>
      </c>
      <c r="E685">
        <v>12.09</v>
      </c>
      <c r="F685">
        <v>1</v>
      </c>
      <c r="G685">
        <v>67</v>
      </c>
    </row>
    <row r="686" spans="1:7" x14ac:dyDescent="0.3">
      <c r="A686" t="s">
        <v>19</v>
      </c>
      <c r="B686">
        <v>1</v>
      </c>
      <c r="C686">
        <v>1</v>
      </c>
      <c r="D686">
        <v>71</v>
      </c>
      <c r="E686">
        <v>9.4499999999999993</v>
      </c>
      <c r="F686">
        <v>1</v>
      </c>
      <c r="G686">
        <v>71</v>
      </c>
    </row>
    <row r="687" spans="1:7" x14ac:dyDescent="0.3">
      <c r="A687" t="s">
        <v>19</v>
      </c>
      <c r="B687">
        <v>1</v>
      </c>
      <c r="C687">
        <v>1</v>
      </c>
      <c r="D687">
        <v>51</v>
      </c>
      <c r="E687">
        <v>15.23</v>
      </c>
      <c r="F687">
        <v>1</v>
      </c>
      <c r="G687">
        <v>51</v>
      </c>
    </row>
    <row r="688" spans="1:7" x14ac:dyDescent="0.3">
      <c r="A688" t="s">
        <v>19</v>
      </c>
      <c r="B688">
        <v>1</v>
      </c>
      <c r="C688">
        <v>1</v>
      </c>
      <c r="D688">
        <v>62</v>
      </c>
      <c r="E688">
        <v>17.43</v>
      </c>
      <c r="F688">
        <v>1</v>
      </c>
      <c r="G688">
        <v>62</v>
      </c>
    </row>
    <row r="689" spans="1:7" x14ac:dyDescent="0.3">
      <c r="A689" t="s">
        <v>19</v>
      </c>
      <c r="B689">
        <v>1</v>
      </c>
      <c r="C689">
        <v>1</v>
      </c>
      <c r="D689">
        <v>53</v>
      </c>
      <c r="E689">
        <v>14.35</v>
      </c>
      <c r="F689">
        <v>1</v>
      </c>
      <c r="G689">
        <v>53</v>
      </c>
    </row>
    <row r="690" spans="1:7" x14ac:dyDescent="0.3">
      <c r="A690" t="s">
        <v>19</v>
      </c>
      <c r="B690">
        <v>1</v>
      </c>
      <c r="C690">
        <v>1</v>
      </c>
      <c r="D690">
        <v>49</v>
      </c>
      <c r="E690">
        <v>16.25</v>
      </c>
      <c r="F690">
        <v>1</v>
      </c>
      <c r="G690">
        <v>49</v>
      </c>
    </row>
    <row r="691" spans="1:7" x14ac:dyDescent="0.3">
      <c r="A691" t="s">
        <v>19</v>
      </c>
      <c r="B691">
        <v>1</v>
      </c>
      <c r="C691">
        <v>1</v>
      </c>
      <c r="D691">
        <v>49</v>
      </c>
      <c r="E691">
        <v>14.87</v>
      </c>
      <c r="F691">
        <v>1</v>
      </c>
      <c r="G691">
        <v>49</v>
      </c>
    </row>
    <row r="692" spans="1:7" x14ac:dyDescent="0.3">
      <c r="A692" t="s">
        <v>19</v>
      </c>
      <c r="B692">
        <v>1</v>
      </c>
      <c r="C692">
        <v>1</v>
      </c>
      <c r="D692">
        <v>65</v>
      </c>
      <c r="E692">
        <v>12.06</v>
      </c>
      <c r="F692">
        <v>1</v>
      </c>
      <c r="G692">
        <v>65</v>
      </c>
    </row>
    <row r="693" spans="1:7" x14ac:dyDescent="0.3">
      <c r="A693" t="s">
        <v>19</v>
      </c>
      <c r="B693">
        <v>1</v>
      </c>
      <c r="C693">
        <v>1</v>
      </c>
      <c r="D693">
        <v>51</v>
      </c>
      <c r="E693">
        <v>16.27</v>
      </c>
      <c r="F693">
        <v>1</v>
      </c>
      <c r="G693">
        <v>51</v>
      </c>
    </row>
    <row r="694" spans="1:7" x14ac:dyDescent="0.3">
      <c r="A694" t="s">
        <v>19</v>
      </c>
      <c r="B694">
        <v>1</v>
      </c>
      <c r="C694">
        <v>1</v>
      </c>
      <c r="D694">
        <v>65</v>
      </c>
      <c r="E694">
        <v>11.38</v>
      </c>
      <c r="F694">
        <v>1</v>
      </c>
      <c r="G694">
        <v>65</v>
      </c>
    </row>
    <row r="695" spans="1:7" x14ac:dyDescent="0.3">
      <c r="A695" t="s">
        <v>19</v>
      </c>
      <c r="B695">
        <v>1</v>
      </c>
      <c r="C695">
        <v>1</v>
      </c>
      <c r="D695">
        <v>57</v>
      </c>
      <c r="E695">
        <v>13.23</v>
      </c>
      <c r="F695">
        <v>1</v>
      </c>
      <c r="G695">
        <v>57</v>
      </c>
    </row>
    <row r="696" spans="1:7" x14ac:dyDescent="0.3">
      <c r="A696" t="s">
        <v>19</v>
      </c>
      <c r="B696">
        <v>1</v>
      </c>
      <c r="C696">
        <v>1</v>
      </c>
      <c r="D696">
        <v>52</v>
      </c>
      <c r="E696">
        <v>17.600000000000001</v>
      </c>
      <c r="F696">
        <v>1</v>
      </c>
      <c r="G696">
        <v>52</v>
      </c>
    </row>
    <row r="697" spans="1:7" x14ac:dyDescent="0.3">
      <c r="A697" t="s">
        <v>19</v>
      </c>
      <c r="B697">
        <v>1</v>
      </c>
      <c r="C697">
        <v>1</v>
      </c>
      <c r="D697">
        <v>42</v>
      </c>
      <c r="E697">
        <v>17.22</v>
      </c>
      <c r="F697">
        <v>1</v>
      </c>
      <c r="G697">
        <v>42</v>
      </c>
    </row>
    <row r="698" spans="1:7" x14ac:dyDescent="0.3">
      <c r="A698" t="s">
        <v>19</v>
      </c>
      <c r="B698">
        <v>1</v>
      </c>
      <c r="C698">
        <v>1</v>
      </c>
      <c r="D698">
        <v>47</v>
      </c>
      <c r="E698">
        <v>16.86</v>
      </c>
      <c r="F698">
        <v>1</v>
      </c>
      <c r="G698">
        <v>47</v>
      </c>
    </row>
    <row r="699" spans="1:7" x14ac:dyDescent="0.3">
      <c r="A699" t="s">
        <v>19</v>
      </c>
      <c r="B699">
        <v>1</v>
      </c>
      <c r="C699">
        <v>1</v>
      </c>
      <c r="D699">
        <v>62</v>
      </c>
      <c r="E699">
        <v>11.99</v>
      </c>
      <c r="F699">
        <v>1</v>
      </c>
      <c r="G699">
        <v>62</v>
      </c>
    </row>
    <row r="700" spans="1:7" x14ac:dyDescent="0.3">
      <c r="A700" t="s">
        <v>19</v>
      </c>
      <c r="B700">
        <v>1</v>
      </c>
      <c r="C700">
        <v>1</v>
      </c>
      <c r="D700">
        <v>50</v>
      </c>
      <c r="E700">
        <v>13.25</v>
      </c>
      <c r="F700">
        <v>1</v>
      </c>
      <c r="G700">
        <v>50</v>
      </c>
    </row>
    <row r="701" spans="1:7" x14ac:dyDescent="0.3">
      <c r="A701" t="s">
        <v>19</v>
      </c>
      <c r="B701">
        <v>1</v>
      </c>
      <c r="C701">
        <v>1</v>
      </c>
      <c r="D701">
        <v>54</v>
      </c>
      <c r="E701">
        <v>14.51</v>
      </c>
      <c r="F701">
        <v>1</v>
      </c>
      <c r="G701">
        <v>54</v>
      </c>
    </row>
    <row r="702" spans="1:7" x14ac:dyDescent="0.3">
      <c r="A702" t="s">
        <v>19</v>
      </c>
      <c r="B702">
        <v>1</v>
      </c>
      <c r="C702">
        <v>1</v>
      </c>
      <c r="D702">
        <v>55</v>
      </c>
      <c r="E702">
        <v>15.2</v>
      </c>
      <c r="F702">
        <v>1</v>
      </c>
      <c r="G702">
        <v>55</v>
      </c>
    </row>
    <row r="703" spans="1:7" x14ac:dyDescent="0.3">
      <c r="A703" t="s">
        <v>19</v>
      </c>
      <c r="B703">
        <v>1</v>
      </c>
      <c r="C703">
        <v>1</v>
      </c>
      <c r="D703">
        <v>58</v>
      </c>
      <c r="E703">
        <v>14.01</v>
      </c>
      <c r="F703">
        <v>1</v>
      </c>
      <c r="G703">
        <v>58</v>
      </c>
    </row>
    <row r="704" spans="1:7" x14ac:dyDescent="0.3">
      <c r="A704" t="s">
        <v>19</v>
      </c>
      <c r="B704">
        <v>1</v>
      </c>
      <c r="C704">
        <v>1</v>
      </c>
      <c r="D704">
        <v>54</v>
      </c>
      <c r="E704">
        <v>14.42</v>
      </c>
      <c r="F704">
        <v>1</v>
      </c>
      <c r="G704">
        <v>54</v>
      </c>
    </row>
    <row r="705" spans="1:7" x14ac:dyDescent="0.3">
      <c r="A705" t="s">
        <v>19</v>
      </c>
      <c r="B705">
        <v>1</v>
      </c>
      <c r="C705">
        <v>1</v>
      </c>
      <c r="D705">
        <v>53</v>
      </c>
      <c r="E705">
        <v>17.53</v>
      </c>
      <c r="F705">
        <v>1</v>
      </c>
      <c r="G705">
        <v>53</v>
      </c>
    </row>
    <row r="706" spans="1:7" x14ac:dyDescent="0.3">
      <c r="A706" t="s">
        <v>19</v>
      </c>
      <c r="B706">
        <v>1</v>
      </c>
      <c r="C706">
        <v>1</v>
      </c>
      <c r="D706">
        <v>53</v>
      </c>
      <c r="E706">
        <v>15.06</v>
      </c>
      <c r="F706">
        <v>1</v>
      </c>
      <c r="G706">
        <v>53</v>
      </c>
    </row>
    <row r="707" spans="1:7" x14ac:dyDescent="0.3">
      <c r="A707" t="s">
        <v>19</v>
      </c>
      <c r="B707">
        <v>1</v>
      </c>
      <c r="C707">
        <v>1</v>
      </c>
      <c r="D707">
        <v>54</v>
      </c>
      <c r="E707">
        <v>14.11</v>
      </c>
      <c r="F707">
        <v>1</v>
      </c>
      <c r="G707">
        <v>54</v>
      </c>
    </row>
    <row r="708" spans="1:7" x14ac:dyDescent="0.3">
      <c r="A708" t="s">
        <v>19</v>
      </c>
      <c r="B708">
        <v>1</v>
      </c>
      <c r="C708">
        <v>1</v>
      </c>
      <c r="D708">
        <v>54</v>
      </c>
      <c r="E708">
        <v>15.27</v>
      </c>
      <c r="F708">
        <v>1</v>
      </c>
      <c r="G708">
        <v>54</v>
      </c>
    </row>
    <row r="709" spans="1:7" x14ac:dyDescent="0.3">
      <c r="A709" t="s">
        <v>19</v>
      </c>
      <c r="B709">
        <v>1</v>
      </c>
      <c r="C709">
        <v>1</v>
      </c>
      <c r="D709">
        <v>52</v>
      </c>
      <c r="E709">
        <v>15.61</v>
      </c>
      <c r="F709">
        <v>1</v>
      </c>
      <c r="G709">
        <v>52</v>
      </c>
    </row>
    <row r="710" spans="1:7" x14ac:dyDescent="0.3">
      <c r="A710" s="57" t="s">
        <v>20</v>
      </c>
      <c r="B710" s="57">
        <v>3</v>
      </c>
      <c r="C710" s="57">
        <v>1</v>
      </c>
      <c r="D710" s="57">
        <v>80</v>
      </c>
      <c r="E710" s="57">
        <v>8.74</v>
      </c>
      <c r="F710" s="57">
        <v>1.5</v>
      </c>
      <c r="G710" s="57">
        <v>120</v>
      </c>
    </row>
    <row r="711" spans="1:7" x14ac:dyDescent="0.3">
      <c r="A711" s="57" t="s">
        <v>20</v>
      </c>
      <c r="B711" s="57">
        <v>3</v>
      </c>
      <c r="C711" s="57">
        <v>1</v>
      </c>
      <c r="D711" s="57">
        <v>68</v>
      </c>
      <c r="E711" s="57">
        <v>12.23</v>
      </c>
      <c r="F711" s="57">
        <v>1.5</v>
      </c>
      <c r="G711" s="57">
        <v>102</v>
      </c>
    </row>
    <row r="712" spans="1:7" x14ac:dyDescent="0.3">
      <c r="A712" s="57" t="s">
        <v>20</v>
      </c>
      <c r="B712" s="57">
        <v>3</v>
      </c>
      <c r="C712" s="57">
        <v>1</v>
      </c>
      <c r="D712" s="57">
        <v>60</v>
      </c>
      <c r="E712" s="57">
        <v>14.08</v>
      </c>
      <c r="F712" s="57">
        <v>1.5</v>
      </c>
      <c r="G712" s="57">
        <v>90</v>
      </c>
    </row>
    <row r="713" spans="1:7" x14ac:dyDescent="0.3">
      <c r="A713" s="57" t="s">
        <v>20</v>
      </c>
      <c r="B713" s="57">
        <v>3</v>
      </c>
      <c r="C713" s="57">
        <v>1</v>
      </c>
      <c r="D713" s="57">
        <v>65</v>
      </c>
      <c r="E713" s="57">
        <v>15.18</v>
      </c>
      <c r="F713" s="57">
        <v>1.5</v>
      </c>
      <c r="G713" s="57">
        <v>97.5</v>
      </c>
    </row>
    <row r="714" spans="1:7" x14ac:dyDescent="0.3">
      <c r="A714" s="57" t="s">
        <v>20</v>
      </c>
      <c r="B714" s="57">
        <v>3</v>
      </c>
      <c r="C714" s="57">
        <v>1</v>
      </c>
      <c r="D714" s="57">
        <v>66</v>
      </c>
      <c r="E714" s="57">
        <v>15.69</v>
      </c>
      <c r="F714" s="57">
        <v>1.5</v>
      </c>
      <c r="G714" s="57">
        <v>99</v>
      </c>
    </row>
    <row r="715" spans="1:7" x14ac:dyDescent="0.3">
      <c r="A715" s="57" t="s">
        <v>20</v>
      </c>
      <c r="B715" s="57">
        <v>3</v>
      </c>
      <c r="C715" s="57">
        <v>1</v>
      </c>
      <c r="D715" s="57">
        <v>64</v>
      </c>
      <c r="E715" s="57">
        <v>15.84</v>
      </c>
      <c r="F715" s="57">
        <v>1.5</v>
      </c>
      <c r="G715" s="57">
        <v>96</v>
      </c>
    </row>
    <row r="716" spans="1:7" x14ac:dyDescent="0.3">
      <c r="A716" s="57" t="s">
        <v>20</v>
      </c>
      <c r="B716" s="57">
        <v>3</v>
      </c>
      <c r="C716" s="57">
        <v>1</v>
      </c>
      <c r="D716" s="57">
        <v>61</v>
      </c>
      <c r="E716" s="57">
        <v>16.670000000000002</v>
      </c>
      <c r="F716" s="57">
        <v>1.5</v>
      </c>
      <c r="G716" s="57">
        <v>91.5</v>
      </c>
    </row>
    <row r="717" spans="1:7" x14ac:dyDescent="0.3">
      <c r="A717" s="57" t="s">
        <v>20</v>
      </c>
      <c r="B717" s="57">
        <v>3</v>
      </c>
      <c r="C717" s="57">
        <v>1</v>
      </c>
      <c r="D717" s="57">
        <v>70</v>
      </c>
      <c r="E717" s="57">
        <v>15.07</v>
      </c>
      <c r="F717" s="57">
        <v>1.5</v>
      </c>
      <c r="G717" s="57">
        <v>105</v>
      </c>
    </row>
    <row r="718" spans="1:7" x14ac:dyDescent="0.3">
      <c r="A718" s="57" t="s">
        <v>20</v>
      </c>
      <c r="B718" s="57">
        <v>3</v>
      </c>
      <c r="C718" s="57">
        <v>1</v>
      </c>
      <c r="D718" s="57">
        <v>72</v>
      </c>
      <c r="E718" s="57">
        <v>13.24</v>
      </c>
      <c r="F718" s="57">
        <v>1.5</v>
      </c>
      <c r="G718" s="57">
        <v>108</v>
      </c>
    </row>
    <row r="719" spans="1:7" x14ac:dyDescent="0.3">
      <c r="A719" s="57" t="s">
        <v>20</v>
      </c>
      <c r="B719" s="57">
        <v>3</v>
      </c>
      <c r="C719" s="57">
        <v>1</v>
      </c>
      <c r="D719" s="57">
        <v>63</v>
      </c>
      <c r="E719" s="57">
        <v>15.04</v>
      </c>
      <c r="F719" s="57">
        <v>1.5</v>
      </c>
      <c r="G719" s="57">
        <v>94.5</v>
      </c>
    </row>
    <row r="720" spans="1:7" x14ac:dyDescent="0.3">
      <c r="A720" s="57" t="s">
        <v>20</v>
      </c>
      <c r="B720" s="57">
        <v>3</v>
      </c>
      <c r="C720" s="57">
        <v>1</v>
      </c>
      <c r="D720" s="57">
        <v>68</v>
      </c>
      <c r="E720" s="57">
        <v>14.34</v>
      </c>
      <c r="F720" s="57">
        <v>1.5</v>
      </c>
      <c r="G720" s="57">
        <v>102</v>
      </c>
    </row>
    <row r="721" spans="1:7" x14ac:dyDescent="0.3">
      <c r="A721" s="57" t="s">
        <v>20</v>
      </c>
      <c r="B721" s="57">
        <v>3</v>
      </c>
      <c r="C721" s="57">
        <v>1</v>
      </c>
      <c r="D721" s="57">
        <v>66</v>
      </c>
      <c r="E721" s="57">
        <v>14.26</v>
      </c>
      <c r="F721" s="57">
        <v>1.5</v>
      </c>
      <c r="G721" s="57">
        <v>99</v>
      </c>
    </row>
    <row r="722" spans="1:7" x14ac:dyDescent="0.3">
      <c r="A722" s="57" t="s">
        <v>20</v>
      </c>
      <c r="B722" s="57">
        <v>3</v>
      </c>
      <c r="C722" s="57">
        <v>1</v>
      </c>
      <c r="D722" s="57">
        <v>67</v>
      </c>
      <c r="E722" s="57">
        <v>15.14</v>
      </c>
      <c r="F722" s="57">
        <v>1.5</v>
      </c>
      <c r="G722" s="57">
        <v>100.5</v>
      </c>
    </row>
    <row r="723" spans="1:7" x14ac:dyDescent="0.3">
      <c r="A723" s="57" t="s">
        <v>20</v>
      </c>
      <c r="B723" s="57">
        <v>3</v>
      </c>
      <c r="C723" s="57">
        <v>1</v>
      </c>
      <c r="D723" s="57">
        <v>69</v>
      </c>
      <c r="E723" s="57">
        <v>13.98</v>
      </c>
      <c r="F723" s="57">
        <v>1.5</v>
      </c>
      <c r="G723" s="57">
        <v>103.5</v>
      </c>
    </row>
    <row r="724" spans="1:7" x14ac:dyDescent="0.3">
      <c r="A724" s="57" t="s">
        <v>20</v>
      </c>
      <c r="B724" s="57">
        <v>3</v>
      </c>
      <c r="C724" s="57">
        <v>1</v>
      </c>
      <c r="D724" s="57">
        <v>63</v>
      </c>
      <c r="E724" s="57">
        <v>16.05</v>
      </c>
      <c r="F724" s="57">
        <v>1.5</v>
      </c>
      <c r="G724" s="57">
        <v>94.5</v>
      </c>
    </row>
    <row r="725" spans="1:7" x14ac:dyDescent="0.3">
      <c r="A725" s="57" t="s">
        <v>20</v>
      </c>
      <c r="B725" s="57">
        <v>3</v>
      </c>
      <c r="C725" s="57">
        <v>1</v>
      </c>
      <c r="D725" s="57">
        <v>74</v>
      </c>
      <c r="E725" s="57">
        <v>11.75</v>
      </c>
      <c r="F725" s="57">
        <v>1.5</v>
      </c>
      <c r="G725" s="57">
        <v>111</v>
      </c>
    </row>
    <row r="726" spans="1:7" x14ac:dyDescent="0.3">
      <c r="A726" s="57" t="s">
        <v>20</v>
      </c>
      <c r="B726" s="57">
        <v>3</v>
      </c>
      <c r="C726" s="57">
        <v>1</v>
      </c>
      <c r="D726" s="57">
        <v>48</v>
      </c>
      <c r="E726" s="57">
        <v>21.14</v>
      </c>
      <c r="F726" s="57">
        <v>1.5</v>
      </c>
      <c r="G726" s="57">
        <v>72</v>
      </c>
    </row>
    <row r="727" spans="1:7" x14ac:dyDescent="0.3">
      <c r="A727" s="57" t="s">
        <v>20</v>
      </c>
      <c r="B727" s="57">
        <v>3</v>
      </c>
      <c r="C727" s="57">
        <v>1</v>
      </c>
      <c r="D727" s="57">
        <v>77</v>
      </c>
      <c r="E727" s="57">
        <v>11.9</v>
      </c>
      <c r="F727" s="57">
        <v>1.5</v>
      </c>
      <c r="G727" s="57">
        <v>115.5</v>
      </c>
    </row>
    <row r="728" spans="1:7" x14ac:dyDescent="0.3">
      <c r="A728" s="57" t="s">
        <v>20</v>
      </c>
      <c r="B728" s="57">
        <v>3</v>
      </c>
      <c r="C728" s="57">
        <v>1</v>
      </c>
      <c r="D728" s="57">
        <v>55</v>
      </c>
      <c r="E728" s="57">
        <v>18.48</v>
      </c>
      <c r="F728" s="57">
        <v>1.5</v>
      </c>
      <c r="G728" s="57">
        <v>82.5</v>
      </c>
    </row>
    <row r="729" spans="1:7" x14ac:dyDescent="0.3">
      <c r="A729" s="57" t="s">
        <v>20</v>
      </c>
      <c r="B729" s="57">
        <v>3</v>
      </c>
      <c r="C729" s="57">
        <v>1</v>
      </c>
      <c r="D729" s="57">
        <v>53</v>
      </c>
      <c r="E729" s="57">
        <v>18.989999999999998</v>
      </c>
      <c r="F729" s="57">
        <v>1.5</v>
      </c>
      <c r="G729" s="57">
        <v>79.5</v>
      </c>
    </row>
    <row r="730" spans="1:7" x14ac:dyDescent="0.3">
      <c r="A730" s="57" t="s">
        <v>20</v>
      </c>
      <c r="B730" s="57">
        <v>3</v>
      </c>
      <c r="C730" s="57">
        <v>1</v>
      </c>
      <c r="D730" s="57">
        <v>59</v>
      </c>
      <c r="E730" s="57">
        <v>16.45</v>
      </c>
      <c r="F730" s="57">
        <v>1.5</v>
      </c>
      <c r="G730" s="57">
        <v>88.5</v>
      </c>
    </row>
    <row r="731" spans="1:7" x14ac:dyDescent="0.3">
      <c r="A731" s="57" t="s">
        <v>20</v>
      </c>
      <c r="B731" s="57">
        <v>3</v>
      </c>
      <c r="C731" s="57">
        <v>1</v>
      </c>
      <c r="D731" s="57">
        <v>60</v>
      </c>
      <c r="E731" s="57">
        <v>15.65</v>
      </c>
      <c r="F731" s="57">
        <v>1.5</v>
      </c>
      <c r="G731" s="57">
        <v>90</v>
      </c>
    </row>
    <row r="732" spans="1:7" x14ac:dyDescent="0.3">
      <c r="A732" s="57" t="s">
        <v>20</v>
      </c>
      <c r="B732" s="57">
        <v>3</v>
      </c>
      <c r="C732" s="57">
        <v>1</v>
      </c>
      <c r="D732" s="57">
        <v>64</v>
      </c>
      <c r="E732" s="57">
        <v>14.88</v>
      </c>
      <c r="F732" s="57">
        <v>1.5</v>
      </c>
      <c r="G732" s="57">
        <v>96</v>
      </c>
    </row>
    <row r="733" spans="1:7" x14ac:dyDescent="0.3">
      <c r="A733" s="57" t="s">
        <v>20</v>
      </c>
      <c r="B733" s="57">
        <v>3</v>
      </c>
      <c r="C733" s="57">
        <v>1</v>
      </c>
      <c r="D733" s="57">
        <v>70</v>
      </c>
      <c r="E733" s="57">
        <v>14.07</v>
      </c>
      <c r="F733" s="57">
        <v>1.5</v>
      </c>
      <c r="G733" s="57">
        <v>105</v>
      </c>
    </row>
    <row r="734" spans="1:7" x14ac:dyDescent="0.3">
      <c r="A734" s="57" t="s">
        <v>20</v>
      </c>
      <c r="B734" s="57">
        <v>3</v>
      </c>
      <c r="C734" s="57">
        <v>1</v>
      </c>
      <c r="D734" s="57">
        <v>63</v>
      </c>
      <c r="E734" s="57">
        <v>15.02</v>
      </c>
      <c r="F734" s="57">
        <v>1.5</v>
      </c>
      <c r="G734" s="57">
        <v>94.5</v>
      </c>
    </row>
    <row r="735" spans="1:7" x14ac:dyDescent="0.3">
      <c r="A735" s="57" t="s">
        <v>20</v>
      </c>
      <c r="B735" s="57">
        <v>3</v>
      </c>
      <c r="C735" s="57">
        <v>1</v>
      </c>
      <c r="D735" s="57">
        <v>72</v>
      </c>
      <c r="E735" s="57">
        <v>13.41</v>
      </c>
      <c r="F735" s="57">
        <v>1.5</v>
      </c>
      <c r="G735" s="57">
        <v>108</v>
      </c>
    </row>
    <row r="736" spans="1:7" x14ac:dyDescent="0.3">
      <c r="A736" s="57" t="s">
        <v>20</v>
      </c>
      <c r="B736" s="57">
        <v>3</v>
      </c>
      <c r="C736" s="57">
        <v>1</v>
      </c>
      <c r="D736" s="57">
        <v>77</v>
      </c>
      <c r="E736" s="57">
        <v>12.35</v>
      </c>
      <c r="F736" s="57">
        <v>1.5</v>
      </c>
      <c r="G736" s="57">
        <v>115.5</v>
      </c>
    </row>
    <row r="737" spans="1:7" x14ac:dyDescent="0.3">
      <c r="A737" s="57" t="s">
        <v>20</v>
      </c>
      <c r="B737" s="57">
        <v>3</v>
      </c>
      <c r="C737" s="57">
        <v>1</v>
      </c>
      <c r="D737" s="57">
        <v>53</v>
      </c>
      <c r="E737" s="57">
        <v>18.37</v>
      </c>
      <c r="F737" s="57">
        <v>1.5</v>
      </c>
      <c r="G737" s="57">
        <v>79.5</v>
      </c>
    </row>
    <row r="738" spans="1:7" x14ac:dyDescent="0.3">
      <c r="A738" t="s">
        <v>21</v>
      </c>
      <c r="B738">
        <v>2</v>
      </c>
      <c r="C738">
        <v>0</v>
      </c>
      <c r="D738">
        <v>66</v>
      </c>
      <c r="E738">
        <v>22.72</v>
      </c>
      <c r="F738">
        <v>3</v>
      </c>
      <c r="G738">
        <v>198</v>
      </c>
    </row>
    <row r="739" spans="1:7" x14ac:dyDescent="0.3">
      <c r="A739" t="s">
        <v>21</v>
      </c>
      <c r="B739">
        <v>2</v>
      </c>
      <c r="C739">
        <v>0</v>
      </c>
      <c r="D739">
        <v>68</v>
      </c>
      <c r="E739">
        <v>22.83</v>
      </c>
      <c r="F739">
        <v>3</v>
      </c>
      <c r="G739">
        <v>204</v>
      </c>
    </row>
    <row r="740" spans="1:7" x14ac:dyDescent="0.3">
      <c r="A740" t="s">
        <v>21</v>
      </c>
      <c r="B740">
        <v>2</v>
      </c>
      <c r="C740">
        <v>0</v>
      </c>
      <c r="D740">
        <v>63</v>
      </c>
      <c r="E740">
        <v>25.24</v>
      </c>
      <c r="F740">
        <v>3</v>
      </c>
      <c r="G740">
        <v>189</v>
      </c>
    </row>
    <row r="741" spans="1:7" x14ac:dyDescent="0.3">
      <c r="A741" t="s">
        <v>21</v>
      </c>
      <c r="B741">
        <v>2</v>
      </c>
      <c r="C741">
        <v>0</v>
      </c>
      <c r="D741">
        <v>68</v>
      </c>
      <c r="E741">
        <v>24.21</v>
      </c>
      <c r="F741">
        <v>3</v>
      </c>
      <c r="G741">
        <v>204</v>
      </c>
    </row>
    <row r="742" spans="1:7" x14ac:dyDescent="0.3">
      <c r="A742" t="s">
        <v>21</v>
      </c>
      <c r="B742">
        <v>2</v>
      </c>
      <c r="C742">
        <v>0</v>
      </c>
      <c r="D742">
        <v>70</v>
      </c>
      <c r="E742">
        <v>21.78</v>
      </c>
      <c r="F742">
        <v>3</v>
      </c>
      <c r="G742">
        <v>210</v>
      </c>
    </row>
    <row r="743" spans="1:7" x14ac:dyDescent="0.3">
      <c r="A743" t="s">
        <v>21</v>
      </c>
      <c r="B743">
        <v>2</v>
      </c>
      <c r="C743">
        <v>0</v>
      </c>
      <c r="D743">
        <v>61</v>
      </c>
      <c r="E743">
        <v>26.47</v>
      </c>
      <c r="F743">
        <v>3</v>
      </c>
      <c r="G743">
        <v>183</v>
      </c>
    </row>
    <row r="744" spans="1:7" x14ac:dyDescent="0.3">
      <c r="A744" t="s">
        <v>21</v>
      </c>
      <c r="B744">
        <v>2</v>
      </c>
      <c r="C744">
        <v>0</v>
      </c>
      <c r="D744">
        <v>64</v>
      </c>
      <c r="E744">
        <v>25.63</v>
      </c>
      <c r="F744">
        <v>3</v>
      </c>
      <c r="G744">
        <v>192</v>
      </c>
    </row>
    <row r="745" spans="1:7" x14ac:dyDescent="0.3">
      <c r="A745" t="s">
        <v>21</v>
      </c>
      <c r="B745">
        <v>2</v>
      </c>
      <c r="C745">
        <v>0</v>
      </c>
      <c r="D745">
        <v>66</v>
      </c>
      <c r="E745">
        <v>24.01</v>
      </c>
      <c r="F745">
        <v>3</v>
      </c>
      <c r="G745">
        <v>198</v>
      </c>
    </row>
    <row r="746" spans="1:7" x14ac:dyDescent="0.3">
      <c r="A746" t="s">
        <v>21</v>
      </c>
      <c r="B746">
        <v>2</v>
      </c>
      <c r="C746">
        <v>0</v>
      </c>
      <c r="D746">
        <v>74</v>
      </c>
      <c r="E746">
        <v>25.43</v>
      </c>
      <c r="F746">
        <v>3</v>
      </c>
      <c r="G746">
        <v>222</v>
      </c>
    </row>
    <row r="747" spans="1:7" x14ac:dyDescent="0.3">
      <c r="A747" t="s">
        <v>21</v>
      </c>
      <c r="B747">
        <v>2</v>
      </c>
      <c r="C747">
        <v>0</v>
      </c>
      <c r="D747">
        <v>67</v>
      </c>
      <c r="E747">
        <v>22.81</v>
      </c>
      <c r="F747">
        <v>3</v>
      </c>
      <c r="G747">
        <v>201</v>
      </c>
    </row>
    <row r="748" spans="1:7" x14ac:dyDescent="0.3">
      <c r="A748" t="s">
        <v>21</v>
      </c>
      <c r="B748">
        <v>2</v>
      </c>
      <c r="C748">
        <v>0</v>
      </c>
      <c r="D748">
        <v>77</v>
      </c>
      <c r="E748">
        <v>14.89</v>
      </c>
      <c r="F748">
        <v>3</v>
      </c>
      <c r="G748">
        <v>231</v>
      </c>
    </row>
    <row r="749" spans="1:7" x14ac:dyDescent="0.3">
      <c r="A749" t="s">
        <v>21</v>
      </c>
      <c r="B749">
        <v>2</v>
      </c>
      <c r="C749">
        <v>0</v>
      </c>
      <c r="D749">
        <v>59</v>
      </c>
      <c r="E749">
        <v>26.25</v>
      </c>
      <c r="F749">
        <v>3</v>
      </c>
      <c r="G749">
        <v>177</v>
      </c>
    </row>
    <row r="750" spans="1:7" x14ac:dyDescent="0.3">
      <c r="A750" t="s">
        <v>21</v>
      </c>
      <c r="B750">
        <v>2</v>
      </c>
      <c r="C750">
        <v>0</v>
      </c>
      <c r="D750">
        <v>60</v>
      </c>
      <c r="E750">
        <v>22.05</v>
      </c>
      <c r="F750">
        <v>3</v>
      </c>
      <c r="G750">
        <v>180</v>
      </c>
    </row>
    <row r="751" spans="1:7" x14ac:dyDescent="0.3">
      <c r="A751" t="s">
        <v>21</v>
      </c>
      <c r="B751">
        <v>2</v>
      </c>
      <c r="C751">
        <v>0</v>
      </c>
      <c r="D751">
        <v>69</v>
      </c>
      <c r="E751">
        <v>21.65</v>
      </c>
      <c r="F751">
        <v>3</v>
      </c>
      <c r="G751">
        <v>207</v>
      </c>
    </row>
    <row r="752" spans="1:7" x14ac:dyDescent="0.3">
      <c r="A752" t="s">
        <v>21</v>
      </c>
      <c r="B752">
        <v>2</v>
      </c>
      <c r="C752">
        <v>0</v>
      </c>
      <c r="D752">
        <v>80</v>
      </c>
      <c r="E752">
        <v>16.75</v>
      </c>
      <c r="F752">
        <v>3</v>
      </c>
      <c r="G752">
        <v>240</v>
      </c>
    </row>
    <row r="753" spans="1:7" x14ac:dyDescent="0.3">
      <c r="A753" t="s">
        <v>21</v>
      </c>
      <c r="B753">
        <v>2</v>
      </c>
      <c r="C753">
        <v>0</v>
      </c>
      <c r="D753">
        <v>77</v>
      </c>
      <c r="E753">
        <v>19.079999999999998</v>
      </c>
      <c r="F753">
        <v>3</v>
      </c>
      <c r="G753">
        <v>231</v>
      </c>
    </row>
    <row r="754" spans="1:7" x14ac:dyDescent="0.3">
      <c r="A754" t="s">
        <v>21</v>
      </c>
      <c r="B754">
        <v>2</v>
      </c>
      <c r="C754">
        <v>0</v>
      </c>
      <c r="D754">
        <v>72</v>
      </c>
      <c r="E754">
        <v>20.72</v>
      </c>
      <c r="F754">
        <v>3</v>
      </c>
      <c r="G754">
        <v>216</v>
      </c>
    </row>
    <row r="755" spans="1:7" x14ac:dyDescent="0.3">
      <c r="A755" t="s">
        <v>21</v>
      </c>
      <c r="B755">
        <v>2</v>
      </c>
      <c r="C755">
        <v>0</v>
      </c>
      <c r="D755">
        <v>63</v>
      </c>
      <c r="E755">
        <v>27.04</v>
      </c>
      <c r="F755">
        <v>3</v>
      </c>
      <c r="G755">
        <v>189</v>
      </c>
    </row>
    <row r="756" spans="1:7" x14ac:dyDescent="0.3">
      <c r="A756" t="s">
        <v>21</v>
      </c>
      <c r="B756">
        <v>2</v>
      </c>
      <c r="C756">
        <v>0</v>
      </c>
      <c r="D756">
        <v>70</v>
      </c>
      <c r="E756">
        <v>22.17</v>
      </c>
      <c r="F756">
        <v>3</v>
      </c>
      <c r="G756">
        <v>210</v>
      </c>
    </row>
    <row r="757" spans="1:7" x14ac:dyDescent="0.3">
      <c r="A757" t="s">
        <v>21</v>
      </c>
      <c r="B757">
        <v>2</v>
      </c>
      <c r="C757">
        <v>0</v>
      </c>
      <c r="D757">
        <v>60</v>
      </c>
      <c r="E757">
        <v>28.55</v>
      </c>
      <c r="F757">
        <v>3</v>
      </c>
      <c r="G757">
        <v>180</v>
      </c>
    </row>
    <row r="758" spans="1:7" x14ac:dyDescent="0.3">
      <c r="A758" t="s">
        <v>21</v>
      </c>
      <c r="B758">
        <v>2</v>
      </c>
      <c r="C758">
        <v>0</v>
      </c>
      <c r="D758">
        <v>63</v>
      </c>
      <c r="E758">
        <v>27.9</v>
      </c>
      <c r="F758">
        <v>3</v>
      </c>
      <c r="G758">
        <v>189</v>
      </c>
    </row>
    <row r="759" spans="1:7" x14ac:dyDescent="0.3">
      <c r="A759" t="s">
        <v>21</v>
      </c>
      <c r="B759">
        <v>2</v>
      </c>
      <c r="C759">
        <v>0</v>
      </c>
      <c r="D759">
        <v>55</v>
      </c>
      <c r="E759">
        <v>31.26</v>
      </c>
      <c r="F759">
        <v>3</v>
      </c>
      <c r="G759">
        <v>165</v>
      </c>
    </row>
    <row r="760" spans="1:7" x14ac:dyDescent="0.3">
      <c r="A760" t="s">
        <v>21</v>
      </c>
      <c r="B760">
        <v>2</v>
      </c>
      <c r="C760">
        <v>0</v>
      </c>
      <c r="D760">
        <v>53</v>
      </c>
      <c r="E760">
        <v>32.4</v>
      </c>
      <c r="F760">
        <v>3</v>
      </c>
      <c r="G760">
        <v>159</v>
      </c>
    </row>
    <row r="761" spans="1:7" x14ac:dyDescent="0.3">
      <c r="A761" t="s">
        <v>21</v>
      </c>
      <c r="B761">
        <v>2</v>
      </c>
      <c r="C761">
        <v>0</v>
      </c>
      <c r="D761">
        <v>48</v>
      </c>
      <c r="E761">
        <v>33.31</v>
      </c>
      <c r="F761">
        <v>3</v>
      </c>
      <c r="G761">
        <v>144</v>
      </c>
    </row>
    <row r="762" spans="1:7" x14ac:dyDescent="0.3">
      <c r="A762" t="s">
        <v>21</v>
      </c>
      <c r="B762">
        <v>2</v>
      </c>
      <c r="C762">
        <v>0</v>
      </c>
      <c r="D762">
        <v>72</v>
      </c>
      <c r="E762">
        <v>17.54</v>
      </c>
      <c r="F762">
        <v>3</v>
      </c>
      <c r="G762">
        <v>216</v>
      </c>
    </row>
    <row r="763" spans="1:7" x14ac:dyDescent="0.3">
      <c r="A763" t="s">
        <v>21</v>
      </c>
      <c r="B763">
        <v>2</v>
      </c>
      <c r="C763">
        <v>0</v>
      </c>
      <c r="D763">
        <v>53</v>
      </c>
      <c r="E763">
        <v>25.38</v>
      </c>
      <c r="F763">
        <v>3</v>
      </c>
      <c r="G763">
        <v>159</v>
      </c>
    </row>
    <row r="764" spans="1:7" x14ac:dyDescent="0.3">
      <c r="A764" t="s">
        <v>21</v>
      </c>
      <c r="B764">
        <v>2</v>
      </c>
      <c r="C764">
        <v>0</v>
      </c>
      <c r="D764">
        <v>64</v>
      </c>
      <c r="E764">
        <v>25.29</v>
      </c>
      <c r="F764">
        <v>3</v>
      </c>
      <c r="G764">
        <v>192</v>
      </c>
    </row>
    <row r="765" spans="1:7" x14ac:dyDescent="0.3">
      <c r="A765" t="s">
        <v>21</v>
      </c>
      <c r="B765">
        <v>2</v>
      </c>
      <c r="C765">
        <v>0</v>
      </c>
      <c r="D765">
        <v>65</v>
      </c>
      <c r="E765">
        <v>24.17</v>
      </c>
      <c r="F765">
        <v>3</v>
      </c>
      <c r="G765">
        <v>195</v>
      </c>
    </row>
    <row r="766" spans="1:7" x14ac:dyDescent="0.3">
      <c r="A766" s="57" t="s">
        <v>22</v>
      </c>
      <c r="B766" s="57">
        <v>3</v>
      </c>
      <c r="C766" s="57">
        <v>1</v>
      </c>
      <c r="D766" s="57">
        <v>68</v>
      </c>
      <c r="E766" s="57">
        <v>19.59</v>
      </c>
      <c r="F766" s="57">
        <v>2.5</v>
      </c>
      <c r="G766" s="57">
        <v>170</v>
      </c>
    </row>
    <row r="767" spans="1:7" x14ac:dyDescent="0.3">
      <c r="A767" s="57" t="s">
        <v>22</v>
      </c>
      <c r="B767" s="57">
        <v>3</v>
      </c>
      <c r="C767" s="57">
        <v>1</v>
      </c>
      <c r="D767" s="57">
        <v>77</v>
      </c>
      <c r="E767" s="57">
        <v>18.89</v>
      </c>
      <c r="F767" s="57">
        <v>2.5</v>
      </c>
      <c r="G767" s="57">
        <v>192.5</v>
      </c>
    </row>
    <row r="768" spans="1:7" x14ac:dyDescent="0.3">
      <c r="A768" s="57" t="s">
        <v>22</v>
      </c>
      <c r="B768" s="57">
        <v>3</v>
      </c>
      <c r="C768" s="57">
        <v>1</v>
      </c>
      <c r="D768" s="57">
        <v>74</v>
      </c>
      <c r="E768" s="57">
        <v>18.440000000000001</v>
      </c>
      <c r="F768" s="57">
        <v>2.5</v>
      </c>
      <c r="G768" s="57">
        <v>185</v>
      </c>
    </row>
    <row r="769" spans="1:7" x14ac:dyDescent="0.3">
      <c r="A769" s="57" t="s">
        <v>22</v>
      </c>
      <c r="B769" s="57">
        <v>3</v>
      </c>
      <c r="C769" s="57">
        <v>1</v>
      </c>
      <c r="D769" s="57">
        <v>80</v>
      </c>
      <c r="E769" s="57">
        <v>13.56</v>
      </c>
      <c r="F769" s="57">
        <v>2.5</v>
      </c>
      <c r="G769" s="57">
        <v>200</v>
      </c>
    </row>
    <row r="770" spans="1:7" x14ac:dyDescent="0.3">
      <c r="A770" s="57" t="s">
        <v>22</v>
      </c>
      <c r="B770" s="57">
        <v>3</v>
      </c>
      <c r="C770" s="57">
        <v>1</v>
      </c>
      <c r="D770" s="57">
        <v>60</v>
      </c>
      <c r="E770" s="57">
        <v>24.43</v>
      </c>
      <c r="F770" s="57">
        <v>2.5</v>
      </c>
      <c r="G770" s="57">
        <v>150</v>
      </c>
    </row>
    <row r="771" spans="1:7" x14ac:dyDescent="0.3">
      <c r="A771" s="57" t="s">
        <v>22</v>
      </c>
      <c r="B771" s="57">
        <v>3</v>
      </c>
      <c r="C771" s="57">
        <v>1</v>
      </c>
      <c r="D771" s="57">
        <v>65</v>
      </c>
      <c r="E771" s="57">
        <v>25.28</v>
      </c>
      <c r="F771" s="57">
        <v>2.5</v>
      </c>
      <c r="G771" s="57">
        <v>162.5</v>
      </c>
    </row>
    <row r="772" spans="1:7" x14ac:dyDescent="0.3">
      <c r="A772" s="57" t="s">
        <v>22</v>
      </c>
      <c r="B772" s="57">
        <v>3</v>
      </c>
      <c r="C772" s="57">
        <v>1</v>
      </c>
      <c r="D772" s="57">
        <v>66</v>
      </c>
      <c r="E772" s="57">
        <v>27.62</v>
      </c>
      <c r="F772" s="57">
        <v>2.5</v>
      </c>
      <c r="G772" s="57">
        <v>165</v>
      </c>
    </row>
    <row r="773" spans="1:7" x14ac:dyDescent="0.3">
      <c r="A773" s="57" t="s">
        <v>22</v>
      </c>
      <c r="B773" s="57">
        <v>3</v>
      </c>
      <c r="C773" s="57">
        <v>1</v>
      </c>
      <c r="D773" s="57">
        <v>64</v>
      </c>
      <c r="E773" s="57">
        <v>26.73</v>
      </c>
      <c r="F773" s="57">
        <v>2.5</v>
      </c>
      <c r="G773" s="57">
        <v>160</v>
      </c>
    </row>
    <row r="774" spans="1:7" x14ac:dyDescent="0.3">
      <c r="A774" s="57" t="s">
        <v>22</v>
      </c>
      <c r="B774" s="57">
        <v>3</v>
      </c>
      <c r="C774" s="57">
        <v>1</v>
      </c>
      <c r="D774" s="57">
        <v>61</v>
      </c>
      <c r="E774" s="57">
        <v>28.58</v>
      </c>
      <c r="F774" s="57">
        <v>2.5</v>
      </c>
      <c r="G774" s="57">
        <v>152.5</v>
      </c>
    </row>
    <row r="775" spans="1:7" x14ac:dyDescent="0.3">
      <c r="A775" s="57" t="s">
        <v>22</v>
      </c>
      <c r="B775" s="57">
        <v>3</v>
      </c>
      <c r="C775" s="57">
        <v>1</v>
      </c>
      <c r="D775" s="57">
        <v>70</v>
      </c>
      <c r="E775" s="57">
        <v>24.45</v>
      </c>
      <c r="F775" s="57">
        <v>2.5</v>
      </c>
      <c r="G775" s="57">
        <v>175</v>
      </c>
    </row>
    <row r="776" spans="1:7" x14ac:dyDescent="0.3">
      <c r="A776" s="57" t="s">
        <v>22</v>
      </c>
      <c r="B776" s="57">
        <v>3</v>
      </c>
      <c r="C776" s="57">
        <v>1</v>
      </c>
      <c r="D776" s="57">
        <v>72</v>
      </c>
      <c r="E776" s="57">
        <v>23.16</v>
      </c>
      <c r="F776" s="57">
        <v>2.5</v>
      </c>
      <c r="G776" s="57">
        <v>180</v>
      </c>
    </row>
    <row r="777" spans="1:7" x14ac:dyDescent="0.3">
      <c r="A777" s="57" t="s">
        <v>22</v>
      </c>
      <c r="B777" s="57">
        <v>3</v>
      </c>
      <c r="C777" s="57">
        <v>1</v>
      </c>
      <c r="D777" s="57">
        <v>63</v>
      </c>
      <c r="E777" s="57">
        <v>25.76</v>
      </c>
      <c r="F777" s="57">
        <v>2.5</v>
      </c>
      <c r="G777" s="57">
        <v>157.5</v>
      </c>
    </row>
    <row r="778" spans="1:7" x14ac:dyDescent="0.3">
      <c r="A778" s="57" t="s">
        <v>22</v>
      </c>
      <c r="B778" s="57">
        <v>3</v>
      </c>
      <c r="C778" s="57">
        <v>1</v>
      </c>
      <c r="D778" s="57">
        <v>68</v>
      </c>
      <c r="E778" s="57">
        <v>25.53</v>
      </c>
      <c r="F778" s="57">
        <v>2.5</v>
      </c>
      <c r="G778" s="57">
        <v>170</v>
      </c>
    </row>
    <row r="779" spans="1:7" x14ac:dyDescent="0.3">
      <c r="A779" s="57" t="s">
        <v>22</v>
      </c>
      <c r="B779" s="57">
        <v>3</v>
      </c>
      <c r="C779" s="57">
        <v>1</v>
      </c>
      <c r="D779" s="57">
        <v>66</v>
      </c>
      <c r="E779" s="57">
        <v>26.12</v>
      </c>
      <c r="F779" s="57">
        <v>2.5</v>
      </c>
      <c r="G779" s="57">
        <v>165</v>
      </c>
    </row>
    <row r="780" spans="1:7" x14ac:dyDescent="0.3">
      <c r="A780" s="57" t="s">
        <v>22</v>
      </c>
      <c r="B780" s="57">
        <v>3</v>
      </c>
      <c r="C780" s="57">
        <v>1</v>
      </c>
      <c r="D780" s="57">
        <v>63</v>
      </c>
      <c r="E780" s="57">
        <v>30.02</v>
      </c>
      <c r="F780" s="57">
        <v>2.5</v>
      </c>
      <c r="G780" s="57">
        <v>157.5</v>
      </c>
    </row>
    <row r="781" spans="1:7" x14ac:dyDescent="0.3">
      <c r="A781" s="57" t="s">
        <v>22</v>
      </c>
      <c r="B781" s="57">
        <v>3</v>
      </c>
      <c r="C781" s="57">
        <v>1</v>
      </c>
      <c r="D781" s="57">
        <v>67</v>
      </c>
      <c r="E781" s="57">
        <v>24.42</v>
      </c>
      <c r="F781" s="57">
        <v>2.5</v>
      </c>
      <c r="G781" s="57">
        <v>167.5</v>
      </c>
    </row>
    <row r="782" spans="1:7" x14ac:dyDescent="0.3">
      <c r="A782" s="57" t="s">
        <v>22</v>
      </c>
      <c r="B782" s="57">
        <v>3</v>
      </c>
      <c r="C782" s="57">
        <v>1</v>
      </c>
      <c r="D782" s="57">
        <v>77</v>
      </c>
      <c r="E782" s="57">
        <v>20.16</v>
      </c>
      <c r="F782" s="57">
        <v>2.5</v>
      </c>
      <c r="G782" s="57">
        <v>192.5</v>
      </c>
    </row>
    <row r="783" spans="1:7" x14ac:dyDescent="0.3">
      <c r="A783" s="57" t="s">
        <v>22</v>
      </c>
      <c r="B783" s="57">
        <v>3</v>
      </c>
      <c r="C783" s="57">
        <v>1</v>
      </c>
      <c r="D783" s="57">
        <v>70</v>
      </c>
      <c r="E783" s="57">
        <v>24.19</v>
      </c>
      <c r="F783" s="57">
        <v>2.5</v>
      </c>
      <c r="G783" s="57">
        <v>175</v>
      </c>
    </row>
    <row r="784" spans="1:7" x14ac:dyDescent="0.3">
      <c r="A784" s="57" t="s">
        <v>22</v>
      </c>
      <c r="B784" s="57">
        <v>3</v>
      </c>
      <c r="C784" s="57">
        <v>1</v>
      </c>
      <c r="D784" s="57">
        <v>64</v>
      </c>
      <c r="E784" s="57">
        <v>27.54</v>
      </c>
      <c r="F784" s="57">
        <v>2.5</v>
      </c>
      <c r="G784" s="57">
        <v>160</v>
      </c>
    </row>
    <row r="785" spans="1:7" x14ac:dyDescent="0.3">
      <c r="A785" s="57" t="s">
        <v>22</v>
      </c>
      <c r="B785" s="57">
        <v>3</v>
      </c>
      <c r="C785" s="57">
        <v>1</v>
      </c>
      <c r="D785" s="57">
        <v>59</v>
      </c>
      <c r="E785" s="57">
        <v>30.4</v>
      </c>
      <c r="F785" s="57">
        <v>2.5</v>
      </c>
      <c r="G785" s="57">
        <v>147.5</v>
      </c>
    </row>
    <row r="786" spans="1:7" x14ac:dyDescent="0.3">
      <c r="A786" s="57" t="s">
        <v>22</v>
      </c>
      <c r="B786" s="57">
        <v>3</v>
      </c>
      <c r="C786" s="57">
        <v>1</v>
      </c>
      <c r="D786" s="57">
        <v>63</v>
      </c>
      <c r="E786" s="57">
        <v>28.78</v>
      </c>
      <c r="F786" s="57">
        <v>2.5</v>
      </c>
      <c r="G786" s="57">
        <v>157.5</v>
      </c>
    </row>
    <row r="787" spans="1:7" x14ac:dyDescent="0.3">
      <c r="A787" s="57" t="s">
        <v>22</v>
      </c>
      <c r="B787" s="57">
        <v>3</v>
      </c>
      <c r="C787" s="57">
        <v>1</v>
      </c>
      <c r="D787" s="57">
        <v>55</v>
      </c>
      <c r="E787" s="57">
        <v>35</v>
      </c>
      <c r="F787" s="57">
        <v>2.5</v>
      </c>
      <c r="G787" s="57">
        <v>137.5</v>
      </c>
    </row>
    <row r="788" spans="1:7" x14ac:dyDescent="0.3">
      <c r="A788" s="57" t="s">
        <v>22</v>
      </c>
      <c r="B788" s="57">
        <v>3</v>
      </c>
      <c r="C788" s="57">
        <v>1</v>
      </c>
      <c r="D788" s="57">
        <v>53</v>
      </c>
      <c r="E788" s="57">
        <v>36.17</v>
      </c>
      <c r="F788" s="57">
        <v>2.5</v>
      </c>
      <c r="G788" s="57">
        <v>132.5</v>
      </c>
    </row>
    <row r="789" spans="1:7" x14ac:dyDescent="0.3">
      <c r="A789" s="57" t="s">
        <v>22</v>
      </c>
      <c r="B789" s="57">
        <v>3</v>
      </c>
      <c r="C789" s="57">
        <v>1</v>
      </c>
      <c r="D789" s="57">
        <v>48</v>
      </c>
      <c r="E789" s="57">
        <v>40.619999999999997</v>
      </c>
      <c r="F789" s="57">
        <v>2.5</v>
      </c>
      <c r="G789" s="57">
        <v>120</v>
      </c>
    </row>
    <row r="790" spans="1:7" x14ac:dyDescent="0.3">
      <c r="A790" s="57" t="s">
        <v>22</v>
      </c>
      <c r="B790" s="57">
        <v>3</v>
      </c>
      <c r="C790" s="57">
        <v>1</v>
      </c>
      <c r="D790" s="57">
        <v>53</v>
      </c>
      <c r="E790" s="57">
        <v>36.65</v>
      </c>
      <c r="F790" s="57">
        <v>2.5</v>
      </c>
      <c r="G790" s="57">
        <v>132.5</v>
      </c>
    </row>
    <row r="791" spans="1:7" x14ac:dyDescent="0.3">
      <c r="A791" s="57" t="s">
        <v>22</v>
      </c>
      <c r="B791" s="57">
        <v>3</v>
      </c>
      <c r="C791" s="57">
        <v>1</v>
      </c>
      <c r="D791" s="57">
        <v>69</v>
      </c>
      <c r="E791" s="57">
        <v>22.37</v>
      </c>
      <c r="F791" s="57">
        <v>2.5</v>
      </c>
      <c r="G791" s="57">
        <v>172.5</v>
      </c>
    </row>
    <row r="792" spans="1:7" x14ac:dyDescent="0.3">
      <c r="A792" s="57" t="s">
        <v>22</v>
      </c>
      <c r="B792" s="57">
        <v>3</v>
      </c>
      <c r="C792" s="57">
        <v>1</v>
      </c>
      <c r="D792" s="57">
        <v>72</v>
      </c>
      <c r="E792" s="57">
        <v>23.45</v>
      </c>
      <c r="F792" s="57">
        <v>2.5</v>
      </c>
      <c r="G792" s="57">
        <v>180</v>
      </c>
    </row>
    <row r="793" spans="1:7" x14ac:dyDescent="0.3">
      <c r="A793" s="57" t="s">
        <v>22</v>
      </c>
      <c r="B793" s="57">
        <v>3</v>
      </c>
      <c r="C793" s="57">
        <v>1</v>
      </c>
      <c r="D793" s="57">
        <v>60</v>
      </c>
      <c r="E793" s="57">
        <v>28.74</v>
      </c>
      <c r="F793" s="57">
        <v>2.5</v>
      </c>
      <c r="G793" s="57">
        <v>150</v>
      </c>
    </row>
    <row r="794" spans="1:7" x14ac:dyDescent="0.3">
      <c r="A794" s="57" t="s">
        <v>23</v>
      </c>
      <c r="B794" s="57">
        <v>4</v>
      </c>
      <c r="C794" s="57">
        <v>1</v>
      </c>
      <c r="D794" s="57">
        <v>66</v>
      </c>
      <c r="E794" s="57">
        <v>68.56</v>
      </c>
      <c r="F794" s="57">
        <v>10</v>
      </c>
      <c r="G794" s="57">
        <v>660</v>
      </c>
    </row>
    <row r="795" spans="1:7" x14ac:dyDescent="0.3">
      <c r="A795" s="57" t="s">
        <v>23</v>
      </c>
      <c r="B795" s="57">
        <v>4</v>
      </c>
      <c r="C795" s="57">
        <v>1</v>
      </c>
      <c r="D795" s="57">
        <v>45</v>
      </c>
      <c r="E795" s="57">
        <v>109.25</v>
      </c>
      <c r="F795" s="57">
        <v>10</v>
      </c>
      <c r="G795" s="57">
        <v>450</v>
      </c>
    </row>
    <row r="796" spans="1:7" x14ac:dyDescent="0.3">
      <c r="A796" s="57" t="s">
        <v>23</v>
      </c>
      <c r="B796" s="57">
        <v>4</v>
      </c>
      <c r="C796" s="57">
        <v>1</v>
      </c>
      <c r="D796" s="57">
        <v>45</v>
      </c>
      <c r="E796" s="57">
        <v>112.09</v>
      </c>
      <c r="F796" s="57">
        <v>10</v>
      </c>
      <c r="G796" s="57">
        <v>450</v>
      </c>
    </row>
    <row r="797" spans="1:7" x14ac:dyDescent="0.3">
      <c r="A797" s="57" t="s">
        <v>23</v>
      </c>
      <c r="B797" s="57">
        <v>4</v>
      </c>
      <c r="C797" s="57">
        <v>1</v>
      </c>
      <c r="D797" s="57">
        <v>58</v>
      </c>
      <c r="E797" s="57">
        <v>80.08</v>
      </c>
      <c r="F797" s="57">
        <v>10</v>
      </c>
      <c r="G797" s="57">
        <v>580</v>
      </c>
    </row>
    <row r="798" spans="1:7" x14ac:dyDescent="0.3">
      <c r="A798" s="57" t="s">
        <v>23</v>
      </c>
      <c r="B798" s="57">
        <v>4</v>
      </c>
      <c r="C798" s="57">
        <v>1</v>
      </c>
      <c r="D798" s="57">
        <v>51</v>
      </c>
      <c r="E798" s="57">
        <v>100.12</v>
      </c>
      <c r="F798" s="57">
        <v>10</v>
      </c>
      <c r="G798" s="57">
        <v>510</v>
      </c>
    </row>
    <row r="799" spans="1:7" x14ac:dyDescent="0.3">
      <c r="A799" s="57" t="s">
        <v>23</v>
      </c>
      <c r="B799" s="57">
        <v>4</v>
      </c>
      <c r="C799" s="57">
        <v>1</v>
      </c>
      <c r="D799" s="57">
        <v>56</v>
      </c>
      <c r="E799" s="57">
        <v>81.13</v>
      </c>
      <c r="F799" s="57">
        <v>10</v>
      </c>
      <c r="G799" s="57">
        <v>560</v>
      </c>
    </row>
    <row r="800" spans="1:7" x14ac:dyDescent="0.3">
      <c r="A800" s="57" t="s">
        <v>23</v>
      </c>
      <c r="B800" s="57">
        <v>4</v>
      </c>
      <c r="C800" s="57">
        <v>1</v>
      </c>
      <c r="D800" s="57">
        <v>47</v>
      </c>
      <c r="E800" s="57">
        <v>108.9</v>
      </c>
      <c r="F800" s="57">
        <v>10</v>
      </c>
      <c r="G800" s="57">
        <v>470</v>
      </c>
    </row>
    <row r="801" spans="1:7" x14ac:dyDescent="0.3">
      <c r="A801" s="57" t="s">
        <v>23</v>
      </c>
      <c r="B801" s="57">
        <v>4</v>
      </c>
      <c r="C801" s="57">
        <v>1</v>
      </c>
      <c r="D801" s="57">
        <v>48</v>
      </c>
      <c r="E801" s="57">
        <v>103.73</v>
      </c>
      <c r="F801" s="57">
        <v>10</v>
      </c>
      <c r="G801" s="57">
        <v>480</v>
      </c>
    </row>
    <row r="802" spans="1:7" x14ac:dyDescent="0.3">
      <c r="A802" s="57" t="s">
        <v>23</v>
      </c>
      <c r="B802" s="57">
        <v>4</v>
      </c>
      <c r="C802" s="57">
        <v>1</v>
      </c>
      <c r="D802" s="57">
        <v>52</v>
      </c>
      <c r="E802" s="57">
        <v>90.78</v>
      </c>
      <c r="F802" s="57">
        <v>10</v>
      </c>
      <c r="G802" s="57">
        <v>520</v>
      </c>
    </row>
    <row r="803" spans="1:7" x14ac:dyDescent="0.3">
      <c r="A803" s="57" t="s">
        <v>23</v>
      </c>
      <c r="B803" s="57">
        <v>4</v>
      </c>
      <c r="C803" s="57">
        <v>1</v>
      </c>
      <c r="D803" s="57">
        <v>53</v>
      </c>
      <c r="E803" s="57">
        <v>91.16</v>
      </c>
      <c r="F803" s="57">
        <v>10</v>
      </c>
      <c r="G803" s="57">
        <v>530</v>
      </c>
    </row>
    <row r="804" spans="1:7" x14ac:dyDescent="0.3">
      <c r="A804" s="57" t="s">
        <v>23</v>
      </c>
      <c r="B804" s="57">
        <v>4</v>
      </c>
      <c r="C804" s="57">
        <v>1</v>
      </c>
      <c r="D804" s="57">
        <v>55</v>
      </c>
      <c r="E804" s="57">
        <v>91.45</v>
      </c>
      <c r="F804" s="57">
        <v>10</v>
      </c>
      <c r="G804" s="57">
        <v>550</v>
      </c>
    </row>
    <row r="805" spans="1:7" x14ac:dyDescent="0.3">
      <c r="A805" s="57" t="s">
        <v>23</v>
      </c>
      <c r="B805" s="57">
        <v>4</v>
      </c>
      <c r="C805" s="57">
        <v>1</v>
      </c>
      <c r="D805" s="57">
        <v>43</v>
      </c>
      <c r="E805" s="57">
        <v>128.86000000000001</v>
      </c>
      <c r="F805" s="57">
        <v>10</v>
      </c>
      <c r="G805" s="57">
        <v>430</v>
      </c>
    </row>
    <row r="806" spans="1:7" x14ac:dyDescent="0.3">
      <c r="A806" s="57" t="s">
        <v>23</v>
      </c>
      <c r="B806" s="57">
        <v>4</v>
      </c>
      <c r="C806" s="57">
        <v>1</v>
      </c>
      <c r="D806" s="57">
        <v>49</v>
      </c>
      <c r="E806" s="57">
        <v>103.44</v>
      </c>
      <c r="F806" s="57">
        <v>10</v>
      </c>
      <c r="G806" s="57">
        <v>490</v>
      </c>
    </row>
    <row r="807" spans="1:7" x14ac:dyDescent="0.3">
      <c r="A807" s="57" t="s">
        <v>23</v>
      </c>
      <c r="B807" s="57">
        <v>4</v>
      </c>
      <c r="C807" s="57">
        <v>1</v>
      </c>
      <c r="D807" s="57">
        <v>52</v>
      </c>
      <c r="E807" s="57">
        <v>87.74</v>
      </c>
      <c r="F807" s="57">
        <v>10</v>
      </c>
      <c r="G807" s="57">
        <v>520</v>
      </c>
    </row>
    <row r="808" spans="1:7" x14ac:dyDescent="0.3">
      <c r="A808" s="57" t="s">
        <v>23</v>
      </c>
      <c r="B808" s="57">
        <v>4</v>
      </c>
      <c r="C808" s="57">
        <v>1</v>
      </c>
      <c r="D808" s="57">
        <v>60</v>
      </c>
      <c r="E808" s="57">
        <v>70.989999999999995</v>
      </c>
      <c r="F808" s="57">
        <v>10</v>
      </c>
      <c r="G808" s="57">
        <v>600</v>
      </c>
    </row>
    <row r="809" spans="1:7" x14ac:dyDescent="0.3">
      <c r="A809" s="57" t="s">
        <v>23</v>
      </c>
      <c r="B809" s="57">
        <v>4</v>
      </c>
      <c r="C809" s="57">
        <v>1</v>
      </c>
      <c r="D809" s="57">
        <v>46</v>
      </c>
      <c r="E809" s="57">
        <v>107.2</v>
      </c>
      <c r="F809" s="57">
        <v>10</v>
      </c>
      <c r="G809" s="57">
        <v>460</v>
      </c>
    </row>
    <row r="810" spans="1:7" x14ac:dyDescent="0.3">
      <c r="A810" s="57" t="s">
        <v>23</v>
      </c>
      <c r="B810" s="57">
        <v>4</v>
      </c>
      <c r="C810" s="57">
        <v>1</v>
      </c>
      <c r="D810" s="57">
        <v>33</v>
      </c>
      <c r="E810" s="57">
        <v>135.86000000000001</v>
      </c>
      <c r="F810" s="57">
        <v>10</v>
      </c>
      <c r="G810" s="57">
        <v>330</v>
      </c>
    </row>
    <row r="811" spans="1:7" x14ac:dyDescent="0.3">
      <c r="A811" s="57" t="s">
        <v>23</v>
      </c>
      <c r="B811" s="57">
        <v>4</v>
      </c>
      <c r="C811" s="57">
        <v>1</v>
      </c>
      <c r="D811" s="57">
        <v>53</v>
      </c>
      <c r="E811" s="57">
        <v>93.8</v>
      </c>
      <c r="F811" s="57">
        <v>10</v>
      </c>
      <c r="G811" s="57">
        <v>530</v>
      </c>
    </row>
    <row r="812" spans="1:7" x14ac:dyDescent="0.3">
      <c r="A812" s="57" t="s">
        <v>23</v>
      </c>
      <c r="B812" s="57">
        <v>4</v>
      </c>
      <c r="C812" s="57">
        <v>1</v>
      </c>
      <c r="D812" s="57">
        <v>52</v>
      </c>
      <c r="E812" s="57">
        <v>93.36</v>
      </c>
      <c r="F812" s="57">
        <v>10</v>
      </c>
      <c r="G812" s="57">
        <v>520</v>
      </c>
    </row>
    <row r="813" spans="1:7" x14ac:dyDescent="0.3">
      <c r="A813" s="57" t="s">
        <v>23</v>
      </c>
      <c r="B813" s="57">
        <v>4</v>
      </c>
      <c r="C813" s="57">
        <v>1</v>
      </c>
      <c r="D813" s="57">
        <v>55</v>
      </c>
      <c r="E813" s="57">
        <v>78.489999999999995</v>
      </c>
      <c r="F813" s="57">
        <v>10</v>
      </c>
      <c r="G813" s="57">
        <v>550</v>
      </c>
    </row>
    <row r="814" spans="1:7" x14ac:dyDescent="0.3">
      <c r="A814" s="57" t="s">
        <v>23</v>
      </c>
      <c r="B814" s="57">
        <v>4</v>
      </c>
      <c r="C814" s="57">
        <v>1</v>
      </c>
      <c r="D814" s="57">
        <v>43</v>
      </c>
      <c r="E814" s="57">
        <v>124.67</v>
      </c>
      <c r="F814" s="57">
        <v>10</v>
      </c>
      <c r="G814" s="57">
        <v>430</v>
      </c>
    </row>
    <row r="815" spans="1:7" x14ac:dyDescent="0.3">
      <c r="A815" s="57" t="s">
        <v>23</v>
      </c>
      <c r="B815" s="57">
        <v>4</v>
      </c>
      <c r="C815" s="57">
        <v>1</v>
      </c>
      <c r="D815" s="57">
        <v>49</v>
      </c>
      <c r="E815" s="57">
        <v>102.32</v>
      </c>
      <c r="F815" s="57">
        <v>10</v>
      </c>
      <c r="G815" s="57">
        <v>490</v>
      </c>
    </row>
    <row r="816" spans="1:7" x14ac:dyDescent="0.3">
      <c r="A816" s="57" t="s">
        <v>23</v>
      </c>
      <c r="B816" s="57">
        <v>4</v>
      </c>
      <c r="C816" s="57">
        <v>1</v>
      </c>
      <c r="D816" s="57">
        <v>41</v>
      </c>
      <c r="E816" s="57">
        <v>132.18</v>
      </c>
      <c r="F816" s="57">
        <v>10</v>
      </c>
      <c r="G816" s="57">
        <v>410</v>
      </c>
    </row>
    <row r="817" spans="1:7" x14ac:dyDescent="0.3">
      <c r="A817" s="57" t="s">
        <v>23</v>
      </c>
      <c r="B817" s="57">
        <v>4</v>
      </c>
      <c r="C817" s="57">
        <v>1</v>
      </c>
      <c r="D817" s="57">
        <v>46</v>
      </c>
      <c r="E817" s="57">
        <v>125.94</v>
      </c>
      <c r="F817" s="57">
        <v>10</v>
      </c>
      <c r="G817" s="57">
        <v>460</v>
      </c>
    </row>
    <row r="818" spans="1:7" x14ac:dyDescent="0.3">
      <c r="A818" s="57" t="s">
        <v>23</v>
      </c>
      <c r="B818" s="57">
        <v>4</v>
      </c>
      <c r="C818" s="57">
        <v>1</v>
      </c>
      <c r="D818" s="57">
        <v>40</v>
      </c>
      <c r="E818" s="57">
        <v>138.28</v>
      </c>
      <c r="F818" s="57">
        <v>10</v>
      </c>
      <c r="G818" s="57">
        <v>400</v>
      </c>
    </row>
    <row r="819" spans="1:7" x14ac:dyDescent="0.3">
      <c r="A819" s="57" t="s">
        <v>23</v>
      </c>
      <c r="B819" s="57">
        <v>4</v>
      </c>
      <c r="C819" s="57">
        <v>1</v>
      </c>
      <c r="D819" s="57">
        <v>36</v>
      </c>
      <c r="E819" s="57">
        <v>132.52000000000001</v>
      </c>
      <c r="F819" s="57">
        <v>10</v>
      </c>
      <c r="G819" s="57">
        <v>360</v>
      </c>
    </row>
    <row r="820" spans="1:7" x14ac:dyDescent="0.3">
      <c r="A820" s="57" t="s">
        <v>23</v>
      </c>
      <c r="B820" s="57">
        <v>4</v>
      </c>
      <c r="C820" s="57">
        <v>1</v>
      </c>
      <c r="D820" s="57">
        <v>37</v>
      </c>
      <c r="E820" s="57">
        <v>142.15</v>
      </c>
      <c r="F820" s="57">
        <v>10</v>
      </c>
      <c r="G820" s="57">
        <v>370</v>
      </c>
    </row>
    <row r="821" spans="1:7" x14ac:dyDescent="0.3">
      <c r="A821" s="57" t="s">
        <v>23</v>
      </c>
      <c r="B821" s="57">
        <v>4</v>
      </c>
      <c r="C821" s="57">
        <v>1</v>
      </c>
      <c r="D821" s="57">
        <v>37</v>
      </c>
      <c r="E821" s="57">
        <v>124.63</v>
      </c>
      <c r="F821" s="57">
        <v>10</v>
      </c>
      <c r="G821" s="57">
        <v>370</v>
      </c>
    </row>
    <row r="822" spans="1:7" x14ac:dyDescent="0.3">
      <c r="A822" s="57" t="s">
        <v>23</v>
      </c>
      <c r="B822" s="57">
        <v>4</v>
      </c>
      <c r="C822" s="57">
        <v>1</v>
      </c>
      <c r="D822" s="57">
        <v>39</v>
      </c>
      <c r="E822" s="57">
        <v>123</v>
      </c>
      <c r="F822" s="57">
        <v>10</v>
      </c>
      <c r="G822" s="57">
        <v>390</v>
      </c>
    </row>
    <row r="823" spans="1:7" x14ac:dyDescent="0.3">
      <c r="A823" s="57" t="s">
        <v>23</v>
      </c>
      <c r="B823" s="57">
        <v>4</v>
      </c>
      <c r="C823" s="57">
        <v>1</v>
      </c>
      <c r="D823" s="57">
        <v>46</v>
      </c>
      <c r="E823" s="57">
        <v>107.66</v>
      </c>
      <c r="F823" s="57">
        <v>10</v>
      </c>
      <c r="G823" s="57">
        <v>460</v>
      </c>
    </row>
    <row r="824" spans="1:7" x14ac:dyDescent="0.3">
      <c r="A824" s="57" t="s">
        <v>23</v>
      </c>
      <c r="B824" s="57">
        <v>4</v>
      </c>
      <c r="C824" s="57">
        <v>1</v>
      </c>
      <c r="D824" s="57">
        <v>47</v>
      </c>
      <c r="E824" s="57">
        <v>105.97</v>
      </c>
      <c r="F824" s="57">
        <v>10</v>
      </c>
      <c r="G824" s="57">
        <v>470</v>
      </c>
    </row>
    <row r="825" spans="1:7" x14ac:dyDescent="0.3">
      <c r="A825" s="57" t="s">
        <v>23</v>
      </c>
      <c r="B825" s="57">
        <v>4</v>
      </c>
      <c r="C825" s="57">
        <v>1</v>
      </c>
      <c r="D825" s="57">
        <v>37</v>
      </c>
      <c r="E825" s="57">
        <v>140.25</v>
      </c>
      <c r="F825" s="57">
        <v>10</v>
      </c>
      <c r="G825" s="57">
        <v>370</v>
      </c>
    </row>
    <row r="826" spans="1:7" x14ac:dyDescent="0.3">
      <c r="A826" s="57" t="s">
        <v>23</v>
      </c>
      <c r="B826" s="57">
        <v>4</v>
      </c>
      <c r="C826" s="57">
        <v>1</v>
      </c>
      <c r="D826" s="57">
        <v>44</v>
      </c>
      <c r="E826" s="57">
        <v>124.86</v>
      </c>
      <c r="F826" s="57">
        <v>10</v>
      </c>
      <c r="G826" s="57">
        <v>440</v>
      </c>
    </row>
    <row r="827" spans="1:7" x14ac:dyDescent="0.3">
      <c r="A827" s="57" t="s">
        <v>23</v>
      </c>
      <c r="B827" s="57">
        <v>4</v>
      </c>
      <c r="C827" s="57">
        <v>1</v>
      </c>
      <c r="D827" s="57">
        <v>39</v>
      </c>
      <c r="E827" s="57">
        <v>132.78</v>
      </c>
      <c r="F827" s="57">
        <v>10</v>
      </c>
      <c r="G827" s="57">
        <v>390</v>
      </c>
    </row>
    <row r="828" spans="1:7" x14ac:dyDescent="0.3">
      <c r="A828" s="57" t="s">
        <v>23</v>
      </c>
      <c r="B828" s="57">
        <v>4</v>
      </c>
      <c r="C828" s="57">
        <v>1</v>
      </c>
      <c r="D828" s="57">
        <v>37</v>
      </c>
      <c r="E828" s="57">
        <v>129.63</v>
      </c>
      <c r="F828" s="57">
        <v>10</v>
      </c>
      <c r="G828" s="57">
        <v>370</v>
      </c>
    </row>
    <row r="829" spans="1:7" x14ac:dyDescent="0.3">
      <c r="A829" s="57" t="s">
        <v>23</v>
      </c>
      <c r="B829" s="57">
        <v>4</v>
      </c>
      <c r="C829" s="57">
        <v>1</v>
      </c>
      <c r="D829" s="57">
        <v>41</v>
      </c>
      <c r="E829" s="57">
        <v>121.86</v>
      </c>
      <c r="F829" s="57">
        <v>10</v>
      </c>
      <c r="G829" s="57">
        <v>410</v>
      </c>
    </row>
    <row r="830" spans="1:7" x14ac:dyDescent="0.3">
      <c r="A830" s="57" t="s">
        <v>23</v>
      </c>
      <c r="B830" s="57">
        <v>4</v>
      </c>
      <c r="C830" s="57">
        <v>1</v>
      </c>
      <c r="D830" s="57">
        <v>44</v>
      </c>
      <c r="E830" s="57">
        <v>109.08</v>
      </c>
      <c r="F830" s="57">
        <v>10</v>
      </c>
      <c r="G830" s="57">
        <v>440</v>
      </c>
    </row>
    <row r="831" spans="1:7" x14ac:dyDescent="0.3">
      <c r="A831" s="57" t="s">
        <v>23</v>
      </c>
      <c r="B831" s="57">
        <v>4</v>
      </c>
      <c r="C831" s="57">
        <v>1</v>
      </c>
      <c r="D831" s="57">
        <v>44</v>
      </c>
      <c r="E831" s="57">
        <v>116.95</v>
      </c>
      <c r="F831" s="57">
        <v>10</v>
      </c>
      <c r="G831" s="57">
        <v>440</v>
      </c>
    </row>
    <row r="832" spans="1:7" x14ac:dyDescent="0.3">
      <c r="A832" s="57" t="s">
        <v>23</v>
      </c>
      <c r="B832" s="57">
        <v>4</v>
      </c>
      <c r="C832" s="57">
        <v>1</v>
      </c>
      <c r="D832" s="57">
        <v>44</v>
      </c>
      <c r="E832" s="57">
        <v>126.81</v>
      </c>
      <c r="F832" s="57">
        <v>10</v>
      </c>
      <c r="G832" s="57">
        <v>440</v>
      </c>
    </row>
    <row r="833" spans="1:7" x14ac:dyDescent="0.3">
      <c r="A833" s="57" t="s">
        <v>23</v>
      </c>
      <c r="B833" s="57">
        <v>4</v>
      </c>
      <c r="C833" s="57">
        <v>1</v>
      </c>
      <c r="D833" s="57">
        <v>41</v>
      </c>
      <c r="E833" s="57">
        <v>112.37</v>
      </c>
      <c r="F833" s="57">
        <v>10</v>
      </c>
      <c r="G833" s="57">
        <v>410</v>
      </c>
    </row>
  </sheetData>
  <autoFilter ref="A1:G833" xr:uid="{00000000-0009-0000-0000-00000A000000}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0.39997558519241921"/>
  </sheetPr>
  <dimension ref="A1:Q321"/>
  <sheetViews>
    <sheetView workbookViewId="0">
      <selection activeCell="J26" sqref="J26"/>
    </sheetView>
  </sheetViews>
  <sheetFormatPr defaultRowHeight="14.4" x14ac:dyDescent="0.3"/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50</v>
      </c>
      <c r="G1" t="s">
        <v>6</v>
      </c>
    </row>
    <row r="2" spans="1:14" x14ac:dyDescent="0.3">
      <c r="A2" t="s">
        <v>11</v>
      </c>
      <c r="B2">
        <v>1</v>
      </c>
      <c r="C2">
        <v>1</v>
      </c>
      <c r="D2">
        <v>12</v>
      </c>
      <c r="E2">
        <v>9.48</v>
      </c>
      <c r="F2">
        <v>1</v>
      </c>
      <c r="G2">
        <v>12</v>
      </c>
      <c r="I2" t="s">
        <v>24</v>
      </c>
    </row>
    <row r="3" spans="1:14" ht="15" thickBot="1" x14ac:dyDescent="0.35">
      <c r="A3" t="s">
        <v>11</v>
      </c>
      <c r="B3">
        <v>1</v>
      </c>
      <c r="C3">
        <v>1</v>
      </c>
      <c r="D3">
        <v>32</v>
      </c>
      <c r="E3">
        <v>7.79</v>
      </c>
      <c r="F3">
        <v>1</v>
      </c>
      <c r="G3">
        <v>32</v>
      </c>
    </row>
    <row r="4" spans="1:14" x14ac:dyDescent="0.3">
      <c r="A4" t="s">
        <v>11</v>
      </c>
      <c r="B4">
        <v>1</v>
      </c>
      <c r="C4">
        <v>1</v>
      </c>
      <c r="D4">
        <v>29</v>
      </c>
      <c r="E4">
        <v>8.01</v>
      </c>
      <c r="F4">
        <v>1</v>
      </c>
      <c r="G4">
        <v>29</v>
      </c>
      <c r="I4" s="4" t="s">
        <v>25</v>
      </c>
      <c r="J4" s="4"/>
    </row>
    <row r="5" spans="1:14" x14ac:dyDescent="0.3">
      <c r="A5" t="s">
        <v>11</v>
      </c>
      <c r="B5">
        <v>1</v>
      </c>
      <c r="C5">
        <v>1</v>
      </c>
      <c r="D5">
        <v>38</v>
      </c>
      <c r="E5">
        <v>7.82</v>
      </c>
      <c r="F5">
        <v>1</v>
      </c>
      <c r="G5">
        <v>38</v>
      </c>
      <c r="I5" s="1" t="s">
        <v>26</v>
      </c>
      <c r="J5" s="1">
        <v>0.97077009328775243</v>
      </c>
    </row>
    <row r="6" spans="1:14" x14ac:dyDescent="0.3">
      <c r="A6" t="s">
        <v>11</v>
      </c>
      <c r="B6">
        <v>1</v>
      </c>
      <c r="C6">
        <v>1</v>
      </c>
      <c r="D6">
        <v>34</v>
      </c>
      <c r="E6">
        <v>8.02</v>
      </c>
      <c r="F6">
        <v>1</v>
      </c>
      <c r="G6">
        <v>34</v>
      </c>
      <c r="I6" s="1" t="s">
        <v>27</v>
      </c>
      <c r="J6" s="1">
        <v>0.94239457402191162</v>
      </c>
    </row>
    <row r="7" spans="1:14" x14ac:dyDescent="0.3">
      <c r="A7" t="s">
        <v>11</v>
      </c>
      <c r="B7">
        <v>1</v>
      </c>
      <c r="C7">
        <v>1</v>
      </c>
      <c r="D7">
        <v>33</v>
      </c>
      <c r="E7">
        <v>8.17</v>
      </c>
      <c r="F7">
        <v>1</v>
      </c>
      <c r="G7">
        <v>33</v>
      </c>
      <c r="I7" s="1" t="s">
        <v>28</v>
      </c>
      <c r="J7" s="1">
        <v>0.94203113284854822</v>
      </c>
    </row>
    <row r="8" spans="1:14" x14ac:dyDescent="0.3">
      <c r="A8" t="s">
        <v>11</v>
      </c>
      <c r="B8">
        <v>1</v>
      </c>
      <c r="C8">
        <v>1</v>
      </c>
      <c r="D8">
        <v>33</v>
      </c>
      <c r="E8">
        <v>8.26</v>
      </c>
      <c r="F8">
        <v>1</v>
      </c>
      <c r="G8">
        <v>33</v>
      </c>
      <c r="I8" s="1" t="s">
        <v>29</v>
      </c>
      <c r="J8" s="1">
        <v>4.2278693587238347</v>
      </c>
    </row>
    <row r="9" spans="1:14" ht="15" thickBot="1" x14ac:dyDescent="0.35">
      <c r="A9" t="s">
        <v>11</v>
      </c>
      <c r="B9">
        <v>1</v>
      </c>
      <c r="C9">
        <v>1</v>
      </c>
      <c r="D9">
        <v>31</v>
      </c>
      <c r="E9">
        <v>8.39</v>
      </c>
      <c r="F9">
        <v>1</v>
      </c>
      <c r="G9">
        <v>31</v>
      </c>
      <c r="I9" s="2" t="s">
        <v>30</v>
      </c>
      <c r="J9" s="2">
        <v>320</v>
      </c>
    </row>
    <row r="10" spans="1:14" x14ac:dyDescent="0.3">
      <c r="A10" t="s">
        <v>11</v>
      </c>
      <c r="B10">
        <v>1</v>
      </c>
      <c r="C10">
        <v>1</v>
      </c>
      <c r="D10">
        <v>31</v>
      </c>
      <c r="E10">
        <v>8.2200000000000006</v>
      </c>
      <c r="F10">
        <v>1</v>
      </c>
      <c r="G10">
        <v>31</v>
      </c>
    </row>
    <row r="11" spans="1:14" ht="15" thickBot="1" x14ac:dyDescent="0.35">
      <c r="A11" t="s">
        <v>11</v>
      </c>
      <c r="B11">
        <v>1</v>
      </c>
      <c r="C11">
        <v>1</v>
      </c>
      <c r="D11">
        <v>33</v>
      </c>
      <c r="E11">
        <v>8.56</v>
      </c>
      <c r="F11">
        <v>1</v>
      </c>
      <c r="G11">
        <v>33</v>
      </c>
      <c r="I11" t="s">
        <v>31</v>
      </c>
    </row>
    <row r="12" spans="1:14" x14ac:dyDescent="0.3">
      <c r="A12" t="s">
        <v>11</v>
      </c>
      <c r="B12">
        <v>1</v>
      </c>
      <c r="C12">
        <v>1</v>
      </c>
      <c r="D12">
        <v>34</v>
      </c>
      <c r="E12">
        <v>8.1</v>
      </c>
      <c r="F12">
        <v>1</v>
      </c>
      <c r="G12">
        <v>34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3">
      <c r="A13" t="s">
        <v>11</v>
      </c>
      <c r="B13">
        <v>1</v>
      </c>
      <c r="C13">
        <v>1</v>
      </c>
      <c r="D13">
        <v>35</v>
      </c>
      <c r="E13">
        <v>8.48</v>
      </c>
      <c r="F13">
        <v>1</v>
      </c>
      <c r="G13">
        <v>35</v>
      </c>
      <c r="I13" s="1" t="s">
        <v>32</v>
      </c>
      <c r="J13" s="1">
        <v>2</v>
      </c>
      <c r="K13" s="1">
        <v>92698.298992011405</v>
      </c>
      <c r="L13" s="1">
        <v>46349.149496005703</v>
      </c>
      <c r="M13" s="1">
        <v>2592.9769192105136</v>
      </c>
      <c r="N13" s="1">
        <v>3.4154482328479434E-197</v>
      </c>
    </row>
    <row r="14" spans="1:14" x14ac:dyDescent="0.3">
      <c r="A14" t="s">
        <v>11</v>
      </c>
      <c r="B14">
        <v>1</v>
      </c>
      <c r="C14">
        <v>1</v>
      </c>
      <c r="D14">
        <v>22</v>
      </c>
      <c r="E14">
        <v>8.26</v>
      </c>
      <c r="F14">
        <v>1</v>
      </c>
      <c r="G14">
        <v>22</v>
      </c>
      <c r="I14" s="1" t="s">
        <v>33</v>
      </c>
      <c r="J14" s="1">
        <v>317</v>
      </c>
      <c r="K14" s="1">
        <v>5666.3367426761761</v>
      </c>
      <c r="L14" s="1">
        <v>17.874879314435887</v>
      </c>
      <c r="M14" s="1"/>
      <c r="N14" s="1"/>
    </row>
    <row r="15" spans="1:14" ht="15" thickBot="1" x14ac:dyDescent="0.35">
      <c r="A15" t="s">
        <v>11</v>
      </c>
      <c r="B15">
        <v>1</v>
      </c>
      <c r="C15">
        <v>1</v>
      </c>
      <c r="D15">
        <v>30</v>
      </c>
      <c r="E15">
        <v>8.8000000000000007</v>
      </c>
      <c r="F15">
        <v>1</v>
      </c>
      <c r="G15">
        <v>30</v>
      </c>
      <c r="I15" s="2" t="s">
        <v>34</v>
      </c>
      <c r="J15" s="2">
        <v>319</v>
      </c>
      <c r="K15" s="2">
        <v>98364.635734687588</v>
      </c>
      <c r="L15" s="2"/>
      <c r="M15" s="2"/>
      <c r="N15" s="2"/>
    </row>
    <row r="16" spans="1:14" ht="15" thickBot="1" x14ac:dyDescent="0.35">
      <c r="A16" t="s">
        <v>11</v>
      </c>
      <c r="B16">
        <v>1</v>
      </c>
      <c r="C16">
        <v>1</v>
      </c>
      <c r="D16">
        <v>29</v>
      </c>
      <c r="E16">
        <v>8.52</v>
      </c>
      <c r="F16">
        <v>1</v>
      </c>
      <c r="G16">
        <v>29</v>
      </c>
    </row>
    <row r="17" spans="1:17" x14ac:dyDescent="0.3">
      <c r="A17" t="s">
        <v>11</v>
      </c>
      <c r="B17">
        <v>1</v>
      </c>
      <c r="C17">
        <v>1</v>
      </c>
      <c r="D17">
        <v>31</v>
      </c>
      <c r="E17">
        <v>8.56</v>
      </c>
      <c r="F17">
        <v>1</v>
      </c>
      <c r="G17">
        <v>31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3">
      <c r="A18" t="s">
        <v>11</v>
      </c>
      <c r="B18">
        <v>1</v>
      </c>
      <c r="C18">
        <v>1</v>
      </c>
      <c r="D18">
        <v>39</v>
      </c>
      <c r="E18">
        <v>7.86</v>
      </c>
      <c r="F18">
        <v>1</v>
      </c>
      <c r="G18">
        <v>39</v>
      </c>
      <c r="I18" s="1" t="s">
        <v>35</v>
      </c>
      <c r="J18" s="1">
        <v>3.703192509052224</v>
      </c>
      <c r="K18" s="1">
        <v>0.34899887029856064</v>
      </c>
      <c r="L18" s="1">
        <v>10.610901135250744</v>
      </c>
      <c r="M18" s="1">
        <v>1.0392093556118214E-22</v>
      </c>
      <c r="N18" s="1">
        <v>3.0165457270607128</v>
      </c>
      <c r="O18" s="1">
        <v>4.3898392910437352</v>
      </c>
      <c r="P18" s="1">
        <v>3.0165457270607128</v>
      </c>
      <c r="Q18" s="1">
        <v>4.3898392910437352</v>
      </c>
    </row>
    <row r="19" spans="1:17" x14ac:dyDescent="0.3">
      <c r="A19" t="s">
        <v>11</v>
      </c>
      <c r="B19">
        <v>1</v>
      </c>
      <c r="C19">
        <v>1</v>
      </c>
      <c r="D19">
        <v>22</v>
      </c>
      <c r="E19">
        <v>8.58</v>
      </c>
      <c r="F19">
        <v>1</v>
      </c>
      <c r="G19">
        <v>22</v>
      </c>
      <c r="I19" s="1" t="s">
        <v>48</v>
      </c>
      <c r="J19" s="1">
        <v>13.13544441015466</v>
      </c>
      <c r="K19" s="1">
        <v>0.31426486259892078</v>
      </c>
      <c r="L19" s="1">
        <v>41.797368950275285</v>
      </c>
      <c r="M19" s="1">
        <v>5.281621390951003E-131</v>
      </c>
      <c r="N19" s="1">
        <v>12.51713594281793</v>
      </c>
      <c r="O19" s="1">
        <v>13.75375287749139</v>
      </c>
      <c r="P19" s="1">
        <v>12.51713594281793</v>
      </c>
      <c r="Q19" s="1">
        <v>13.75375287749139</v>
      </c>
    </row>
    <row r="20" spans="1:17" ht="15" thickBot="1" x14ac:dyDescent="0.35">
      <c r="A20" t="s">
        <v>11</v>
      </c>
      <c r="B20">
        <v>1</v>
      </c>
      <c r="C20">
        <v>1</v>
      </c>
      <c r="D20">
        <v>22</v>
      </c>
      <c r="E20">
        <v>8.3800000000000008</v>
      </c>
      <c r="F20">
        <v>1</v>
      </c>
      <c r="G20">
        <v>22</v>
      </c>
      <c r="I20" s="2" t="s">
        <v>49</v>
      </c>
      <c r="J20" s="2">
        <v>-0.13649093878001559</v>
      </c>
      <c r="K20" s="2">
        <v>6.995262651844773E-3</v>
      </c>
      <c r="L20" s="2">
        <v>-19.511910499031874</v>
      </c>
      <c r="M20" s="2">
        <v>2.9952680466713055E-56</v>
      </c>
      <c r="N20" s="2">
        <v>-0.15025394776902901</v>
      </c>
      <c r="O20" s="2">
        <v>-0.12272792979100217</v>
      </c>
      <c r="P20" s="2">
        <v>-0.15025394776902901</v>
      </c>
      <c r="Q20" s="2">
        <v>-0.12272792979100217</v>
      </c>
    </row>
    <row r="21" spans="1:17" x14ac:dyDescent="0.3">
      <c r="A21" t="s">
        <v>11</v>
      </c>
      <c r="B21">
        <v>1</v>
      </c>
      <c r="C21">
        <v>1</v>
      </c>
      <c r="D21">
        <v>19</v>
      </c>
      <c r="E21">
        <v>9.0500000000000007</v>
      </c>
      <c r="F21">
        <v>1</v>
      </c>
      <c r="G21">
        <v>19</v>
      </c>
    </row>
    <row r="22" spans="1:17" x14ac:dyDescent="0.3">
      <c r="A22" t="s">
        <v>11</v>
      </c>
      <c r="B22">
        <v>1</v>
      </c>
      <c r="C22">
        <v>1</v>
      </c>
      <c r="D22">
        <v>27</v>
      </c>
      <c r="E22">
        <v>8.4</v>
      </c>
      <c r="F22">
        <v>1</v>
      </c>
      <c r="G22">
        <v>27</v>
      </c>
    </row>
    <row r="23" spans="1:17" x14ac:dyDescent="0.3">
      <c r="A23" t="s">
        <v>11</v>
      </c>
      <c r="B23">
        <v>1</v>
      </c>
      <c r="C23">
        <v>1</v>
      </c>
      <c r="D23">
        <v>30</v>
      </c>
      <c r="E23">
        <v>8.2100000000000009</v>
      </c>
      <c r="F23">
        <v>1</v>
      </c>
      <c r="G23">
        <v>30</v>
      </c>
    </row>
    <row r="24" spans="1:17" x14ac:dyDescent="0.3">
      <c r="A24" t="s">
        <v>11</v>
      </c>
      <c r="B24">
        <v>1</v>
      </c>
      <c r="C24">
        <v>1</v>
      </c>
      <c r="D24">
        <v>38</v>
      </c>
      <c r="E24">
        <v>8.1300000000000008</v>
      </c>
      <c r="F24">
        <v>1</v>
      </c>
      <c r="G24">
        <v>38</v>
      </c>
    </row>
    <row r="25" spans="1:17" x14ac:dyDescent="0.3">
      <c r="A25" t="s">
        <v>11</v>
      </c>
      <c r="B25">
        <v>1</v>
      </c>
      <c r="C25">
        <v>1</v>
      </c>
      <c r="D25">
        <v>34</v>
      </c>
      <c r="E25">
        <v>8.15</v>
      </c>
      <c r="F25">
        <v>1</v>
      </c>
      <c r="G25">
        <v>34</v>
      </c>
    </row>
    <row r="26" spans="1:17" x14ac:dyDescent="0.3">
      <c r="A26" t="s">
        <v>11</v>
      </c>
      <c r="B26">
        <v>1</v>
      </c>
      <c r="C26">
        <v>1</v>
      </c>
      <c r="D26">
        <v>32</v>
      </c>
      <c r="E26">
        <v>8.02</v>
      </c>
      <c r="F26">
        <v>1</v>
      </c>
      <c r="G26">
        <v>32</v>
      </c>
    </row>
    <row r="27" spans="1:17" x14ac:dyDescent="0.3">
      <c r="A27" t="s">
        <v>11</v>
      </c>
      <c r="B27">
        <v>1</v>
      </c>
      <c r="C27">
        <v>1</v>
      </c>
      <c r="D27">
        <v>25</v>
      </c>
      <c r="E27">
        <v>8.2200000000000006</v>
      </c>
      <c r="F27">
        <v>1</v>
      </c>
      <c r="G27">
        <v>25</v>
      </c>
    </row>
    <row r="28" spans="1:17" x14ac:dyDescent="0.3">
      <c r="A28" t="s">
        <v>11</v>
      </c>
      <c r="B28">
        <v>1</v>
      </c>
      <c r="C28">
        <v>1</v>
      </c>
      <c r="D28">
        <v>19</v>
      </c>
      <c r="E28">
        <v>8.66</v>
      </c>
      <c r="F28">
        <v>1</v>
      </c>
      <c r="G28">
        <v>19</v>
      </c>
    </row>
    <row r="29" spans="1:17" x14ac:dyDescent="0.3">
      <c r="A29" t="s">
        <v>11</v>
      </c>
      <c r="B29">
        <v>1</v>
      </c>
      <c r="C29">
        <v>1</v>
      </c>
      <c r="D29">
        <v>30</v>
      </c>
      <c r="E29">
        <v>7.94</v>
      </c>
      <c r="F29">
        <v>1</v>
      </c>
      <c r="G29">
        <v>30</v>
      </c>
    </row>
    <row r="30" spans="1:17" x14ac:dyDescent="0.3">
      <c r="A30" t="s">
        <v>11</v>
      </c>
      <c r="B30">
        <v>1</v>
      </c>
      <c r="C30">
        <v>1</v>
      </c>
      <c r="D30">
        <v>18</v>
      </c>
      <c r="E30">
        <v>8.99</v>
      </c>
      <c r="F30">
        <v>1</v>
      </c>
      <c r="G30">
        <v>18</v>
      </c>
    </row>
    <row r="31" spans="1:17" x14ac:dyDescent="0.3">
      <c r="A31" t="s">
        <v>11</v>
      </c>
      <c r="B31">
        <v>1</v>
      </c>
      <c r="C31">
        <v>1</v>
      </c>
      <c r="D31">
        <v>34</v>
      </c>
      <c r="E31">
        <v>8.2100000000000009</v>
      </c>
      <c r="F31">
        <v>1</v>
      </c>
      <c r="G31">
        <v>34</v>
      </c>
    </row>
    <row r="32" spans="1:17" x14ac:dyDescent="0.3">
      <c r="A32" t="s">
        <v>11</v>
      </c>
      <c r="B32">
        <v>1</v>
      </c>
      <c r="C32">
        <v>1</v>
      </c>
      <c r="D32">
        <v>26</v>
      </c>
      <c r="E32">
        <v>8.2200000000000006</v>
      </c>
      <c r="F32">
        <v>1</v>
      </c>
      <c r="G32">
        <v>26</v>
      </c>
    </row>
    <row r="33" spans="1:7" x14ac:dyDescent="0.3">
      <c r="A33" t="s">
        <v>11</v>
      </c>
      <c r="B33">
        <v>1</v>
      </c>
      <c r="C33">
        <v>1</v>
      </c>
      <c r="D33">
        <v>3</v>
      </c>
      <c r="E33">
        <v>9.57</v>
      </c>
      <c r="F33">
        <v>1</v>
      </c>
      <c r="G33">
        <v>3</v>
      </c>
    </row>
    <row r="34" spans="1:7" x14ac:dyDescent="0.3">
      <c r="A34" t="s">
        <v>11</v>
      </c>
      <c r="B34">
        <v>1</v>
      </c>
      <c r="C34">
        <v>1</v>
      </c>
      <c r="D34">
        <v>5</v>
      </c>
      <c r="E34">
        <v>9.52</v>
      </c>
      <c r="F34">
        <v>1</v>
      </c>
      <c r="G34">
        <v>5</v>
      </c>
    </row>
    <row r="35" spans="1:7" x14ac:dyDescent="0.3">
      <c r="A35" t="s">
        <v>11</v>
      </c>
      <c r="B35">
        <v>1</v>
      </c>
      <c r="C35">
        <v>1</v>
      </c>
      <c r="D35">
        <v>26</v>
      </c>
      <c r="E35">
        <v>8.5500000000000007</v>
      </c>
      <c r="F35">
        <v>1</v>
      </c>
      <c r="G35">
        <v>26</v>
      </c>
    </row>
    <row r="36" spans="1:7" x14ac:dyDescent="0.3">
      <c r="A36" t="s">
        <v>11</v>
      </c>
      <c r="B36">
        <v>1</v>
      </c>
      <c r="C36">
        <v>1</v>
      </c>
      <c r="D36">
        <v>26</v>
      </c>
      <c r="E36">
        <v>8.41</v>
      </c>
      <c r="F36">
        <v>1</v>
      </c>
      <c r="G36">
        <v>26</v>
      </c>
    </row>
    <row r="37" spans="1:7" x14ac:dyDescent="0.3">
      <c r="A37" t="s">
        <v>11</v>
      </c>
      <c r="B37">
        <v>1</v>
      </c>
      <c r="C37">
        <v>1</v>
      </c>
      <c r="D37">
        <v>40</v>
      </c>
      <c r="E37">
        <v>7.94</v>
      </c>
      <c r="F37">
        <v>1</v>
      </c>
      <c r="G37">
        <v>40</v>
      </c>
    </row>
    <row r="38" spans="1:7" x14ac:dyDescent="0.3">
      <c r="A38" t="s">
        <v>11</v>
      </c>
      <c r="B38">
        <v>1</v>
      </c>
      <c r="C38">
        <v>1</v>
      </c>
      <c r="D38">
        <v>36</v>
      </c>
      <c r="E38">
        <v>7.55</v>
      </c>
      <c r="F38">
        <v>1</v>
      </c>
      <c r="G38">
        <v>36</v>
      </c>
    </row>
    <row r="39" spans="1:7" x14ac:dyDescent="0.3">
      <c r="A39" t="s">
        <v>11</v>
      </c>
      <c r="B39">
        <v>1</v>
      </c>
      <c r="C39">
        <v>1</v>
      </c>
      <c r="D39">
        <v>24</v>
      </c>
      <c r="E39">
        <v>8.82</v>
      </c>
      <c r="F39">
        <v>1</v>
      </c>
      <c r="G39">
        <v>24</v>
      </c>
    </row>
    <row r="40" spans="1:7" x14ac:dyDescent="0.3">
      <c r="A40" t="s">
        <v>11</v>
      </c>
      <c r="B40">
        <v>1</v>
      </c>
      <c r="C40">
        <v>1</v>
      </c>
      <c r="D40">
        <v>22</v>
      </c>
      <c r="E40">
        <v>8.5500000000000007</v>
      </c>
      <c r="F40">
        <v>1</v>
      </c>
      <c r="G40">
        <v>22</v>
      </c>
    </row>
    <row r="41" spans="1:7" x14ac:dyDescent="0.3">
      <c r="A41" t="s">
        <v>11</v>
      </c>
      <c r="B41">
        <v>1</v>
      </c>
      <c r="C41">
        <v>1</v>
      </c>
      <c r="D41">
        <v>16</v>
      </c>
      <c r="E41">
        <v>9.0299999999999994</v>
      </c>
      <c r="F41">
        <v>1</v>
      </c>
      <c r="G41">
        <v>16</v>
      </c>
    </row>
    <row r="42" spans="1:7" x14ac:dyDescent="0.3">
      <c r="A42" t="s">
        <v>11</v>
      </c>
      <c r="B42">
        <v>1</v>
      </c>
      <c r="C42">
        <v>1</v>
      </c>
      <c r="D42">
        <v>19</v>
      </c>
      <c r="E42">
        <v>8.73</v>
      </c>
      <c r="F42">
        <v>1</v>
      </c>
      <c r="G42">
        <v>19</v>
      </c>
    </row>
    <row r="43" spans="1:7" x14ac:dyDescent="0.3">
      <c r="A43" t="s">
        <v>11</v>
      </c>
      <c r="B43">
        <v>1</v>
      </c>
      <c r="C43">
        <v>1</v>
      </c>
      <c r="D43">
        <v>39</v>
      </c>
      <c r="E43">
        <v>7.17</v>
      </c>
      <c r="F43">
        <v>1</v>
      </c>
      <c r="G43">
        <v>39</v>
      </c>
    </row>
    <row r="44" spans="1:7" x14ac:dyDescent="0.3">
      <c r="A44" t="s">
        <v>11</v>
      </c>
      <c r="B44">
        <v>1</v>
      </c>
      <c r="C44">
        <v>1</v>
      </c>
      <c r="D44">
        <v>30</v>
      </c>
      <c r="E44">
        <v>7.02</v>
      </c>
      <c r="F44">
        <v>1</v>
      </c>
      <c r="G44">
        <v>30</v>
      </c>
    </row>
    <row r="45" spans="1:7" x14ac:dyDescent="0.3">
      <c r="A45" t="s">
        <v>11</v>
      </c>
      <c r="B45">
        <v>1</v>
      </c>
      <c r="C45">
        <v>1</v>
      </c>
      <c r="D45">
        <v>37</v>
      </c>
      <c r="E45">
        <v>7.08</v>
      </c>
      <c r="F45">
        <v>1</v>
      </c>
      <c r="G45">
        <v>37</v>
      </c>
    </row>
    <row r="46" spans="1:7" x14ac:dyDescent="0.3">
      <c r="A46" t="s">
        <v>11</v>
      </c>
      <c r="B46">
        <v>1</v>
      </c>
      <c r="C46">
        <v>1</v>
      </c>
      <c r="D46">
        <v>28</v>
      </c>
      <c r="E46">
        <v>7.83</v>
      </c>
      <c r="F46">
        <v>1</v>
      </c>
      <c r="G46">
        <v>28</v>
      </c>
    </row>
    <row r="47" spans="1:7" x14ac:dyDescent="0.3">
      <c r="A47" t="s">
        <v>11</v>
      </c>
      <c r="B47">
        <v>1</v>
      </c>
      <c r="C47">
        <v>1</v>
      </c>
      <c r="D47">
        <v>32</v>
      </c>
      <c r="E47">
        <v>8.65</v>
      </c>
      <c r="F47">
        <v>1</v>
      </c>
      <c r="G47">
        <v>32</v>
      </c>
    </row>
    <row r="48" spans="1:7" x14ac:dyDescent="0.3">
      <c r="A48" t="s">
        <v>11</v>
      </c>
      <c r="B48">
        <v>1</v>
      </c>
      <c r="C48">
        <v>1</v>
      </c>
      <c r="D48">
        <v>25</v>
      </c>
      <c r="E48">
        <v>8.4</v>
      </c>
      <c r="F48">
        <v>1</v>
      </c>
      <c r="G48">
        <v>25</v>
      </c>
    </row>
    <row r="49" spans="1:7" x14ac:dyDescent="0.3">
      <c r="A49" t="s">
        <v>11</v>
      </c>
      <c r="B49">
        <v>1</v>
      </c>
      <c r="C49">
        <v>1</v>
      </c>
      <c r="D49">
        <v>16</v>
      </c>
      <c r="E49">
        <v>7.7</v>
      </c>
      <c r="F49">
        <v>1</v>
      </c>
      <c r="G49">
        <v>16</v>
      </c>
    </row>
    <row r="50" spans="1:7" x14ac:dyDescent="0.3">
      <c r="A50" t="s">
        <v>11</v>
      </c>
      <c r="B50">
        <v>1</v>
      </c>
      <c r="C50">
        <v>1</v>
      </c>
      <c r="D50">
        <v>27</v>
      </c>
      <c r="E50">
        <v>8.19</v>
      </c>
      <c r="F50">
        <v>1</v>
      </c>
      <c r="G50">
        <v>27</v>
      </c>
    </row>
    <row r="51" spans="1:7" x14ac:dyDescent="0.3">
      <c r="A51" t="s">
        <v>11</v>
      </c>
      <c r="B51">
        <v>1</v>
      </c>
      <c r="C51">
        <v>1</v>
      </c>
      <c r="D51">
        <v>30</v>
      </c>
      <c r="E51">
        <v>7.1</v>
      </c>
      <c r="F51">
        <v>1</v>
      </c>
      <c r="G51">
        <v>30</v>
      </c>
    </row>
    <row r="52" spans="1:7" x14ac:dyDescent="0.3">
      <c r="A52" t="s">
        <v>11</v>
      </c>
      <c r="B52">
        <v>1</v>
      </c>
      <c r="C52">
        <v>1</v>
      </c>
      <c r="D52">
        <v>15</v>
      </c>
      <c r="E52">
        <v>8.83</v>
      </c>
      <c r="F52">
        <v>1</v>
      </c>
      <c r="G52">
        <v>15</v>
      </c>
    </row>
    <row r="53" spans="1:7" x14ac:dyDescent="0.3">
      <c r="A53" t="s">
        <v>11</v>
      </c>
      <c r="B53">
        <v>1</v>
      </c>
      <c r="C53">
        <v>1</v>
      </c>
      <c r="D53">
        <v>33</v>
      </c>
      <c r="E53">
        <v>8.41</v>
      </c>
      <c r="F53">
        <v>1</v>
      </c>
      <c r="G53">
        <v>33</v>
      </c>
    </row>
    <row r="54" spans="1:7" x14ac:dyDescent="0.3">
      <c r="A54" t="s">
        <v>11</v>
      </c>
      <c r="B54">
        <v>1</v>
      </c>
      <c r="C54">
        <v>1</v>
      </c>
      <c r="D54">
        <v>40</v>
      </c>
      <c r="E54">
        <v>7.94</v>
      </c>
      <c r="F54">
        <v>1</v>
      </c>
      <c r="G54">
        <v>40</v>
      </c>
    </row>
    <row r="55" spans="1:7" x14ac:dyDescent="0.3">
      <c r="A55" t="s">
        <v>11</v>
      </c>
      <c r="B55">
        <v>1</v>
      </c>
      <c r="C55">
        <v>1</v>
      </c>
      <c r="D55">
        <v>38</v>
      </c>
      <c r="E55">
        <v>8.06</v>
      </c>
      <c r="F55">
        <v>1</v>
      </c>
      <c r="G55">
        <v>38</v>
      </c>
    </row>
    <row r="56" spans="1:7" x14ac:dyDescent="0.3">
      <c r="A56" t="s">
        <v>11</v>
      </c>
      <c r="B56">
        <v>1</v>
      </c>
      <c r="C56">
        <v>1</v>
      </c>
      <c r="D56">
        <v>32</v>
      </c>
      <c r="E56">
        <v>7.87</v>
      </c>
      <c r="F56">
        <v>1</v>
      </c>
      <c r="G56">
        <v>32</v>
      </c>
    </row>
    <row r="57" spans="1:7" x14ac:dyDescent="0.3">
      <c r="A57" t="s">
        <v>11</v>
      </c>
      <c r="B57">
        <v>1</v>
      </c>
      <c r="C57">
        <v>1</v>
      </c>
      <c r="D57">
        <v>37</v>
      </c>
      <c r="E57">
        <v>7.99</v>
      </c>
      <c r="F57">
        <v>1</v>
      </c>
      <c r="G57">
        <v>37</v>
      </c>
    </row>
    <row r="58" spans="1:7" x14ac:dyDescent="0.3">
      <c r="A58" t="s">
        <v>11</v>
      </c>
      <c r="B58">
        <v>1</v>
      </c>
      <c r="C58">
        <v>1</v>
      </c>
      <c r="D58">
        <v>35</v>
      </c>
      <c r="E58">
        <v>8.99</v>
      </c>
      <c r="F58">
        <v>1</v>
      </c>
      <c r="G58">
        <v>35</v>
      </c>
    </row>
    <row r="59" spans="1:7" x14ac:dyDescent="0.3">
      <c r="A59" t="s">
        <v>11</v>
      </c>
      <c r="B59">
        <v>1</v>
      </c>
      <c r="C59">
        <v>1</v>
      </c>
      <c r="D59">
        <v>25</v>
      </c>
      <c r="E59">
        <v>8.4</v>
      </c>
      <c r="F59">
        <v>1</v>
      </c>
      <c r="G59">
        <v>25</v>
      </c>
    </row>
    <row r="60" spans="1:7" x14ac:dyDescent="0.3">
      <c r="A60" t="s">
        <v>11</v>
      </c>
      <c r="B60">
        <v>1</v>
      </c>
      <c r="C60">
        <v>1</v>
      </c>
      <c r="D60">
        <v>39</v>
      </c>
      <c r="E60">
        <v>7.74</v>
      </c>
      <c r="F60">
        <v>1</v>
      </c>
      <c r="G60">
        <v>39</v>
      </c>
    </row>
    <row r="61" spans="1:7" x14ac:dyDescent="0.3">
      <c r="A61" t="s">
        <v>11</v>
      </c>
      <c r="B61">
        <v>1</v>
      </c>
      <c r="C61">
        <v>1</v>
      </c>
      <c r="D61">
        <v>15</v>
      </c>
      <c r="E61">
        <v>8.89</v>
      </c>
      <c r="F61">
        <v>1</v>
      </c>
      <c r="G61">
        <v>15</v>
      </c>
    </row>
    <row r="62" spans="1:7" x14ac:dyDescent="0.3">
      <c r="A62" t="s">
        <v>11</v>
      </c>
      <c r="B62">
        <v>1</v>
      </c>
      <c r="C62">
        <v>1</v>
      </c>
      <c r="D62">
        <v>19</v>
      </c>
      <c r="E62">
        <v>8.77</v>
      </c>
      <c r="F62">
        <v>1</v>
      </c>
      <c r="G62">
        <v>19</v>
      </c>
    </row>
    <row r="63" spans="1:7" x14ac:dyDescent="0.3">
      <c r="A63" t="s">
        <v>11</v>
      </c>
      <c r="B63">
        <v>1</v>
      </c>
      <c r="C63">
        <v>1</v>
      </c>
      <c r="D63">
        <v>29</v>
      </c>
      <c r="E63">
        <v>8.39</v>
      </c>
      <c r="F63">
        <v>1</v>
      </c>
      <c r="G63">
        <v>29</v>
      </c>
    </row>
    <row r="64" spans="1:7" x14ac:dyDescent="0.3">
      <c r="A64" t="s">
        <v>11</v>
      </c>
      <c r="B64">
        <v>1</v>
      </c>
      <c r="C64">
        <v>1</v>
      </c>
      <c r="D64">
        <v>35</v>
      </c>
      <c r="E64">
        <v>8.57</v>
      </c>
      <c r="F64">
        <v>1</v>
      </c>
      <c r="G64">
        <v>35</v>
      </c>
    </row>
    <row r="65" spans="1:7" x14ac:dyDescent="0.3">
      <c r="A65" t="s">
        <v>11</v>
      </c>
      <c r="B65">
        <v>1</v>
      </c>
      <c r="C65">
        <v>1</v>
      </c>
      <c r="D65">
        <v>34</v>
      </c>
      <c r="E65">
        <v>7.95</v>
      </c>
      <c r="F65">
        <v>1</v>
      </c>
      <c r="G65">
        <v>34</v>
      </c>
    </row>
    <row r="66" spans="1:7" x14ac:dyDescent="0.3">
      <c r="A66" t="s">
        <v>11</v>
      </c>
      <c r="B66">
        <v>1</v>
      </c>
      <c r="C66">
        <v>1</v>
      </c>
      <c r="D66">
        <v>36</v>
      </c>
      <c r="E66">
        <v>7.69</v>
      </c>
      <c r="F66">
        <v>1</v>
      </c>
      <c r="G66">
        <v>36</v>
      </c>
    </row>
    <row r="67" spans="1:7" x14ac:dyDescent="0.3">
      <c r="A67" t="s">
        <v>11</v>
      </c>
      <c r="B67">
        <v>1</v>
      </c>
      <c r="C67">
        <v>1</v>
      </c>
      <c r="D67">
        <v>23</v>
      </c>
      <c r="E67">
        <v>9.35</v>
      </c>
      <c r="F67">
        <v>1</v>
      </c>
      <c r="G67">
        <v>23</v>
      </c>
    </row>
    <row r="68" spans="1:7" x14ac:dyDescent="0.3">
      <c r="A68" t="s">
        <v>11</v>
      </c>
      <c r="B68">
        <v>1</v>
      </c>
      <c r="C68">
        <v>1</v>
      </c>
      <c r="D68">
        <v>24</v>
      </c>
      <c r="E68">
        <v>8.18</v>
      </c>
      <c r="F68">
        <v>1</v>
      </c>
      <c r="G68">
        <v>24</v>
      </c>
    </row>
    <row r="69" spans="1:7" x14ac:dyDescent="0.3">
      <c r="A69" t="s">
        <v>11</v>
      </c>
      <c r="B69">
        <v>1</v>
      </c>
      <c r="C69">
        <v>1</v>
      </c>
      <c r="D69">
        <v>39</v>
      </c>
      <c r="E69">
        <v>7.02</v>
      </c>
      <c r="F69">
        <v>1</v>
      </c>
      <c r="G69">
        <v>39</v>
      </c>
    </row>
    <row r="70" spans="1:7" x14ac:dyDescent="0.3">
      <c r="A70" t="s">
        <v>11</v>
      </c>
      <c r="B70">
        <v>1</v>
      </c>
      <c r="C70">
        <v>1</v>
      </c>
      <c r="D70">
        <v>42</v>
      </c>
      <c r="E70">
        <v>7.72</v>
      </c>
      <c r="F70">
        <v>1</v>
      </c>
      <c r="G70">
        <v>42</v>
      </c>
    </row>
    <row r="71" spans="1:7" x14ac:dyDescent="0.3">
      <c r="A71" t="s">
        <v>11</v>
      </c>
      <c r="B71">
        <v>1</v>
      </c>
      <c r="C71">
        <v>1</v>
      </c>
      <c r="D71">
        <v>41</v>
      </c>
      <c r="E71">
        <v>8.17</v>
      </c>
      <c r="F71">
        <v>1</v>
      </c>
      <c r="G71">
        <v>41</v>
      </c>
    </row>
    <row r="72" spans="1:7" x14ac:dyDescent="0.3">
      <c r="A72" t="s">
        <v>11</v>
      </c>
      <c r="B72">
        <v>1</v>
      </c>
      <c r="C72">
        <v>1</v>
      </c>
      <c r="D72">
        <v>25</v>
      </c>
      <c r="E72">
        <v>8.17</v>
      </c>
      <c r="F72">
        <v>1</v>
      </c>
      <c r="G72">
        <v>25</v>
      </c>
    </row>
    <row r="73" spans="1:7" x14ac:dyDescent="0.3">
      <c r="A73" t="s">
        <v>11</v>
      </c>
      <c r="B73">
        <v>1</v>
      </c>
      <c r="C73">
        <v>1</v>
      </c>
      <c r="D73">
        <v>36</v>
      </c>
      <c r="E73">
        <v>8.2799999999999994</v>
      </c>
      <c r="F73">
        <v>1</v>
      </c>
      <c r="G73">
        <v>36</v>
      </c>
    </row>
    <row r="74" spans="1:7" x14ac:dyDescent="0.3">
      <c r="A74" t="s">
        <v>11</v>
      </c>
      <c r="B74">
        <v>1</v>
      </c>
      <c r="C74">
        <v>1</v>
      </c>
      <c r="D74">
        <v>34</v>
      </c>
      <c r="E74">
        <v>8.16</v>
      </c>
      <c r="F74">
        <v>1</v>
      </c>
      <c r="G74">
        <v>34</v>
      </c>
    </row>
    <row r="75" spans="1:7" x14ac:dyDescent="0.3">
      <c r="A75" t="s">
        <v>11</v>
      </c>
      <c r="B75">
        <v>1</v>
      </c>
      <c r="C75">
        <v>1</v>
      </c>
      <c r="D75">
        <v>40</v>
      </c>
      <c r="E75">
        <v>7.97</v>
      </c>
      <c r="F75">
        <v>1</v>
      </c>
      <c r="G75">
        <v>40</v>
      </c>
    </row>
    <row r="76" spans="1:7" x14ac:dyDescent="0.3">
      <c r="A76" t="s">
        <v>11</v>
      </c>
      <c r="B76">
        <v>1</v>
      </c>
      <c r="C76">
        <v>1</v>
      </c>
      <c r="D76">
        <v>32</v>
      </c>
      <c r="E76">
        <v>8.14</v>
      </c>
      <c r="F76">
        <v>1</v>
      </c>
      <c r="G76">
        <v>32</v>
      </c>
    </row>
    <row r="77" spans="1:7" x14ac:dyDescent="0.3">
      <c r="A77" t="s">
        <v>11</v>
      </c>
      <c r="B77">
        <v>1</v>
      </c>
      <c r="C77">
        <v>1</v>
      </c>
      <c r="D77">
        <v>28</v>
      </c>
      <c r="E77">
        <v>7.21</v>
      </c>
      <c r="F77">
        <v>1</v>
      </c>
      <c r="G77">
        <v>28</v>
      </c>
    </row>
    <row r="78" spans="1:7" x14ac:dyDescent="0.3">
      <c r="A78" t="s">
        <v>11</v>
      </c>
      <c r="B78">
        <v>1</v>
      </c>
      <c r="C78">
        <v>1</v>
      </c>
      <c r="D78">
        <v>33</v>
      </c>
      <c r="E78">
        <v>7.14</v>
      </c>
      <c r="F78">
        <v>1</v>
      </c>
      <c r="G78">
        <v>33</v>
      </c>
    </row>
    <row r="79" spans="1:7" x14ac:dyDescent="0.3">
      <c r="A79" t="s">
        <v>11</v>
      </c>
      <c r="B79">
        <v>1</v>
      </c>
      <c r="C79">
        <v>1</v>
      </c>
      <c r="D79">
        <v>27</v>
      </c>
      <c r="E79">
        <v>7.16</v>
      </c>
      <c r="F79">
        <v>1</v>
      </c>
      <c r="G79">
        <v>27</v>
      </c>
    </row>
    <row r="80" spans="1:7" x14ac:dyDescent="0.3">
      <c r="A80" t="s">
        <v>11</v>
      </c>
      <c r="B80">
        <v>1</v>
      </c>
      <c r="C80">
        <v>1</v>
      </c>
      <c r="D80">
        <v>18</v>
      </c>
      <c r="E80">
        <v>9.3800000000000008</v>
      </c>
      <c r="F80">
        <v>1</v>
      </c>
      <c r="G80">
        <v>18</v>
      </c>
    </row>
    <row r="81" spans="1:7" x14ac:dyDescent="0.3">
      <c r="A81" t="s">
        <v>13</v>
      </c>
      <c r="B81">
        <v>1</v>
      </c>
      <c r="C81">
        <v>0</v>
      </c>
      <c r="D81">
        <v>54</v>
      </c>
      <c r="E81">
        <v>37.700000000000003</v>
      </c>
      <c r="F81">
        <v>6</v>
      </c>
      <c r="G81">
        <v>324</v>
      </c>
    </row>
    <row r="82" spans="1:7" x14ac:dyDescent="0.3">
      <c r="A82" t="s">
        <v>13</v>
      </c>
      <c r="B82">
        <v>1</v>
      </c>
      <c r="C82">
        <v>0</v>
      </c>
      <c r="D82">
        <v>58</v>
      </c>
      <c r="E82">
        <v>19.7</v>
      </c>
      <c r="F82">
        <v>6</v>
      </c>
      <c r="G82">
        <v>348</v>
      </c>
    </row>
    <row r="83" spans="1:7" x14ac:dyDescent="0.3">
      <c r="A83" t="s">
        <v>13</v>
      </c>
      <c r="B83">
        <v>1</v>
      </c>
      <c r="C83">
        <v>0</v>
      </c>
      <c r="D83">
        <v>54</v>
      </c>
      <c r="E83">
        <v>29.2</v>
      </c>
      <c r="F83">
        <v>6</v>
      </c>
      <c r="G83">
        <v>324</v>
      </c>
    </row>
    <row r="84" spans="1:7" x14ac:dyDescent="0.3">
      <c r="A84" t="s">
        <v>13</v>
      </c>
      <c r="B84">
        <v>1</v>
      </c>
      <c r="C84">
        <v>0</v>
      </c>
      <c r="D84">
        <v>51</v>
      </c>
      <c r="E84">
        <v>41</v>
      </c>
      <c r="F84">
        <v>6</v>
      </c>
      <c r="G84">
        <v>306</v>
      </c>
    </row>
    <row r="85" spans="1:7" x14ac:dyDescent="0.3">
      <c r="A85" t="s">
        <v>13</v>
      </c>
      <c r="B85">
        <v>1</v>
      </c>
      <c r="C85">
        <v>0</v>
      </c>
      <c r="D85">
        <v>51</v>
      </c>
      <c r="E85">
        <v>42.2</v>
      </c>
      <c r="F85">
        <v>6</v>
      </c>
      <c r="G85">
        <v>306</v>
      </c>
    </row>
    <row r="86" spans="1:7" x14ac:dyDescent="0.3">
      <c r="A86" t="s">
        <v>13</v>
      </c>
      <c r="B86">
        <v>1</v>
      </c>
      <c r="C86">
        <v>0</v>
      </c>
      <c r="D86">
        <v>44</v>
      </c>
      <c r="E86">
        <v>46.2</v>
      </c>
      <c r="F86">
        <v>6</v>
      </c>
      <c r="G86">
        <v>264</v>
      </c>
    </row>
    <row r="87" spans="1:7" x14ac:dyDescent="0.3">
      <c r="A87" t="s">
        <v>13</v>
      </c>
      <c r="B87">
        <v>1</v>
      </c>
      <c r="C87">
        <v>0</v>
      </c>
      <c r="D87">
        <v>38</v>
      </c>
      <c r="E87">
        <v>54.9</v>
      </c>
      <c r="F87">
        <v>6</v>
      </c>
      <c r="G87">
        <v>228</v>
      </c>
    </row>
    <row r="88" spans="1:7" x14ac:dyDescent="0.3">
      <c r="A88" t="s">
        <v>13</v>
      </c>
      <c r="B88">
        <v>1</v>
      </c>
      <c r="C88">
        <v>0</v>
      </c>
      <c r="D88">
        <v>34</v>
      </c>
      <c r="E88">
        <v>55.2</v>
      </c>
      <c r="F88">
        <v>6</v>
      </c>
      <c r="G88">
        <v>204</v>
      </c>
    </row>
    <row r="89" spans="1:7" x14ac:dyDescent="0.3">
      <c r="A89" t="s">
        <v>13</v>
      </c>
      <c r="B89">
        <v>1</v>
      </c>
      <c r="C89">
        <v>0</v>
      </c>
      <c r="D89">
        <v>43</v>
      </c>
      <c r="E89">
        <v>51.4</v>
      </c>
      <c r="F89">
        <v>6</v>
      </c>
      <c r="G89">
        <v>258</v>
      </c>
    </row>
    <row r="90" spans="1:7" x14ac:dyDescent="0.3">
      <c r="A90" t="s">
        <v>13</v>
      </c>
      <c r="B90">
        <v>1</v>
      </c>
      <c r="C90">
        <v>0</v>
      </c>
      <c r="D90">
        <v>55</v>
      </c>
      <c r="E90">
        <v>38.200000000000003</v>
      </c>
      <c r="F90">
        <v>6</v>
      </c>
      <c r="G90">
        <v>330</v>
      </c>
    </row>
    <row r="91" spans="1:7" x14ac:dyDescent="0.3">
      <c r="A91" t="s">
        <v>13</v>
      </c>
      <c r="B91">
        <v>1</v>
      </c>
      <c r="C91">
        <v>0</v>
      </c>
      <c r="D91">
        <v>60</v>
      </c>
      <c r="E91">
        <v>18.8</v>
      </c>
      <c r="F91">
        <v>6</v>
      </c>
      <c r="G91">
        <v>360</v>
      </c>
    </row>
    <row r="92" spans="1:7" x14ac:dyDescent="0.3">
      <c r="A92" t="s">
        <v>13</v>
      </c>
      <c r="B92">
        <v>1</v>
      </c>
      <c r="C92">
        <v>0</v>
      </c>
      <c r="D92">
        <v>52</v>
      </c>
      <c r="E92">
        <v>40.299999999999997</v>
      </c>
      <c r="F92">
        <v>6</v>
      </c>
      <c r="G92">
        <v>312</v>
      </c>
    </row>
    <row r="93" spans="1:7" x14ac:dyDescent="0.3">
      <c r="A93" t="s">
        <v>13</v>
      </c>
      <c r="B93">
        <v>1</v>
      </c>
      <c r="C93">
        <v>0</v>
      </c>
      <c r="D93">
        <v>43</v>
      </c>
      <c r="E93">
        <v>49.5</v>
      </c>
      <c r="F93">
        <v>6</v>
      </c>
      <c r="G93">
        <v>258</v>
      </c>
    </row>
    <row r="94" spans="1:7" x14ac:dyDescent="0.3">
      <c r="A94" t="s">
        <v>13</v>
      </c>
      <c r="B94">
        <v>1</v>
      </c>
      <c r="C94">
        <v>0</v>
      </c>
      <c r="D94">
        <v>35</v>
      </c>
      <c r="E94">
        <v>56.8</v>
      </c>
      <c r="F94">
        <v>6</v>
      </c>
      <c r="G94">
        <v>210</v>
      </c>
    </row>
    <row r="95" spans="1:7" x14ac:dyDescent="0.3">
      <c r="A95" t="s">
        <v>13</v>
      </c>
      <c r="B95">
        <v>1</v>
      </c>
      <c r="C95">
        <v>0</v>
      </c>
      <c r="D95">
        <v>32</v>
      </c>
      <c r="E95">
        <v>60.8</v>
      </c>
      <c r="F95">
        <v>6</v>
      </c>
      <c r="G95">
        <v>192</v>
      </c>
    </row>
    <row r="96" spans="1:7" x14ac:dyDescent="0.3">
      <c r="A96" t="s">
        <v>13</v>
      </c>
      <c r="B96">
        <v>1</v>
      </c>
      <c r="C96">
        <v>0</v>
      </c>
      <c r="D96">
        <v>32</v>
      </c>
      <c r="E96">
        <v>60.8</v>
      </c>
      <c r="F96">
        <v>6</v>
      </c>
      <c r="G96">
        <v>192</v>
      </c>
    </row>
    <row r="97" spans="1:7" x14ac:dyDescent="0.3">
      <c r="A97" t="s">
        <v>13</v>
      </c>
      <c r="B97">
        <v>1</v>
      </c>
      <c r="C97">
        <v>0</v>
      </c>
      <c r="D97">
        <v>47</v>
      </c>
      <c r="E97">
        <v>46.9</v>
      </c>
      <c r="F97">
        <v>6</v>
      </c>
      <c r="G97">
        <v>282</v>
      </c>
    </row>
    <row r="98" spans="1:7" x14ac:dyDescent="0.3">
      <c r="A98" t="s">
        <v>13</v>
      </c>
      <c r="B98">
        <v>1</v>
      </c>
      <c r="C98">
        <v>0</v>
      </c>
      <c r="D98">
        <v>44</v>
      </c>
      <c r="E98">
        <v>48.8</v>
      </c>
      <c r="F98">
        <v>6</v>
      </c>
      <c r="G98">
        <v>264</v>
      </c>
    </row>
    <row r="99" spans="1:7" x14ac:dyDescent="0.3">
      <c r="A99" t="s">
        <v>13</v>
      </c>
      <c r="B99">
        <v>1</v>
      </c>
      <c r="C99">
        <v>0</v>
      </c>
      <c r="D99">
        <v>34</v>
      </c>
      <c r="E99">
        <v>57</v>
      </c>
      <c r="F99">
        <v>6</v>
      </c>
      <c r="G99">
        <v>204</v>
      </c>
    </row>
    <row r="100" spans="1:7" x14ac:dyDescent="0.3">
      <c r="A100" t="s">
        <v>13</v>
      </c>
      <c r="B100">
        <v>1</v>
      </c>
      <c r="C100">
        <v>0</v>
      </c>
      <c r="D100">
        <v>53</v>
      </c>
      <c r="E100">
        <v>40.299999999999997</v>
      </c>
      <c r="F100">
        <v>6</v>
      </c>
      <c r="G100">
        <v>318</v>
      </c>
    </row>
    <row r="101" spans="1:7" x14ac:dyDescent="0.3">
      <c r="A101" t="s">
        <v>13</v>
      </c>
      <c r="B101">
        <v>1</v>
      </c>
      <c r="C101">
        <v>0</v>
      </c>
      <c r="D101">
        <v>51</v>
      </c>
      <c r="E101">
        <v>40</v>
      </c>
      <c r="F101">
        <v>6</v>
      </c>
      <c r="G101">
        <v>306</v>
      </c>
    </row>
    <row r="102" spans="1:7" x14ac:dyDescent="0.3">
      <c r="A102" t="s">
        <v>13</v>
      </c>
      <c r="B102">
        <v>1</v>
      </c>
      <c r="C102">
        <v>0</v>
      </c>
      <c r="D102">
        <v>56</v>
      </c>
      <c r="E102">
        <v>35.6</v>
      </c>
      <c r="F102">
        <v>6</v>
      </c>
      <c r="G102">
        <v>336</v>
      </c>
    </row>
    <row r="103" spans="1:7" x14ac:dyDescent="0.3">
      <c r="A103" t="s">
        <v>13</v>
      </c>
      <c r="B103">
        <v>1</v>
      </c>
      <c r="C103">
        <v>0</v>
      </c>
      <c r="D103">
        <v>53</v>
      </c>
      <c r="E103">
        <v>37</v>
      </c>
      <c r="F103">
        <v>6</v>
      </c>
      <c r="G103">
        <v>318</v>
      </c>
    </row>
    <row r="104" spans="1:7" x14ac:dyDescent="0.3">
      <c r="A104" t="s">
        <v>13</v>
      </c>
      <c r="B104">
        <v>1</v>
      </c>
      <c r="C104">
        <v>0</v>
      </c>
      <c r="D104">
        <v>54</v>
      </c>
      <c r="E104">
        <v>36.299999999999997</v>
      </c>
      <c r="F104">
        <v>6</v>
      </c>
      <c r="G104">
        <v>324</v>
      </c>
    </row>
    <row r="105" spans="1:7" x14ac:dyDescent="0.3">
      <c r="A105" t="s">
        <v>13</v>
      </c>
      <c r="B105">
        <v>1</v>
      </c>
      <c r="C105">
        <v>0</v>
      </c>
      <c r="D105">
        <v>54</v>
      </c>
      <c r="E105">
        <v>37.200000000000003</v>
      </c>
      <c r="F105">
        <v>6</v>
      </c>
      <c r="G105">
        <v>324</v>
      </c>
    </row>
    <row r="106" spans="1:7" x14ac:dyDescent="0.3">
      <c r="A106" t="s">
        <v>13</v>
      </c>
      <c r="B106">
        <v>1</v>
      </c>
      <c r="C106">
        <v>0</v>
      </c>
      <c r="D106">
        <v>50</v>
      </c>
      <c r="E106">
        <v>41.5</v>
      </c>
      <c r="F106">
        <v>6</v>
      </c>
      <c r="G106">
        <v>300</v>
      </c>
    </row>
    <row r="107" spans="1:7" x14ac:dyDescent="0.3">
      <c r="A107" t="s">
        <v>13</v>
      </c>
      <c r="B107">
        <v>1</v>
      </c>
      <c r="C107">
        <v>0</v>
      </c>
      <c r="D107">
        <v>47</v>
      </c>
      <c r="E107">
        <v>44.3</v>
      </c>
      <c r="F107">
        <v>6</v>
      </c>
      <c r="G107">
        <v>282</v>
      </c>
    </row>
    <row r="108" spans="1:7" x14ac:dyDescent="0.3">
      <c r="A108" t="s">
        <v>13</v>
      </c>
      <c r="B108">
        <v>1</v>
      </c>
      <c r="C108">
        <v>0</v>
      </c>
      <c r="D108">
        <v>42</v>
      </c>
      <c r="E108">
        <v>48.1</v>
      </c>
      <c r="F108">
        <v>6</v>
      </c>
      <c r="G108">
        <v>252</v>
      </c>
    </row>
    <row r="109" spans="1:7" x14ac:dyDescent="0.3">
      <c r="A109" t="s">
        <v>13</v>
      </c>
      <c r="B109">
        <v>1</v>
      </c>
      <c r="C109">
        <v>0</v>
      </c>
      <c r="D109">
        <v>52</v>
      </c>
      <c r="E109">
        <v>40.299999999999997</v>
      </c>
      <c r="F109">
        <v>6</v>
      </c>
      <c r="G109">
        <v>312</v>
      </c>
    </row>
    <row r="110" spans="1:7" x14ac:dyDescent="0.3">
      <c r="A110" t="s">
        <v>13</v>
      </c>
      <c r="B110">
        <v>1</v>
      </c>
      <c r="C110">
        <v>0</v>
      </c>
      <c r="D110">
        <v>59</v>
      </c>
      <c r="E110">
        <v>31.8</v>
      </c>
      <c r="F110">
        <v>6</v>
      </c>
      <c r="G110">
        <v>354</v>
      </c>
    </row>
    <row r="111" spans="1:7" x14ac:dyDescent="0.3">
      <c r="A111" t="s">
        <v>13</v>
      </c>
      <c r="B111">
        <v>1</v>
      </c>
      <c r="C111">
        <v>0</v>
      </c>
      <c r="D111">
        <v>57</v>
      </c>
      <c r="E111">
        <v>34.4</v>
      </c>
      <c r="F111">
        <v>6</v>
      </c>
      <c r="G111">
        <v>342</v>
      </c>
    </row>
    <row r="112" spans="1:7" x14ac:dyDescent="0.3">
      <c r="A112" t="s">
        <v>13</v>
      </c>
      <c r="B112">
        <v>1</v>
      </c>
      <c r="C112">
        <v>0</v>
      </c>
      <c r="D112">
        <v>62</v>
      </c>
      <c r="E112">
        <v>28</v>
      </c>
      <c r="F112">
        <v>6</v>
      </c>
      <c r="G112">
        <v>372</v>
      </c>
    </row>
    <row r="113" spans="1:7" x14ac:dyDescent="0.3">
      <c r="A113" t="s">
        <v>13</v>
      </c>
      <c r="B113">
        <v>1</v>
      </c>
      <c r="C113">
        <v>0</v>
      </c>
      <c r="D113">
        <v>51</v>
      </c>
      <c r="E113">
        <v>40.799999999999997</v>
      </c>
      <c r="F113">
        <v>6</v>
      </c>
      <c r="G113">
        <v>306</v>
      </c>
    </row>
    <row r="114" spans="1:7" x14ac:dyDescent="0.3">
      <c r="A114" t="s">
        <v>13</v>
      </c>
      <c r="B114">
        <v>1</v>
      </c>
      <c r="C114">
        <v>0</v>
      </c>
      <c r="D114">
        <v>51</v>
      </c>
      <c r="E114">
        <v>39.1</v>
      </c>
      <c r="F114">
        <v>6</v>
      </c>
      <c r="G114">
        <v>306</v>
      </c>
    </row>
    <row r="115" spans="1:7" x14ac:dyDescent="0.3">
      <c r="A115" t="s">
        <v>13</v>
      </c>
      <c r="B115">
        <v>1</v>
      </c>
      <c r="C115">
        <v>0</v>
      </c>
      <c r="D115">
        <v>49</v>
      </c>
      <c r="E115">
        <v>37.9</v>
      </c>
      <c r="F115">
        <v>6</v>
      </c>
      <c r="G115">
        <v>294</v>
      </c>
    </row>
    <row r="116" spans="1:7" x14ac:dyDescent="0.3">
      <c r="A116" t="s">
        <v>13</v>
      </c>
      <c r="B116">
        <v>1</v>
      </c>
      <c r="C116">
        <v>0</v>
      </c>
      <c r="D116">
        <v>49</v>
      </c>
      <c r="E116">
        <v>41.7</v>
      </c>
      <c r="F116">
        <v>6</v>
      </c>
      <c r="G116">
        <v>294</v>
      </c>
    </row>
    <row r="117" spans="1:7" x14ac:dyDescent="0.3">
      <c r="A117" t="s">
        <v>13</v>
      </c>
      <c r="B117">
        <v>1</v>
      </c>
      <c r="C117">
        <v>0</v>
      </c>
      <c r="D117">
        <v>53</v>
      </c>
      <c r="E117">
        <v>38.200000000000003</v>
      </c>
      <c r="F117">
        <v>6</v>
      </c>
      <c r="G117">
        <v>318</v>
      </c>
    </row>
    <row r="118" spans="1:7" x14ac:dyDescent="0.3">
      <c r="A118" t="s">
        <v>13</v>
      </c>
      <c r="B118">
        <v>1</v>
      </c>
      <c r="C118">
        <v>0</v>
      </c>
      <c r="D118">
        <v>62</v>
      </c>
      <c r="E118">
        <v>29.9</v>
      </c>
      <c r="F118">
        <v>6</v>
      </c>
      <c r="G118">
        <v>372</v>
      </c>
    </row>
    <row r="119" spans="1:7" x14ac:dyDescent="0.3">
      <c r="A119" t="s">
        <v>13</v>
      </c>
      <c r="B119">
        <v>1</v>
      </c>
      <c r="C119">
        <v>0</v>
      </c>
      <c r="D119">
        <v>65</v>
      </c>
      <c r="E119">
        <v>25.6</v>
      </c>
      <c r="F119">
        <v>6</v>
      </c>
      <c r="G119">
        <v>390</v>
      </c>
    </row>
    <row r="120" spans="1:7" x14ac:dyDescent="0.3">
      <c r="A120" t="s">
        <v>13</v>
      </c>
      <c r="B120">
        <v>1</v>
      </c>
      <c r="C120">
        <v>0</v>
      </c>
      <c r="D120">
        <v>62</v>
      </c>
      <c r="E120">
        <v>29.7</v>
      </c>
      <c r="F120">
        <v>6</v>
      </c>
      <c r="G120">
        <v>372</v>
      </c>
    </row>
    <row r="121" spans="1:7" x14ac:dyDescent="0.3">
      <c r="A121" t="s">
        <v>13</v>
      </c>
      <c r="B121">
        <v>1</v>
      </c>
      <c r="C121">
        <v>0</v>
      </c>
      <c r="D121">
        <v>35</v>
      </c>
      <c r="E121">
        <v>52.5</v>
      </c>
      <c r="F121">
        <v>6</v>
      </c>
      <c r="G121">
        <v>210</v>
      </c>
    </row>
    <row r="122" spans="1:7" x14ac:dyDescent="0.3">
      <c r="A122" t="s">
        <v>13</v>
      </c>
      <c r="B122">
        <v>1</v>
      </c>
      <c r="C122">
        <v>0</v>
      </c>
      <c r="D122">
        <v>58</v>
      </c>
      <c r="E122">
        <v>33.4</v>
      </c>
      <c r="F122">
        <v>6</v>
      </c>
      <c r="G122">
        <v>348</v>
      </c>
    </row>
    <row r="123" spans="1:7" x14ac:dyDescent="0.3">
      <c r="A123" t="s">
        <v>13</v>
      </c>
      <c r="B123">
        <v>1</v>
      </c>
      <c r="C123">
        <v>0</v>
      </c>
      <c r="D123">
        <v>32</v>
      </c>
      <c r="E123">
        <v>57.3</v>
      </c>
      <c r="F123">
        <v>6</v>
      </c>
      <c r="G123">
        <v>192</v>
      </c>
    </row>
    <row r="124" spans="1:7" x14ac:dyDescent="0.3">
      <c r="A124" t="s">
        <v>13</v>
      </c>
      <c r="B124">
        <v>1</v>
      </c>
      <c r="C124">
        <v>0</v>
      </c>
      <c r="D124">
        <v>27</v>
      </c>
      <c r="E124">
        <v>64.400000000000006</v>
      </c>
      <c r="F124">
        <v>6</v>
      </c>
      <c r="G124">
        <v>162</v>
      </c>
    </row>
    <row r="125" spans="1:7" x14ac:dyDescent="0.3">
      <c r="A125" t="s">
        <v>13</v>
      </c>
      <c r="B125">
        <v>1</v>
      </c>
      <c r="C125">
        <v>0</v>
      </c>
      <c r="D125">
        <v>52</v>
      </c>
      <c r="E125">
        <v>38.9</v>
      </c>
      <c r="F125">
        <v>6</v>
      </c>
      <c r="G125">
        <v>312</v>
      </c>
    </row>
    <row r="126" spans="1:7" x14ac:dyDescent="0.3">
      <c r="A126" t="s">
        <v>13</v>
      </c>
      <c r="B126">
        <v>1</v>
      </c>
      <c r="C126">
        <v>0</v>
      </c>
      <c r="D126">
        <v>26</v>
      </c>
      <c r="E126">
        <v>64.400000000000006</v>
      </c>
      <c r="F126">
        <v>6</v>
      </c>
      <c r="G126">
        <v>156</v>
      </c>
    </row>
    <row r="127" spans="1:7" x14ac:dyDescent="0.3">
      <c r="A127" t="s">
        <v>13</v>
      </c>
      <c r="B127">
        <v>1</v>
      </c>
      <c r="C127">
        <v>0</v>
      </c>
      <c r="D127">
        <v>41</v>
      </c>
      <c r="E127">
        <v>50.9</v>
      </c>
      <c r="F127">
        <v>6</v>
      </c>
      <c r="G127">
        <v>246</v>
      </c>
    </row>
    <row r="128" spans="1:7" x14ac:dyDescent="0.3">
      <c r="A128" t="s">
        <v>13</v>
      </c>
      <c r="B128">
        <v>1</v>
      </c>
      <c r="C128">
        <v>0</v>
      </c>
      <c r="D128">
        <v>31</v>
      </c>
      <c r="E128">
        <v>60.4</v>
      </c>
      <c r="F128">
        <v>6</v>
      </c>
      <c r="G128">
        <v>186</v>
      </c>
    </row>
    <row r="129" spans="1:7" x14ac:dyDescent="0.3">
      <c r="A129" t="s">
        <v>13</v>
      </c>
      <c r="B129">
        <v>1</v>
      </c>
      <c r="C129">
        <v>0</v>
      </c>
      <c r="D129">
        <v>37</v>
      </c>
      <c r="E129">
        <v>53.2</v>
      </c>
      <c r="F129">
        <v>6</v>
      </c>
      <c r="G129">
        <v>222</v>
      </c>
    </row>
    <row r="130" spans="1:7" x14ac:dyDescent="0.3">
      <c r="A130" t="s">
        <v>13</v>
      </c>
      <c r="B130">
        <v>1</v>
      </c>
      <c r="C130">
        <v>0</v>
      </c>
      <c r="D130">
        <v>34</v>
      </c>
      <c r="E130">
        <v>55.7</v>
      </c>
      <c r="F130">
        <v>6</v>
      </c>
      <c r="G130">
        <v>204</v>
      </c>
    </row>
    <row r="131" spans="1:7" x14ac:dyDescent="0.3">
      <c r="A131" t="s">
        <v>13</v>
      </c>
      <c r="B131">
        <v>1</v>
      </c>
      <c r="C131">
        <v>0</v>
      </c>
      <c r="D131">
        <v>38</v>
      </c>
      <c r="E131">
        <v>52.8</v>
      </c>
      <c r="F131">
        <v>6</v>
      </c>
      <c r="G131">
        <v>228</v>
      </c>
    </row>
    <row r="132" spans="1:7" x14ac:dyDescent="0.3">
      <c r="A132" t="s">
        <v>13</v>
      </c>
      <c r="B132">
        <v>1</v>
      </c>
      <c r="C132">
        <v>0</v>
      </c>
      <c r="D132">
        <v>42</v>
      </c>
      <c r="E132">
        <v>47.4</v>
      </c>
      <c r="F132">
        <v>6</v>
      </c>
      <c r="G132">
        <v>252</v>
      </c>
    </row>
    <row r="133" spans="1:7" x14ac:dyDescent="0.3">
      <c r="A133" t="s">
        <v>13</v>
      </c>
      <c r="B133">
        <v>1</v>
      </c>
      <c r="C133">
        <v>0</v>
      </c>
      <c r="D133">
        <v>38</v>
      </c>
      <c r="E133">
        <v>51</v>
      </c>
      <c r="F133">
        <v>6</v>
      </c>
      <c r="G133">
        <v>228</v>
      </c>
    </row>
    <row r="134" spans="1:7" x14ac:dyDescent="0.3">
      <c r="A134" t="s">
        <v>13</v>
      </c>
      <c r="B134">
        <v>1</v>
      </c>
      <c r="C134">
        <v>0</v>
      </c>
      <c r="D134">
        <v>41</v>
      </c>
      <c r="E134">
        <v>51.8</v>
      </c>
      <c r="F134">
        <v>6</v>
      </c>
      <c r="G134">
        <v>246</v>
      </c>
    </row>
    <row r="135" spans="1:7" x14ac:dyDescent="0.3">
      <c r="A135" t="s">
        <v>13</v>
      </c>
      <c r="B135">
        <v>1</v>
      </c>
      <c r="C135">
        <v>0</v>
      </c>
      <c r="D135">
        <v>43</v>
      </c>
      <c r="E135">
        <v>47.8</v>
      </c>
      <c r="F135">
        <v>6</v>
      </c>
      <c r="G135">
        <v>258</v>
      </c>
    </row>
    <row r="136" spans="1:7" x14ac:dyDescent="0.3">
      <c r="A136" t="s">
        <v>13</v>
      </c>
      <c r="B136">
        <v>1</v>
      </c>
      <c r="C136">
        <v>0</v>
      </c>
      <c r="D136">
        <v>42</v>
      </c>
      <c r="E136">
        <v>47.7</v>
      </c>
      <c r="F136">
        <v>6</v>
      </c>
      <c r="G136">
        <v>252</v>
      </c>
    </row>
    <row r="137" spans="1:7" x14ac:dyDescent="0.3">
      <c r="A137" t="s">
        <v>13</v>
      </c>
      <c r="B137">
        <v>1</v>
      </c>
      <c r="C137">
        <v>0</v>
      </c>
      <c r="D137">
        <v>49</v>
      </c>
      <c r="E137">
        <v>43</v>
      </c>
      <c r="F137">
        <v>6</v>
      </c>
      <c r="G137">
        <v>294</v>
      </c>
    </row>
    <row r="138" spans="1:7" x14ac:dyDescent="0.3">
      <c r="A138" t="s">
        <v>13</v>
      </c>
      <c r="B138">
        <v>1</v>
      </c>
      <c r="C138">
        <v>0</v>
      </c>
      <c r="D138">
        <v>40</v>
      </c>
      <c r="E138">
        <v>50.6</v>
      </c>
      <c r="F138">
        <v>6</v>
      </c>
      <c r="G138">
        <v>240</v>
      </c>
    </row>
    <row r="139" spans="1:7" x14ac:dyDescent="0.3">
      <c r="A139" t="s">
        <v>13</v>
      </c>
      <c r="B139">
        <v>1</v>
      </c>
      <c r="C139">
        <v>0</v>
      </c>
      <c r="D139">
        <v>35</v>
      </c>
      <c r="E139">
        <v>57.8</v>
      </c>
      <c r="F139">
        <v>6</v>
      </c>
      <c r="G139">
        <v>210</v>
      </c>
    </row>
    <row r="140" spans="1:7" x14ac:dyDescent="0.3">
      <c r="A140" t="s">
        <v>13</v>
      </c>
      <c r="B140">
        <v>1</v>
      </c>
      <c r="C140">
        <v>0</v>
      </c>
      <c r="D140">
        <v>33</v>
      </c>
      <c r="E140">
        <v>59</v>
      </c>
      <c r="F140">
        <v>6</v>
      </c>
      <c r="G140">
        <v>198</v>
      </c>
    </row>
    <row r="141" spans="1:7" x14ac:dyDescent="0.3">
      <c r="A141" t="s">
        <v>13</v>
      </c>
      <c r="B141">
        <v>1</v>
      </c>
      <c r="C141">
        <v>0</v>
      </c>
      <c r="D141">
        <v>31</v>
      </c>
      <c r="E141">
        <v>57.6</v>
      </c>
      <c r="F141">
        <v>6</v>
      </c>
      <c r="G141">
        <v>186</v>
      </c>
    </row>
    <row r="142" spans="1:7" x14ac:dyDescent="0.3">
      <c r="A142" t="s">
        <v>13</v>
      </c>
      <c r="B142">
        <v>1</v>
      </c>
      <c r="C142">
        <v>0</v>
      </c>
      <c r="D142">
        <v>36</v>
      </c>
      <c r="E142">
        <v>56.4</v>
      </c>
      <c r="F142">
        <v>6</v>
      </c>
      <c r="G142">
        <v>216</v>
      </c>
    </row>
    <row r="143" spans="1:7" x14ac:dyDescent="0.3">
      <c r="A143" t="s">
        <v>13</v>
      </c>
      <c r="B143">
        <v>1</v>
      </c>
      <c r="C143">
        <v>0</v>
      </c>
      <c r="D143">
        <v>35</v>
      </c>
      <c r="E143">
        <v>49.6</v>
      </c>
      <c r="F143">
        <v>6</v>
      </c>
      <c r="G143">
        <v>210</v>
      </c>
    </row>
    <row r="144" spans="1:7" x14ac:dyDescent="0.3">
      <c r="A144" t="s">
        <v>13</v>
      </c>
      <c r="B144">
        <v>1</v>
      </c>
      <c r="C144">
        <v>0</v>
      </c>
      <c r="D144">
        <v>36</v>
      </c>
      <c r="E144">
        <v>55.3</v>
      </c>
      <c r="F144">
        <v>6</v>
      </c>
      <c r="G144">
        <v>216</v>
      </c>
    </row>
    <row r="145" spans="1:7" x14ac:dyDescent="0.3">
      <c r="A145" t="s">
        <v>13</v>
      </c>
      <c r="B145">
        <v>1</v>
      </c>
      <c r="C145">
        <v>0</v>
      </c>
      <c r="D145">
        <v>37</v>
      </c>
      <c r="E145">
        <v>51.4</v>
      </c>
      <c r="F145">
        <v>6</v>
      </c>
      <c r="G145">
        <v>222</v>
      </c>
    </row>
    <row r="146" spans="1:7" x14ac:dyDescent="0.3">
      <c r="A146" t="s">
        <v>13</v>
      </c>
      <c r="B146">
        <v>1</v>
      </c>
      <c r="C146">
        <v>0</v>
      </c>
      <c r="D146">
        <v>33</v>
      </c>
      <c r="E146">
        <v>58.2</v>
      </c>
      <c r="F146">
        <v>6</v>
      </c>
      <c r="G146">
        <v>198</v>
      </c>
    </row>
    <row r="147" spans="1:7" x14ac:dyDescent="0.3">
      <c r="A147" t="s">
        <v>13</v>
      </c>
      <c r="B147">
        <v>1</v>
      </c>
      <c r="C147">
        <v>0</v>
      </c>
      <c r="D147">
        <v>42</v>
      </c>
      <c r="E147">
        <v>46.7</v>
      </c>
      <c r="F147">
        <v>6</v>
      </c>
      <c r="G147">
        <v>252</v>
      </c>
    </row>
    <row r="148" spans="1:7" x14ac:dyDescent="0.3">
      <c r="A148" t="s">
        <v>13</v>
      </c>
      <c r="B148">
        <v>1</v>
      </c>
      <c r="C148">
        <v>0</v>
      </c>
      <c r="D148">
        <v>43</v>
      </c>
      <c r="E148">
        <v>46.5</v>
      </c>
      <c r="F148">
        <v>6</v>
      </c>
      <c r="G148">
        <v>258</v>
      </c>
    </row>
    <row r="149" spans="1:7" x14ac:dyDescent="0.3">
      <c r="A149" t="s">
        <v>13</v>
      </c>
      <c r="B149">
        <v>1</v>
      </c>
      <c r="C149">
        <v>0</v>
      </c>
      <c r="D149">
        <v>44</v>
      </c>
      <c r="E149">
        <v>45.8</v>
      </c>
      <c r="F149">
        <v>6</v>
      </c>
      <c r="G149">
        <v>264</v>
      </c>
    </row>
    <row r="150" spans="1:7" x14ac:dyDescent="0.3">
      <c r="A150" t="s">
        <v>13</v>
      </c>
      <c r="B150">
        <v>1</v>
      </c>
      <c r="C150">
        <v>0</v>
      </c>
      <c r="D150">
        <v>46</v>
      </c>
      <c r="E150">
        <v>41.6</v>
      </c>
      <c r="F150">
        <v>6</v>
      </c>
      <c r="G150">
        <v>276</v>
      </c>
    </row>
    <row r="151" spans="1:7" x14ac:dyDescent="0.3">
      <c r="A151" t="s">
        <v>13</v>
      </c>
      <c r="B151">
        <v>1</v>
      </c>
      <c r="C151">
        <v>0</v>
      </c>
      <c r="D151">
        <v>47</v>
      </c>
      <c r="E151">
        <v>42.5</v>
      </c>
      <c r="F151">
        <v>6</v>
      </c>
      <c r="G151">
        <v>282</v>
      </c>
    </row>
    <row r="152" spans="1:7" x14ac:dyDescent="0.3">
      <c r="A152" t="s">
        <v>13</v>
      </c>
      <c r="B152">
        <v>1</v>
      </c>
      <c r="C152">
        <v>0</v>
      </c>
      <c r="D152">
        <v>49</v>
      </c>
      <c r="E152">
        <v>42.1</v>
      </c>
      <c r="F152">
        <v>6</v>
      </c>
      <c r="G152">
        <v>294</v>
      </c>
    </row>
    <row r="153" spans="1:7" x14ac:dyDescent="0.3">
      <c r="A153" t="s">
        <v>13</v>
      </c>
      <c r="B153">
        <v>1</v>
      </c>
      <c r="C153">
        <v>0</v>
      </c>
      <c r="D153">
        <v>44</v>
      </c>
      <c r="E153">
        <v>44.6</v>
      </c>
      <c r="F153">
        <v>6</v>
      </c>
      <c r="G153">
        <v>264</v>
      </c>
    </row>
    <row r="154" spans="1:7" x14ac:dyDescent="0.3">
      <c r="A154" t="s">
        <v>13</v>
      </c>
      <c r="B154">
        <v>1</v>
      </c>
      <c r="C154">
        <v>0</v>
      </c>
      <c r="D154">
        <v>36</v>
      </c>
      <c r="E154">
        <v>57.5</v>
      </c>
      <c r="F154">
        <v>6</v>
      </c>
      <c r="G154">
        <v>216</v>
      </c>
    </row>
    <row r="155" spans="1:7" x14ac:dyDescent="0.3">
      <c r="A155" t="s">
        <v>13</v>
      </c>
      <c r="B155">
        <v>1</v>
      </c>
      <c r="C155">
        <v>0</v>
      </c>
      <c r="D155">
        <v>46</v>
      </c>
      <c r="E155">
        <v>47.3</v>
      </c>
      <c r="F155">
        <v>6</v>
      </c>
      <c r="G155">
        <v>276</v>
      </c>
    </row>
    <row r="156" spans="1:7" x14ac:dyDescent="0.3">
      <c r="A156" t="s">
        <v>13</v>
      </c>
      <c r="B156">
        <v>1</v>
      </c>
      <c r="C156">
        <v>0</v>
      </c>
      <c r="D156">
        <v>30</v>
      </c>
      <c r="E156">
        <v>60.2</v>
      </c>
      <c r="F156">
        <v>6</v>
      </c>
      <c r="G156">
        <v>180</v>
      </c>
    </row>
    <row r="157" spans="1:7" x14ac:dyDescent="0.3">
      <c r="A157" t="s">
        <v>13</v>
      </c>
      <c r="B157">
        <v>1</v>
      </c>
      <c r="C157">
        <v>0</v>
      </c>
      <c r="D157">
        <v>27</v>
      </c>
      <c r="E157">
        <v>62.5</v>
      </c>
      <c r="F157">
        <v>6</v>
      </c>
      <c r="G157">
        <v>162</v>
      </c>
    </row>
    <row r="158" spans="1:7" x14ac:dyDescent="0.3">
      <c r="A158" t="s">
        <v>13</v>
      </c>
      <c r="B158">
        <v>1</v>
      </c>
      <c r="C158">
        <v>0</v>
      </c>
      <c r="D158">
        <v>33</v>
      </c>
      <c r="E158">
        <v>60.7</v>
      </c>
      <c r="F158">
        <v>6</v>
      </c>
      <c r="G158">
        <v>198</v>
      </c>
    </row>
    <row r="159" spans="1:7" x14ac:dyDescent="0.3">
      <c r="A159" t="s">
        <v>13</v>
      </c>
      <c r="B159">
        <v>1</v>
      </c>
      <c r="C159">
        <v>0</v>
      </c>
      <c r="D159">
        <v>33</v>
      </c>
      <c r="E159">
        <v>51.9</v>
      </c>
      <c r="F159">
        <v>6</v>
      </c>
      <c r="G159">
        <v>198</v>
      </c>
    </row>
    <row r="160" spans="1:7" x14ac:dyDescent="0.3">
      <c r="A160" t="s">
        <v>13</v>
      </c>
      <c r="B160">
        <v>1</v>
      </c>
      <c r="C160">
        <v>0</v>
      </c>
      <c r="D160">
        <v>43</v>
      </c>
      <c r="E160">
        <v>49.3</v>
      </c>
      <c r="F160">
        <v>6</v>
      </c>
      <c r="G160">
        <v>258</v>
      </c>
    </row>
    <row r="161" spans="1:7" x14ac:dyDescent="0.3">
      <c r="A161" t="s">
        <v>13</v>
      </c>
      <c r="B161">
        <v>1</v>
      </c>
      <c r="C161">
        <v>0</v>
      </c>
      <c r="D161">
        <v>39</v>
      </c>
      <c r="E161">
        <v>53</v>
      </c>
      <c r="F161">
        <v>6</v>
      </c>
      <c r="G161">
        <v>234</v>
      </c>
    </row>
    <row r="162" spans="1:7" x14ac:dyDescent="0.3">
      <c r="A162" t="s">
        <v>13</v>
      </c>
      <c r="B162">
        <v>1</v>
      </c>
      <c r="C162">
        <v>0</v>
      </c>
      <c r="D162">
        <v>38</v>
      </c>
      <c r="E162">
        <v>54.2</v>
      </c>
      <c r="F162">
        <v>6</v>
      </c>
      <c r="G162">
        <v>228</v>
      </c>
    </row>
    <row r="163" spans="1:7" x14ac:dyDescent="0.3">
      <c r="A163" t="s">
        <v>13</v>
      </c>
      <c r="B163">
        <v>1</v>
      </c>
      <c r="C163">
        <v>0</v>
      </c>
      <c r="D163">
        <v>35</v>
      </c>
      <c r="E163">
        <v>57.5</v>
      </c>
      <c r="F163">
        <v>6</v>
      </c>
      <c r="G163">
        <v>210</v>
      </c>
    </row>
    <row r="164" spans="1:7" x14ac:dyDescent="0.3">
      <c r="A164" t="s">
        <v>13</v>
      </c>
      <c r="B164">
        <v>1</v>
      </c>
      <c r="C164">
        <v>0</v>
      </c>
      <c r="D164">
        <v>32</v>
      </c>
      <c r="E164">
        <v>48.1</v>
      </c>
      <c r="F164">
        <v>6</v>
      </c>
      <c r="G164">
        <v>192</v>
      </c>
    </row>
    <row r="165" spans="1:7" x14ac:dyDescent="0.3">
      <c r="A165" t="s">
        <v>13</v>
      </c>
      <c r="B165">
        <v>1</v>
      </c>
      <c r="C165">
        <v>0</v>
      </c>
      <c r="D165">
        <v>30</v>
      </c>
      <c r="E165">
        <v>61.2</v>
      </c>
      <c r="F165">
        <v>6</v>
      </c>
      <c r="G165">
        <v>180</v>
      </c>
    </row>
    <row r="166" spans="1:7" x14ac:dyDescent="0.3">
      <c r="A166" t="s">
        <v>13</v>
      </c>
      <c r="B166">
        <v>1</v>
      </c>
      <c r="C166">
        <v>0</v>
      </c>
      <c r="D166">
        <v>49</v>
      </c>
      <c r="E166">
        <v>43.2</v>
      </c>
      <c r="F166">
        <v>6</v>
      </c>
      <c r="G166">
        <v>294</v>
      </c>
    </row>
    <row r="167" spans="1:7" x14ac:dyDescent="0.3">
      <c r="A167" t="s">
        <v>13</v>
      </c>
      <c r="B167">
        <v>1</v>
      </c>
      <c r="C167">
        <v>0</v>
      </c>
      <c r="D167">
        <v>33</v>
      </c>
      <c r="E167">
        <v>53.8</v>
      </c>
      <c r="F167">
        <v>6</v>
      </c>
      <c r="G167">
        <v>198</v>
      </c>
    </row>
    <row r="168" spans="1:7" x14ac:dyDescent="0.3">
      <c r="A168" t="s">
        <v>18</v>
      </c>
      <c r="B168">
        <v>1</v>
      </c>
      <c r="C168">
        <v>1</v>
      </c>
      <c r="D168">
        <v>43</v>
      </c>
      <c r="E168">
        <v>10.92</v>
      </c>
      <c r="F168">
        <v>1</v>
      </c>
      <c r="G168">
        <v>43</v>
      </c>
    </row>
    <row r="169" spans="1:7" x14ac:dyDescent="0.3">
      <c r="A169" t="s">
        <v>18</v>
      </c>
      <c r="B169">
        <v>1</v>
      </c>
      <c r="C169">
        <v>1</v>
      </c>
      <c r="D169">
        <v>75</v>
      </c>
      <c r="E169">
        <v>5.69</v>
      </c>
      <c r="F169">
        <v>1</v>
      </c>
      <c r="G169">
        <v>75</v>
      </c>
    </row>
    <row r="170" spans="1:7" x14ac:dyDescent="0.3">
      <c r="A170" t="s">
        <v>18</v>
      </c>
      <c r="B170">
        <v>1</v>
      </c>
      <c r="C170">
        <v>1</v>
      </c>
      <c r="D170">
        <v>65</v>
      </c>
      <c r="E170">
        <v>6.05</v>
      </c>
      <c r="F170">
        <v>1</v>
      </c>
      <c r="G170">
        <v>65</v>
      </c>
    </row>
    <row r="171" spans="1:7" x14ac:dyDescent="0.3">
      <c r="A171" t="s">
        <v>18</v>
      </c>
      <c r="B171">
        <v>1</v>
      </c>
      <c r="C171">
        <v>1</v>
      </c>
      <c r="D171">
        <v>66</v>
      </c>
      <c r="E171">
        <v>6.18</v>
      </c>
      <c r="F171">
        <v>1</v>
      </c>
      <c r="G171">
        <v>66</v>
      </c>
    </row>
    <row r="172" spans="1:7" x14ac:dyDescent="0.3">
      <c r="A172" t="s">
        <v>18</v>
      </c>
      <c r="B172">
        <v>1</v>
      </c>
      <c r="C172">
        <v>1</v>
      </c>
      <c r="D172">
        <v>70</v>
      </c>
      <c r="E172">
        <v>5.47</v>
      </c>
      <c r="F172">
        <v>1</v>
      </c>
      <c r="G172">
        <v>70</v>
      </c>
    </row>
    <row r="173" spans="1:7" x14ac:dyDescent="0.3">
      <c r="A173" t="s">
        <v>18</v>
      </c>
      <c r="B173">
        <v>1</v>
      </c>
      <c r="C173">
        <v>1</v>
      </c>
      <c r="D173">
        <v>48</v>
      </c>
      <c r="E173">
        <v>9.7899999999999991</v>
      </c>
      <c r="F173">
        <v>1</v>
      </c>
      <c r="G173">
        <v>48</v>
      </c>
    </row>
    <row r="174" spans="1:7" x14ac:dyDescent="0.3">
      <c r="A174" t="s">
        <v>18</v>
      </c>
      <c r="B174">
        <v>1</v>
      </c>
      <c r="C174">
        <v>1</v>
      </c>
      <c r="D174">
        <v>56</v>
      </c>
      <c r="E174">
        <v>8.8800000000000008</v>
      </c>
      <c r="F174">
        <v>1</v>
      </c>
      <c r="G174">
        <v>56</v>
      </c>
    </row>
    <row r="175" spans="1:7" x14ac:dyDescent="0.3">
      <c r="A175" t="s">
        <v>18</v>
      </c>
      <c r="B175">
        <v>1</v>
      </c>
      <c r="C175">
        <v>1</v>
      </c>
      <c r="D175">
        <v>54</v>
      </c>
      <c r="E175">
        <v>8.39</v>
      </c>
      <c r="F175">
        <v>1</v>
      </c>
      <c r="G175">
        <v>54</v>
      </c>
    </row>
    <row r="176" spans="1:7" x14ac:dyDescent="0.3">
      <c r="A176" t="s">
        <v>18</v>
      </c>
      <c r="B176">
        <v>1</v>
      </c>
      <c r="C176">
        <v>1</v>
      </c>
      <c r="D176">
        <v>69</v>
      </c>
      <c r="E176">
        <v>5.75</v>
      </c>
      <c r="F176">
        <v>1</v>
      </c>
      <c r="G176">
        <v>69</v>
      </c>
    </row>
    <row r="177" spans="1:7" x14ac:dyDescent="0.3">
      <c r="A177" t="s">
        <v>18</v>
      </c>
      <c r="B177">
        <v>1</v>
      </c>
      <c r="C177">
        <v>1</v>
      </c>
      <c r="D177">
        <v>49</v>
      </c>
      <c r="E177">
        <v>9.58</v>
      </c>
      <c r="F177">
        <v>1</v>
      </c>
      <c r="G177">
        <v>49</v>
      </c>
    </row>
    <row r="178" spans="1:7" x14ac:dyDescent="0.3">
      <c r="A178" t="s">
        <v>18</v>
      </c>
      <c r="B178">
        <v>1</v>
      </c>
      <c r="C178">
        <v>1</v>
      </c>
      <c r="D178">
        <v>68</v>
      </c>
      <c r="E178">
        <v>6.16</v>
      </c>
      <c r="F178">
        <v>1</v>
      </c>
      <c r="G178">
        <v>68</v>
      </c>
    </row>
    <row r="179" spans="1:7" x14ac:dyDescent="0.3">
      <c r="A179" t="s">
        <v>18</v>
      </c>
      <c r="B179">
        <v>1</v>
      </c>
      <c r="C179">
        <v>1</v>
      </c>
      <c r="D179">
        <v>49</v>
      </c>
      <c r="E179">
        <v>9.5299999999999994</v>
      </c>
      <c r="F179">
        <v>1</v>
      </c>
      <c r="G179">
        <v>49</v>
      </c>
    </row>
    <row r="180" spans="1:7" x14ac:dyDescent="0.3">
      <c r="A180" t="s">
        <v>18</v>
      </c>
      <c r="B180">
        <v>1</v>
      </c>
      <c r="C180">
        <v>1</v>
      </c>
      <c r="D180">
        <v>51</v>
      </c>
      <c r="E180">
        <v>8.89</v>
      </c>
      <c r="F180">
        <v>1</v>
      </c>
      <c r="G180">
        <v>51</v>
      </c>
    </row>
    <row r="181" spans="1:7" x14ac:dyDescent="0.3">
      <c r="A181" t="s">
        <v>18</v>
      </c>
      <c r="B181">
        <v>1</v>
      </c>
      <c r="C181">
        <v>1</v>
      </c>
      <c r="D181">
        <v>54</v>
      </c>
      <c r="E181">
        <v>8.0399999999999991</v>
      </c>
      <c r="F181">
        <v>1</v>
      </c>
      <c r="G181">
        <v>54</v>
      </c>
    </row>
    <row r="182" spans="1:7" x14ac:dyDescent="0.3">
      <c r="A182" t="s">
        <v>18</v>
      </c>
      <c r="B182">
        <v>1</v>
      </c>
      <c r="C182">
        <v>1</v>
      </c>
      <c r="D182">
        <v>78</v>
      </c>
      <c r="E182">
        <v>4.5</v>
      </c>
      <c r="F182">
        <v>1</v>
      </c>
      <c r="G182">
        <v>78</v>
      </c>
    </row>
    <row r="183" spans="1:7" x14ac:dyDescent="0.3">
      <c r="A183" t="s">
        <v>18</v>
      </c>
      <c r="B183">
        <v>1</v>
      </c>
      <c r="C183">
        <v>1</v>
      </c>
      <c r="D183">
        <v>74</v>
      </c>
      <c r="E183">
        <v>4.4800000000000004</v>
      </c>
      <c r="F183">
        <v>1</v>
      </c>
      <c r="G183">
        <v>74</v>
      </c>
    </row>
    <row r="184" spans="1:7" x14ac:dyDescent="0.3">
      <c r="A184" t="s">
        <v>18</v>
      </c>
      <c r="B184">
        <v>1</v>
      </c>
      <c r="C184">
        <v>1</v>
      </c>
      <c r="D184">
        <v>81</v>
      </c>
      <c r="E184">
        <v>4.91</v>
      </c>
      <c r="F184">
        <v>1</v>
      </c>
      <c r="G184">
        <v>81</v>
      </c>
    </row>
    <row r="185" spans="1:7" x14ac:dyDescent="0.3">
      <c r="A185" t="s">
        <v>18</v>
      </c>
      <c r="B185">
        <v>1</v>
      </c>
      <c r="C185">
        <v>1</v>
      </c>
      <c r="D185">
        <v>69</v>
      </c>
      <c r="E185">
        <v>5.99</v>
      </c>
      <c r="F185">
        <v>1</v>
      </c>
      <c r="G185">
        <v>69</v>
      </c>
    </row>
    <row r="186" spans="1:7" x14ac:dyDescent="0.3">
      <c r="A186" t="s">
        <v>18</v>
      </c>
      <c r="B186">
        <v>1</v>
      </c>
      <c r="C186">
        <v>1</v>
      </c>
      <c r="D186">
        <v>54</v>
      </c>
      <c r="E186">
        <v>8.4600000000000009</v>
      </c>
      <c r="F186">
        <v>1</v>
      </c>
      <c r="G186">
        <v>54</v>
      </c>
    </row>
    <row r="187" spans="1:7" x14ac:dyDescent="0.3">
      <c r="A187" t="s">
        <v>18</v>
      </c>
      <c r="B187">
        <v>1</v>
      </c>
      <c r="C187">
        <v>1</v>
      </c>
      <c r="D187">
        <v>79</v>
      </c>
      <c r="E187">
        <v>4.88</v>
      </c>
      <c r="F187">
        <v>1</v>
      </c>
      <c r="G187">
        <v>79</v>
      </c>
    </row>
    <row r="188" spans="1:7" x14ac:dyDescent="0.3">
      <c r="A188" t="s">
        <v>18</v>
      </c>
      <c r="B188">
        <v>1</v>
      </c>
      <c r="C188">
        <v>1</v>
      </c>
      <c r="D188">
        <v>66</v>
      </c>
      <c r="E188">
        <v>6.86</v>
      </c>
      <c r="F188">
        <v>1</v>
      </c>
      <c r="G188">
        <v>66</v>
      </c>
    </row>
    <row r="189" spans="1:7" x14ac:dyDescent="0.3">
      <c r="A189" t="s">
        <v>18</v>
      </c>
      <c r="B189">
        <v>1</v>
      </c>
      <c r="C189">
        <v>1</v>
      </c>
      <c r="D189">
        <v>76</v>
      </c>
      <c r="E189">
        <v>4.95</v>
      </c>
      <c r="F189">
        <v>1</v>
      </c>
      <c r="G189">
        <v>76</v>
      </c>
    </row>
    <row r="190" spans="1:7" x14ac:dyDescent="0.3">
      <c r="A190" t="s">
        <v>18</v>
      </c>
      <c r="B190">
        <v>1</v>
      </c>
      <c r="C190">
        <v>1</v>
      </c>
      <c r="D190">
        <v>70</v>
      </c>
      <c r="E190">
        <v>5.14</v>
      </c>
      <c r="F190">
        <v>1</v>
      </c>
      <c r="G190">
        <v>70</v>
      </c>
    </row>
    <row r="191" spans="1:7" x14ac:dyDescent="0.3">
      <c r="A191" t="s">
        <v>18</v>
      </c>
      <c r="B191">
        <v>1</v>
      </c>
      <c r="C191">
        <v>1</v>
      </c>
      <c r="D191">
        <v>73</v>
      </c>
      <c r="E191">
        <v>5.66</v>
      </c>
      <c r="F191">
        <v>1</v>
      </c>
      <c r="G191">
        <v>73</v>
      </c>
    </row>
    <row r="192" spans="1:7" x14ac:dyDescent="0.3">
      <c r="A192" t="s">
        <v>18</v>
      </c>
      <c r="B192">
        <v>1</v>
      </c>
      <c r="C192">
        <v>1</v>
      </c>
      <c r="D192">
        <v>69</v>
      </c>
      <c r="E192">
        <v>6.21</v>
      </c>
      <c r="F192">
        <v>1</v>
      </c>
      <c r="G192">
        <v>69</v>
      </c>
    </row>
    <row r="193" spans="1:7" x14ac:dyDescent="0.3">
      <c r="A193" t="s">
        <v>18</v>
      </c>
      <c r="B193">
        <v>1</v>
      </c>
      <c r="C193">
        <v>1</v>
      </c>
      <c r="D193">
        <v>78</v>
      </c>
      <c r="E193">
        <v>5.17</v>
      </c>
      <c r="F193">
        <v>1</v>
      </c>
      <c r="G193">
        <v>78</v>
      </c>
    </row>
    <row r="194" spans="1:7" x14ac:dyDescent="0.3">
      <c r="A194" t="s">
        <v>18</v>
      </c>
      <c r="B194">
        <v>1</v>
      </c>
      <c r="C194">
        <v>1</v>
      </c>
      <c r="D194">
        <v>62</v>
      </c>
      <c r="E194">
        <v>6.84</v>
      </c>
      <c r="F194">
        <v>1</v>
      </c>
      <c r="G194">
        <v>62</v>
      </c>
    </row>
    <row r="195" spans="1:7" x14ac:dyDescent="0.3">
      <c r="A195" t="s">
        <v>18</v>
      </c>
      <c r="B195">
        <v>1</v>
      </c>
      <c r="C195">
        <v>1</v>
      </c>
      <c r="D195">
        <v>66</v>
      </c>
      <c r="E195">
        <v>6.01</v>
      </c>
      <c r="F195">
        <v>1</v>
      </c>
      <c r="G195">
        <v>66</v>
      </c>
    </row>
    <row r="196" spans="1:7" x14ac:dyDescent="0.3">
      <c r="A196" t="s">
        <v>18</v>
      </c>
      <c r="B196">
        <v>1</v>
      </c>
      <c r="C196">
        <v>1</v>
      </c>
      <c r="D196">
        <v>72</v>
      </c>
      <c r="E196">
        <v>5.01</v>
      </c>
      <c r="F196">
        <v>1</v>
      </c>
      <c r="G196">
        <v>72</v>
      </c>
    </row>
    <row r="197" spans="1:7" x14ac:dyDescent="0.3">
      <c r="A197" t="s">
        <v>18</v>
      </c>
      <c r="B197">
        <v>1</v>
      </c>
      <c r="C197">
        <v>1</v>
      </c>
      <c r="D197">
        <v>76</v>
      </c>
      <c r="E197">
        <v>4.63</v>
      </c>
      <c r="F197">
        <v>1</v>
      </c>
      <c r="G197">
        <v>76</v>
      </c>
    </row>
    <row r="198" spans="1:7" x14ac:dyDescent="0.3">
      <c r="A198" t="s">
        <v>18</v>
      </c>
      <c r="B198">
        <v>1</v>
      </c>
      <c r="C198">
        <v>1</v>
      </c>
      <c r="D198">
        <v>58</v>
      </c>
      <c r="E198">
        <v>7.58</v>
      </c>
      <c r="F198">
        <v>1</v>
      </c>
      <c r="G198">
        <v>58</v>
      </c>
    </row>
    <row r="199" spans="1:7" x14ac:dyDescent="0.3">
      <c r="A199" t="s">
        <v>18</v>
      </c>
      <c r="B199">
        <v>1</v>
      </c>
      <c r="C199">
        <v>1</v>
      </c>
      <c r="D199">
        <v>78</v>
      </c>
      <c r="E199">
        <v>4.4400000000000004</v>
      </c>
      <c r="F199">
        <v>1</v>
      </c>
      <c r="G199">
        <v>78</v>
      </c>
    </row>
    <row r="200" spans="1:7" x14ac:dyDescent="0.3">
      <c r="A200" t="s">
        <v>18</v>
      </c>
      <c r="B200">
        <v>1</v>
      </c>
      <c r="C200">
        <v>1</v>
      </c>
      <c r="D200">
        <v>80</v>
      </c>
      <c r="E200">
        <v>3.54</v>
      </c>
      <c r="F200">
        <v>1</v>
      </c>
      <c r="G200">
        <v>80</v>
      </c>
    </row>
    <row r="201" spans="1:7" x14ac:dyDescent="0.3">
      <c r="A201" t="s">
        <v>18</v>
      </c>
      <c r="B201">
        <v>1</v>
      </c>
      <c r="C201">
        <v>1</v>
      </c>
      <c r="D201">
        <v>81</v>
      </c>
      <c r="E201">
        <v>4.3099999999999996</v>
      </c>
      <c r="F201">
        <v>1</v>
      </c>
      <c r="G201">
        <v>81</v>
      </c>
    </row>
    <row r="202" spans="1:7" x14ac:dyDescent="0.3">
      <c r="A202" t="s">
        <v>18</v>
      </c>
      <c r="B202">
        <v>1</v>
      </c>
      <c r="C202">
        <v>1</v>
      </c>
      <c r="D202">
        <v>76</v>
      </c>
      <c r="E202">
        <v>5.27</v>
      </c>
      <c r="F202">
        <v>1</v>
      </c>
      <c r="G202">
        <v>76</v>
      </c>
    </row>
    <row r="203" spans="1:7" x14ac:dyDescent="0.3">
      <c r="A203" t="s">
        <v>18</v>
      </c>
      <c r="B203">
        <v>1</v>
      </c>
      <c r="C203">
        <v>1</v>
      </c>
      <c r="D203">
        <v>69</v>
      </c>
      <c r="E203">
        <v>6.46</v>
      </c>
      <c r="F203">
        <v>1</v>
      </c>
      <c r="G203">
        <v>69</v>
      </c>
    </row>
    <row r="204" spans="1:7" x14ac:dyDescent="0.3">
      <c r="A204" t="s">
        <v>18</v>
      </c>
      <c r="B204">
        <v>1</v>
      </c>
      <c r="C204">
        <v>1</v>
      </c>
      <c r="D204">
        <v>73</v>
      </c>
      <c r="E204">
        <v>5.58</v>
      </c>
      <c r="F204">
        <v>1</v>
      </c>
      <c r="G204">
        <v>73</v>
      </c>
    </row>
    <row r="205" spans="1:7" x14ac:dyDescent="0.3">
      <c r="A205" t="s">
        <v>18</v>
      </c>
      <c r="B205">
        <v>1</v>
      </c>
      <c r="C205">
        <v>1</v>
      </c>
      <c r="D205">
        <v>67</v>
      </c>
      <c r="E205">
        <v>6.66</v>
      </c>
      <c r="F205">
        <v>1</v>
      </c>
      <c r="G205">
        <v>67</v>
      </c>
    </row>
    <row r="206" spans="1:7" x14ac:dyDescent="0.3">
      <c r="A206" t="s">
        <v>18</v>
      </c>
      <c r="B206">
        <v>1</v>
      </c>
      <c r="C206">
        <v>1</v>
      </c>
      <c r="D206">
        <v>61</v>
      </c>
      <c r="E206">
        <v>7.24</v>
      </c>
      <c r="F206">
        <v>1</v>
      </c>
      <c r="G206">
        <v>61</v>
      </c>
    </row>
    <row r="207" spans="1:7" x14ac:dyDescent="0.3">
      <c r="A207" t="s">
        <v>18</v>
      </c>
      <c r="B207">
        <v>1</v>
      </c>
      <c r="C207">
        <v>1</v>
      </c>
      <c r="D207">
        <v>57</v>
      </c>
      <c r="E207">
        <v>7.56</v>
      </c>
      <c r="F207">
        <v>1</v>
      </c>
      <c r="G207">
        <v>57</v>
      </c>
    </row>
    <row r="208" spans="1:7" x14ac:dyDescent="0.3">
      <c r="A208" t="s">
        <v>18</v>
      </c>
      <c r="B208">
        <v>1</v>
      </c>
      <c r="C208">
        <v>1</v>
      </c>
      <c r="D208">
        <v>58</v>
      </c>
      <c r="E208">
        <v>8.15</v>
      </c>
      <c r="F208">
        <v>1</v>
      </c>
      <c r="G208">
        <v>58</v>
      </c>
    </row>
    <row r="209" spans="1:7" x14ac:dyDescent="0.3">
      <c r="A209" t="s">
        <v>18</v>
      </c>
      <c r="B209">
        <v>1</v>
      </c>
      <c r="C209">
        <v>1</v>
      </c>
      <c r="D209">
        <v>63</v>
      </c>
      <c r="E209">
        <v>7.36</v>
      </c>
      <c r="F209">
        <v>1</v>
      </c>
      <c r="G209">
        <v>63</v>
      </c>
    </row>
    <row r="210" spans="1:7" x14ac:dyDescent="0.3">
      <c r="A210" t="s">
        <v>18</v>
      </c>
      <c r="B210">
        <v>1</v>
      </c>
      <c r="C210">
        <v>1</v>
      </c>
      <c r="D210">
        <v>65</v>
      </c>
      <c r="E210">
        <v>7.53</v>
      </c>
      <c r="F210">
        <v>1</v>
      </c>
      <c r="G210">
        <v>65</v>
      </c>
    </row>
    <row r="211" spans="1:7" x14ac:dyDescent="0.3">
      <c r="A211" t="s">
        <v>18</v>
      </c>
      <c r="B211">
        <v>1</v>
      </c>
      <c r="C211">
        <v>1</v>
      </c>
      <c r="D211">
        <v>50</v>
      </c>
      <c r="E211">
        <v>9.31</v>
      </c>
      <c r="F211">
        <v>1</v>
      </c>
      <c r="G211">
        <v>50</v>
      </c>
    </row>
    <row r="212" spans="1:7" x14ac:dyDescent="0.3">
      <c r="A212" t="s">
        <v>18</v>
      </c>
      <c r="B212">
        <v>1</v>
      </c>
      <c r="C212">
        <v>1</v>
      </c>
      <c r="D212">
        <v>60</v>
      </c>
      <c r="E212">
        <v>6.8</v>
      </c>
      <c r="F212">
        <v>1</v>
      </c>
      <c r="G212">
        <v>60</v>
      </c>
    </row>
    <row r="213" spans="1:7" x14ac:dyDescent="0.3">
      <c r="A213" t="s">
        <v>18</v>
      </c>
      <c r="B213">
        <v>1</v>
      </c>
      <c r="C213">
        <v>1</v>
      </c>
      <c r="D213">
        <v>56</v>
      </c>
      <c r="E213">
        <v>8</v>
      </c>
      <c r="F213">
        <v>1</v>
      </c>
      <c r="G213">
        <v>56</v>
      </c>
    </row>
    <row r="214" spans="1:7" x14ac:dyDescent="0.3">
      <c r="A214" t="s">
        <v>18</v>
      </c>
      <c r="B214">
        <v>1</v>
      </c>
      <c r="C214">
        <v>1</v>
      </c>
      <c r="D214">
        <v>62</v>
      </c>
      <c r="E214">
        <v>7.56</v>
      </c>
      <c r="F214">
        <v>1</v>
      </c>
      <c r="G214">
        <v>62</v>
      </c>
    </row>
    <row r="215" spans="1:7" x14ac:dyDescent="0.3">
      <c r="A215" t="s">
        <v>18</v>
      </c>
      <c r="B215">
        <v>1</v>
      </c>
      <c r="C215">
        <v>1</v>
      </c>
      <c r="D215">
        <v>65</v>
      </c>
      <c r="E215">
        <v>6.33</v>
      </c>
      <c r="F215">
        <v>1</v>
      </c>
      <c r="G215">
        <v>65</v>
      </c>
    </row>
    <row r="216" spans="1:7" x14ac:dyDescent="0.3">
      <c r="A216" t="s">
        <v>18</v>
      </c>
      <c r="B216">
        <v>1</v>
      </c>
      <c r="C216">
        <v>1</v>
      </c>
      <c r="D216">
        <v>67</v>
      </c>
      <c r="E216">
        <v>5.7</v>
      </c>
      <c r="F216">
        <v>1</v>
      </c>
      <c r="G216">
        <v>67</v>
      </c>
    </row>
    <row r="217" spans="1:7" x14ac:dyDescent="0.3">
      <c r="A217" t="s">
        <v>18</v>
      </c>
      <c r="B217">
        <v>1</v>
      </c>
      <c r="C217">
        <v>1</v>
      </c>
      <c r="D217">
        <v>64</v>
      </c>
      <c r="E217">
        <v>8.6199999999999992</v>
      </c>
      <c r="F217">
        <v>1</v>
      </c>
      <c r="G217">
        <v>64</v>
      </c>
    </row>
    <row r="218" spans="1:7" x14ac:dyDescent="0.3">
      <c r="A218" t="s">
        <v>18</v>
      </c>
      <c r="B218">
        <v>1</v>
      </c>
      <c r="C218">
        <v>1</v>
      </c>
      <c r="D218">
        <v>63</v>
      </c>
      <c r="E218">
        <v>6.87</v>
      </c>
      <c r="F218">
        <v>1</v>
      </c>
      <c r="G218">
        <v>63</v>
      </c>
    </row>
    <row r="219" spans="1:7" x14ac:dyDescent="0.3">
      <c r="A219" t="s">
        <v>18</v>
      </c>
      <c r="B219">
        <v>1</v>
      </c>
      <c r="C219">
        <v>1</v>
      </c>
      <c r="D219">
        <v>54</v>
      </c>
      <c r="E219">
        <v>9.34</v>
      </c>
      <c r="F219">
        <v>1</v>
      </c>
      <c r="G219">
        <v>54</v>
      </c>
    </row>
    <row r="220" spans="1:7" x14ac:dyDescent="0.3">
      <c r="A220" t="s">
        <v>18</v>
      </c>
      <c r="B220">
        <v>1</v>
      </c>
      <c r="C220">
        <v>1</v>
      </c>
      <c r="D220">
        <v>60</v>
      </c>
      <c r="E220">
        <v>7.48</v>
      </c>
      <c r="F220">
        <v>1</v>
      </c>
      <c r="G220">
        <v>60</v>
      </c>
    </row>
    <row r="221" spans="1:7" x14ac:dyDescent="0.3">
      <c r="A221" t="s">
        <v>18</v>
      </c>
      <c r="B221">
        <v>1</v>
      </c>
      <c r="C221">
        <v>1</v>
      </c>
      <c r="D221">
        <v>57</v>
      </c>
      <c r="E221">
        <v>7.16</v>
      </c>
      <c r="F221">
        <v>1</v>
      </c>
      <c r="G221">
        <v>57</v>
      </c>
    </row>
    <row r="222" spans="1:7" x14ac:dyDescent="0.3">
      <c r="A222" t="s">
        <v>18</v>
      </c>
      <c r="B222">
        <v>1</v>
      </c>
      <c r="C222">
        <v>1</v>
      </c>
      <c r="D222">
        <v>52</v>
      </c>
      <c r="E222">
        <v>8.2799999999999994</v>
      </c>
      <c r="F222">
        <v>1</v>
      </c>
      <c r="G222">
        <v>52</v>
      </c>
    </row>
    <row r="223" spans="1:7" x14ac:dyDescent="0.3">
      <c r="A223" t="s">
        <v>18</v>
      </c>
      <c r="B223">
        <v>1</v>
      </c>
      <c r="C223">
        <v>1</v>
      </c>
      <c r="D223">
        <v>51</v>
      </c>
      <c r="E223">
        <v>8.9700000000000006</v>
      </c>
      <c r="F223">
        <v>1</v>
      </c>
      <c r="G223">
        <v>51</v>
      </c>
    </row>
    <row r="224" spans="1:7" x14ac:dyDescent="0.3">
      <c r="A224" t="s">
        <v>18</v>
      </c>
      <c r="B224">
        <v>1</v>
      </c>
      <c r="C224">
        <v>1</v>
      </c>
      <c r="D224">
        <v>54</v>
      </c>
      <c r="E224">
        <v>8.4499999999999993</v>
      </c>
      <c r="F224">
        <v>1</v>
      </c>
      <c r="G224">
        <v>54</v>
      </c>
    </row>
    <row r="225" spans="1:7" x14ac:dyDescent="0.3">
      <c r="A225" t="s">
        <v>18</v>
      </c>
      <c r="B225">
        <v>1</v>
      </c>
      <c r="C225">
        <v>1</v>
      </c>
      <c r="D225">
        <v>68</v>
      </c>
      <c r="E225">
        <v>6.43</v>
      </c>
      <c r="F225">
        <v>1</v>
      </c>
      <c r="G225">
        <v>68</v>
      </c>
    </row>
    <row r="226" spans="1:7" x14ac:dyDescent="0.3">
      <c r="A226" t="s">
        <v>18</v>
      </c>
      <c r="B226">
        <v>1</v>
      </c>
      <c r="C226">
        <v>1</v>
      </c>
      <c r="D226">
        <v>65</v>
      </c>
      <c r="E226">
        <v>6.33</v>
      </c>
      <c r="F226">
        <v>1</v>
      </c>
      <c r="G226">
        <v>65</v>
      </c>
    </row>
    <row r="227" spans="1:7" x14ac:dyDescent="0.3">
      <c r="A227" t="s">
        <v>19</v>
      </c>
      <c r="B227">
        <v>1</v>
      </c>
      <c r="C227">
        <v>1</v>
      </c>
      <c r="D227">
        <v>41</v>
      </c>
      <c r="E227">
        <v>20.69</v>
      </c>
      <c r="F227">
        <v>1</v>
      </c>
      <c r="G227">
        <v>41</v>
      </c>
    </row>
    <row r="228" spans="1:7" x14ac:dyDescent="0.3">
      <c r="A228" t="s">
        <v>19</v>
      </c>
      <c r="B228">
        <v>1</v>
      </c>
      <c r="C228">
        <v>1</v>
      </c>
      <c r="D228">
        <v>78</v>
      </c>
      <c r="E228">
        <v>7.5</v>
      </c>
      <c r="F228">
        <v>1</v>
      </c>
      <c r="G228">
        <v>78</v>
      </c>
    </row>
    <row r="229" spans="1:7" x14ac:dyDescent="0.3">
      <c r="A229" t="s">
        <v>19</v>
      </c>
      <c r="B229">
        <v>1</v>
      </c>
      <c r="C229">
        <v>1</v>
      </c>
      <c r="D229">
        <v>72</v>
      </c>
      <c r="E229">
        <v>9.59</v>
      </c>
      <c r="F229">
        <v>1</v>
      </c>
      <c r="G229">
        <v>72</v>
      </c>
    </row>
    <row r="230" spans="1:7" x14ac:dyDescent="0.3">
      <c r="A230" t="s">
        <v>19</v>
      </c>
      <c r="B230">
        <v>1</v>
      </c>
      <c r="C230">
        <v>1</v>
      </c>
      <c r="D230">
        <v>68</v>
      </c>
      <c r="E230">
        <v>10.17</v>
      </c>
      <c r="F230">
        <v>1</v>
      </c>
      <c r="G230">
        <v>68</v>
      </c>
    </row>
    <row r="231" spans="1:7" x14ac:dyDescent="0.3">
      <c r="A231" t="s">
        <v>19</v>
      </c>
      <c r="B231">
        <v>1</v>
      </c>
      <c r="C231">
        <v>1</v>
      </c>
      <c r="D231">
        <v>62</v>
      </c>
      <c r="E231">
        <v>11.27</v>
      </c>
      <c r="F231">
        <v>1</v>
      </c>
      <c r="G231">
        <v>62</v>
      </c>
    </row>
    <row r="232" spans="1:7" x14ac:dyDescent="0.3">
      <c r="A232" t="s">
        <v>19</v>
      </c>
      <c r="B232">
        <v>1</v>
      </c>
      <c r="C232">
        <v>1</v>
      </c>
      <c r="D232">
        <v>68</v>
      </c>
      <c r="E232">
        <v>11.04</v>
      </c>
      <c r="F232">
        <v>1</v>
      </c>
      <c r="G232">
        <v>68</v>
      </c>
    </row>
    <row r="233" spans="1:7" x14ac:dyDescent="0.3">
      <c r="A233" t="s">
        <v>19</v>
      </c>
      <c r="B233">
        <v>1</v>
      </c>
      <c r="C233">
        <v>1</v>
      </c>
      <c r="D233">
        <v>43</v>
      </c>
      <c r="E233">
        <v>22.64</v>
      </c>
      <c r="F233">
        <v>1</v>
      </c>
      <c r="G233">
        <v>43</v>
      </c>
    </row>
    <row r="234" spans="1:7" x14ac:dyDescent="0.3">
      <c r="A234" t="s">
        <v>19</v>
      </c>
      <c r="B234">
        <v>1</v>
      </c>
      <c r="C234">
        <v>1</v>
      </c>
      <c r="D234">
        <v>39</v>
      </c>
      <c r="E234">
        <v>20.69</v>
      </c>
      <c r="F234">
        <v>1</v>
      </c>
      <c r="G234">
        <v>39</v>
      </c>
    </row>
    <row r="235" spans="1:7" x14ac:dyDescent="0.3">
      <c r="A235" t="s">
        <v>19</v>
      </c>
      <c r="B235">
        <v>1</v>
      </c>
      <c r="C235">
        <v>1</v>
      </c>
      <c r="D235">
        <v>38</v>
      </c>
      <c r="E235">
        <v>23.26</v>
      </c>
      <c r="F235">
        <v>1</v>
      </c>
      <c r="G235">
        <v>38</v>
      </c>
    </row>
    <row r="236" spans="1:7" x14ac:dyDescent="0.3">
      <c r="A236" t="s">
        <v>19</v>
      </c>
      <c r="B236">
        <v>1</v>
      </c>
      <c r="C236">
        <v>1</v>
      </c>
      <c r="D236">
        <v>35</v>
      </c>
      <c r="E236">
        <v>23.28</v>
      </c>
      <c r="F236">
        <v>1</v>
      </c>
      <c r="G236">
        <v>35</v>
      </c>
    </row>
    <row r="237" spans="1:7" x14ac:dyDescent="0.3">
      <c r="A237" t="s">
        <v>19</v>
      </c>
      <c r="B237">
        <v>1</v>
      </c>
      <c r="C237">
        <v>1</v>
      </c>
      <c r="D237">
        <v>32</v>
      </c>
      <c r="E237">
        <v>18.46</v>
      </c>
      <c r="F237">
        <v>1</v>
      </c>
      <c r="G237">
        <v>32</v>
      </c>
    </row>
    <row r="238" spans="1:7" x14ac:dyDescent="0.3">
      <c r="A238" t="s">
        <v>19</v>
      </c>
      <c r="B238">
        <v>1</v>
      </c>
      <c r="C238">
        <v>1</v>
      </c>
      <c r="D238">
        <v>33</v>
      </c>
      <c r="E238">
        <v>22.23</v>
      </c>
      <c r="F238">
        <v>1</v>
      </c>
      <c r="G238">
        <v>33</v>
      </c>
    </row>
    <row r="239" spans="1:7" x14ac:dyDescent="0.3">
      <c r="A239" t="s">
        <v>19</v>
      </c>
      <c r="B239">
        <v>1</v>
      </c>
      <c r="C239">
        <v>1</v>
      </c>
      <c r="D239">
        <v>63</v>
      </c>
      <c r="E239">
        <v>12.61</v>
      </c>
      <c r="F239">
        <v>1</v>
      </c>
      <c r="G239">
        <v>63</v>
      </c>
    </row>
    <row r="240" spans="1:7" x14ac:dyDescent="0.3">
      <c r="A240" t="s">
        <v>19</v>
      </c>
      <c r="B240">
        <v>1</v>
      </c>
      <c r="C240">
        <v>1</v>
      </c>
      <c r="D240">
        <v>44</v>
      </c>
      <c r="E240">
        <v>19.43</v>
      </c>
      <c r="F240">
        <v>1</v>
      </c>
      <c r="G240">
        <v>44</v>
      </c>
    </row>
    <row r="241" spans="1:7" x14ac:dyDescent="0.3">
      <c r="A241" t="s">
        <v>19</v>
      </c>
      <c r="B241">
        <v>1</v>
      </c>
      <c r="C241">
        <v>1</v>
      </c>
      <c r="D241">
        <v>47</v>
      </c>
      <c r="E241">
        <v>20.43</v>
      </c>
      <c r="F241">
        <v>1</v>
      </c>
      <c r="G241">
        <v>47</v>
      </c>
    </row>
    <row r="242" spans="1:7" x14ac:dyDescent="0.3">
      <c r="A242" t="s">
        <v>19</v>
      </c>
      <c r="B242">
        <v>1</v>
      </c>
      <c r="C242">
        <v>1</v>
      </c>
      <c r="D242">
        <v>51</v>
      </c>
      <c r="E242">
        <v>9.5</v>
      </c>
      <c r="F242">
        <v>1</v>
      </c>
      <c r="G242">
        <v>51</v>
      </c>
    </row>
    <row r="243" spans="1:7" x14ac:dyDescent="0.3">
      <c r="A243" t="s">
        <v>19</v>
      </c>
      <c r="B243">
        <v>1</v>
      </c>
      <c r="C243">
        <v>1</v>
      </c>
      <c r="D243">
        <v>51</v>
      </c>
      <c r="E243">
        <v>9.48</v>
      </c>
      <c r="F243">
        <v>1</v>
      </c>
      <c r="G243">
        <v>51</v>
      </c>
    </row>
    <row r="244" spans="1:7" x14ac:dyDescent="0.3">
      <c r="A244" t="s">
        <v>19</v>
      </c>
      <c r="B244">
        <v>1</v>
      </c>
      <c r="C244">
        <v>1</v>
      </c>
      <c r="D244">
        <v>54</v>
      </c>
      <c r="E244">
        <v>12.26</v>
      </c>
      <c r="F244">
        <v>1</v>
      </c>
      <c r="G244">
        <v>54</v>
      </c>
    </row>
    <row r="245" spans="1:7" x14ac:dyDescent="0.3">
      <c r="A245" t="s">
        <v>19</v>
      </c>
      <c r="B245">
        <v>1</v>
      </c>
      <c r="C245">
        <v>1</v>
      </c>
      <c r="D245">
        <v>56</v>
      </c>
      <c r="E245">
        <v>13.89</v>
      </c>
      <c r="F245">
        <v>1</v>
      </c>
      <c r="G245">
        <v>56</v>
      </c>
    </row>
    <row r="246" spans="1:7" x14ac:dyDescent="0.3">
      <c r="A246" t="s">
        <v>19</v>
      </c>
      <c r="B246">
        <v>1</v>
      </c>
      <c r="C246">
        <v>1</v>
      </c>
      <c r="D246">
        <v>58</v>
      </c>
      <c r="E246">
        <v>11.35</v>
      </c>
      <c r="F246">
        <v>1</v>
      </c>
      <c r="G246">
        <v>58</v>
      </c>
    </row>
    <row r="247" spans="1:7" x14ac:dyDescent="0.3">
      <c r="A247" t="s">
        <v>19</v>
      </c>
      <c r="B247">
        <v>1</v>
      </c>
      <c r="C247">
        <v>1</v>
      </c>
      <c r="D247">
        <v>59</v>
      </c>
      <c r="E247">
        <v>12.26</v>
      </c>
      <c r="F247">
        <v>1</v>
      </c>
      <c r="G247">
        <v>59</v>
      </c>
    </row>
    <row r="248" spans="1:7" x14ac:dyDescent="0.3">
      <c r="A248" t="s">
        <v>19</v>
      </c>
      <c r="B248">
        <v>1</v>
      </c>
      <c r="C248">
        <v>1</v>
      </c>
      <c r="D248">
        <v>62</v>
      </c>
      <c r="E248">
        <v>12.26</v>
      </c>
      <c r="F248">
        <v>1</v>
      </c>
      <c r="G248">
        <v>62</v>
      </c>
    </row>
    <row r="249" spans="1:7" x14ac:dyDescent="0.3">
      <c r="A249" t="s">
        <v>19</v>
      </c>
      <c r="B249">
        <v>1</v>
      </c>
      <c r="C249">
        <v>1</v>
      </c>
      <c r="D249">
        <v>60</v>
      </c>
      <c r="E249">
        <v>11.11</v>
      </c>
      <c r="F249">
        <v>1</v>
      </c>
      <c r="G249">
        <v>60</v>
      </c>
    </row>
    <row r="250" spans="1:7" x14ac:dyDescent="0.3">
      <c r="A250" t="s">
        <v>19</v>
      </c>
      <c r="B250">
        <v>1</v>
      </c>
      <c r="C250">
        <v>1</v>
      </c>
      <c r="D250">
        <v>33</v>
      </c>
      <c r="E250">
        <v>23.26</v>
      </c>
      <c r="F250">
        <v>1</v>
      </c>
      <c r="G250">
        <v>33</v>
      </c>
    </row>
    <row r="251" spans="1:7" x14ac:dyDescent="0.3">
      <c r="A251" t="s">
        <v>19</v>
      </c>
      <c r="B251">
        <v>1</v>
      </c>
      <c r="C251">
        <v>1</v>
      </c>
      <c r="D251">
        <v>62</v>
      </c>
      <c r="E251">
        <v>10.31</v>
      </c>
      <c r="F251">
        <v>1</v>
      </c>
      <c r="G251">
        <v>62</v>
      </c>
    </row>
    <row r="252" spans="1:7" x14ac:dyDescent="0.3">
      <c r="A252" t="s">
        <v>19</v>
      </c>
      <c r="B252">
        <v>1</v>
      </c>
      <c r="C252">
        <v>1</v>
      </c>
      <c r="D252">
        <v>73</v>
      </c>
      <c r="E252">
        <v>9.86</v>
      </c>
      <c r="F252">
        <v>1</v>
      </c>
      <c r="G252">
        <v>73</v>
      </c>
    </row>
    <row r="253" spans="1:7" x14ac:dyDescent="0.3">
      <c r="A253" t="s">
        <v>19</v>
      </c>
      <c r="B253">
        <v>1</v>
      </c>
      <c r="C253">
        <v>1</v>
      </c>
      <c r="D253">
        <v>69</v>
      </c>
      <c r="E253">
        <v>10.029999999999999</v>
      </c>
      <c r="F253">
        <v>1</v>
      </c>
      <c r="G253">
        <v>69</v>
      </c>
    </row>
    <row r="254" spans="1:7" x14ac:dyDescent="0.3">
      <c r="A254" t="s">
        <v>19</v>
      </c>
      <c r="B254">
        <v>1</v>
      </c>
      <c r="C254">
        <v>1</v>
      </c>
      <c r="D254">
        <v>68</v>
      </c>
      <c r="E254">
        <v>11.18</v>
      </c>
      <c r="F254">
        <v>1</v>
      </c>
      <c r="G254">
        <v>68</v>
      </c>
    </row>
    <row r="255" spans="1:7" x14ac:dyDescent="0.3">
      <c r="A255" t="s">
        <v>19</v>
      </c>
      <c r="B255">
        <v>1</v>
      </c>
      <c r="C255">
        <v>1</v>
      </c>
      <c r="D255">
        <v>65</v>
      </c>
      <c r="E255">
        <v>11.66</v>
      </c>
      <c r="F255">
        <v>1</v>
      </c>
      <c r="G255">
        <v>65</v>
      </c>
    </row>
    <row r="256" spans="1:7" x14ac:dyDescent="0.3">
      <c r="A256" t="s">
        <v>19</v>
      </c>
      <c r="B256">
        <v>1</v>
      </c>
      <c r="C256">
        <v>1</v>
      </c>
      <c r="D256">
        <v>61</v>
      </c>
      <c r="E256">
        <v>12.61</v>
      </c>
      <c r="F256">
        <v>1</v>
      </c>
      <c r="G256">
        <v>61</v>
      </c>
    </row>
    <row r="257" spans="1:7" x14ac:dyDescent="0.3">
      <c r="A257" t="s">
        <v>19</v>
      </c>
      <c r="B257">
        <v>1</v>
      </c>
      <c r="C257">
        <v>1</v>
      </c>
      <c r="D257">
        <v>59</v>
      </c>
      <c r="E257">
        <v>13.78</v>
      </c>
      <c r="F257">
        <v>1</v>
      </c>
      <c r="G257">
        <v>59</v>
      </c>
    </row>
    <row r="258" spans="1:7" x14ac:dyDescent="0.3">
      <c r="A258" t="s">
        <v>19</v>
      </c>
      <c r="B258">
        <v>1</v>
      </c>
      <c r="C258">
        <v>1</v>
      </c>
      <c r="D258">
        <v>59</v>
      </c>
      <c r="E258">
        <v>13</v>
      </c>
      <c r="F258">
        <v>1</v>
      </c>
      <c r="G258">
        <v>59</v>
      </c>
    </row>
    <row r="259" spans="1:7" x14ac:dyDescent="0.3">
      <c r="A259" t="s">
        <v>19</v>
      </c>
      <c r="B259">
        <v>1</v>
      </c>
      <c r="C259">
        <v>1</v>
      </c>
      <c r="D259">
        <v>58</v>
      </c>
      <c r="E259">
        <v>13.64</v>
      </c>
      <c r="F259">
        <v>1</v>
      </c>
      <c r="G259">
        <v>58</v>
      </c>
    </row>
    <row r="260" spans="1:7" x14ac:dyDescent="0.3">
      <c r="A260" t="s">
        <v>19</v>
      </c>
      <c r="B260">
        <v>1</v>
      </c>
      <c r="C260">
        <v>1</v>
      </c>
      <c r="D260">
        <v>61</v>
      </c>
      <c r="E260">
        <v>14.85</v>
      </c>
      <c r="F260">
        <v>1</v>
      </c>
      <c r="G260">
        <v>61</v>
      </c>
    </row>
    <row r="261" spans="1:7" x14ac:dyDescent="0.3">
      <c r="A261" t="s">
        <v>19</v>
      </c>
      <c r="B261">
        <v>1</v>
      </c>
      <c r="C261">
        <v>1</v>
      </c>
      <c r="D261">
        <v>77</v>
      </c>
      <c r="E261">
        <v>8.39</v>
      </c>
      <c r="F261">
        <v>1</v>
      </c>
      <c r="G261">
        <v>77</v>
      </c>
    </row>
    <row r="262" spans="1:7" x14ac:dyDescent="0.3">
      <c r="A262" t="s">
        <v>19</v>
      </c>
      <c r="B262">
        <v>1</v>
      </c>
      <c r="C262">
        <v>1</v>
      </c>
      <c r="D262">
        <v>58</v>
      </c>
      <c r="E262">
        <v>15.53</v>
      </c>
      <c r="F262">
        <v>1</v>
      </c>
      <c r="G262">
        <v>58</v>
      </c>
    </row>
    <row r="263" spans="1:7" x14ac:dyDescent="0.3">
      <c r="A263" t="s">
        <v>19</v>
      </c>
      <c r="B263">
        <v>1</v>
      </c>
      <c r="C263">
        <v>1</v>
      </c>
      <c r="D263">
        <v>76</v>
      </c>
      <c r="E263">
        <v>8.35</v>
      </c>
      <c r="F263">
        <v>1</v>
      </c>
      <c r="G263">
        <v>76</v>
      </c>
    </row>
    <row r="264" spans="1:7" x14ac:dyDescent="0.3">
      <c r="A264" t="s">
        <v>19</v>
      </c>
      <c r="B264">
        <v>1</v>
      </c>
      <c r="C264">
        <v>1</v>
      </c>
      <c r="D264">
        <v>48</v>
      </c>
      <c r="E264">
        <v>17.38</v>
      </c>
      <c r="F264">
        <v>1</v>
      </c>
      <c r="G264">
        <v>48</v>
      </c>
    </row>
    <row r="265" spans="1:7" x14ac:dyDescent="0.3">
      <c r="A265" t="s">
        <v>19</v>
      </c>
      <c r="B265">
        <v>1</v>
      </c>
      <c r="C265">
        <v>1</v>
      </c>
      <c r="D265">
        <v>55</v>
      </c>
      <c r="E265">
        <v>14.8</v>
      </c>
      <c r="F265">
        <v>1</v>
      </c>
      <c r="G265">
        <v>55</v>
      </c>
    </row>
    <row r="266" spans="1:7" x14ac:dyDescent="0.3">
      <c r="A266" t="s">
        <v>19</v>
      </c>
      <c r="B266">
        <v>1</v>
      </c>
      <c r="C266">
        <v>1</v>
      </c>
      <c r="D266">
        <v>66</v>
      </c>
      <c r="E266">
        <v>10.44</v>
      </c>
      <c r="F266">
        <v>1</v>
      </c>
      <c r="G266">
        <v>66</v>
      </c>
    </row>
    <row r="267" spans="1:7" x14ac:dyDescent="0.3">
      <c r="A267" t="s">
        <v>19</v>
      </c>
      <c r="B267">
        <v>1</v>
      </c>
      <c r="C267">
        <v>1</v>
      </c>
      <c r="D267">
        <v>66</v>
      </c>
      <c r="E267">
        <v>11.75</v>
      </c>
      <c r="F267">
        <v>1</v>
      </c>
      <c r="G267">
        <v>66</v>
      </c>
    </row>
    <row r="268" spans="1:7" x14ac:dyDescent="0.3">
      <c r="A268" t="s">
        <v>19</v>
      </c>
      <c r="B268">
        <v>1</v>
      </c>
      <c r="C268">
        <v>1</v>
      </c>
      <c r="D268">
        <v>62</v>
      </c>
      <c r="E268">
        <v>12.5</v>
      </c>
      <c r="F268">
        <v>1</v>
      </c>
      <c r="G268">
        <v>62</v>
      </c>
    </row>
    <row r="269" spans="1:7" x14ac:dyDescent="0.3">
      <c r="A269" t="s">
        <v>19</v>
      </c>
      <c r="B269">
        <v>1</v>
      </c>
      <c r="C269">
        <v>1</v>
      </c>
      <c r="D269">
        <v>58</v>
      </c>
      <c r="E269">
        <v>13.38</v>
      </c>
      <c r="F269">
        <v>1</v>
      </c>
      <c r="G269">
        <v>58</v>
      </c>
    </row>
    <row r="270" spans="1:7" x14ac:dyDescent="0.3">
      <c r="A270" t="s">
        <v>19</v>
      </c>
      <c r="B270">
        <v>1</v>
      </c>
      <c r="C270">
        <v>1</v>
      </c>
      <c r="D270">
        <v>52</v>
      </c>
      <c r="E270">
        <v>15.88</v>
      </c>
      <c r="F270">
        <v>1</v>
      </c>
      <c r="G270">
        <v>52</v>
      </c>
    </row>
    <row r="271" spans="1:7" x14ac:dyDescent="0.3">
      <c r="A271" t="s">
        <v>19</v>
      </c>
      <c r="B271">
        <v>1</v>
      </c>
      <c r="C271">
        <v>1</v>
      </c>
      <c r="D271">
        <v>55</v>
      </c>
      <c r="E271">
        <v>11.67</v>
      </c>
      <c r="F271">
        <v>1</v>
      </c>
      <c r="G271">
        <v>55</v>
      </c>
    </row>
    <row r="272" spans="1:7" x14ac:dyDescent="0.3">
      <c r="A272" t="s">
        <v>19</v>
      </c>
      <c r="B272">
        <v>1</v>
      </c>
      <c r="C272">
        <v>1</v>
      </c>
      <c r="D272">
        <v>60</v>
      </c>
      <c r="E272">
        <v>13.04</v>
      </c>
      <c r="F272">
        <v>1</v>
      </c>
      <c r="G272">
        <v>60</v>
      </c>
    </row>
    <row r="273" spans="1:7" x14ac:dyDescent="0.3">
      <c r="A273" t="s">
        <v>19</v>
      </c>
      <c r="B273">
        <v>1</v>
      </c>
      <c r="C273">
        <v>1</v>
      </c>
      <c r="D273">
        <v>64</v>
      </c>
      <c r="E273">
        <v>11.97</v>
      </c>
      <c r="F273">
        <v>1</v>
      </c>
      <c r="G273">
        <v>64</v>
      </c>
    </row>
    <row r="274" spans="1:7" x14ac:dyDescent="0.3">
      <c r="A274" t="s">
        <v>19</v>
      </c>
      <c r="B274">
        <v>1</v>
      </c>
      <c r="C274">
        <v>1</v>
      </c>
      <c r="D274">
        <v>58</v>
      </c>
      <c r="E274">
        <v>22.14</v>
      </c>
      <c r="F274">
        <v>1</v>
      </c>
      <c r="G274">
        <v>58</v>
      </c>
    </row>
    <row r="275" spans="1:7" x14ac:dyDescent="0.3">
      <c r="A275" t="s">
        <v>19</v>
      </c>
      <c r="B275">
        <v>1</v>
      </c>
      <c r="C275">
        <v>1</v>
      </c>
      <c r="D275">
        <v>71</v>
      </c>
      <c r="E275">
        <v>9.59</v>
      </c>
      <c r="F275">
        <v>1</v>
      </c>
      <c r="G275">
        <v>71</v>
      </c>
    </row>
    <row r="276" spans="1:7" x14ac:dyDescent="0.3">
      <c r="A276" t="s">
        <v>19</v>
      </c>
      <c r="B276">
        <v>1</v>
      </c>
      <c r="C276">
        <v>1</v>
      </c>
      <c r="D276">
        <v>64</v>
      </c>
      <c r="E276">
        <v>12.42</v>
      </c>
      <c r="F276">
        <v>1</v>
      </c>
      <c r="G276">
        <v>64</v>
      </c>
    </row>
    <row r="277" spans="1:7" x14ac:dyDescent="0.3">
      <c r="A277" t="s">
        <v>19</v>
      </c>
      <c r="B277">
        <v>1</v>
      </c>
      <c r="C277">
        <v>1</v>
      </c>
      <c r="D277">
        <v>70</v>
      </c>
      <c r="E277">
        <v>10.52</v>
      </c>
      <c r="F277">
        <v>1</v>
      </c>
      <c r="G277">
        <v>70</v>
      </c>
    </row>
    <row r="278" spans="1:7" x14ac:dyDescent="0.3">
      <c r="A278" t="s">
        <v>19</v>
      </c>
      <c r="B278">
        <v>1</v>
      </c>
      <c r="C278">
        <v>1</v>
      </c>
      <c r="D278">
        <v>70</v>
      </c>
      <c r="E278">
        <v>9.76</v>
      </c>
      <c r="F278">
        <v>1</v>
      </c>
      <c r="G278">
        <v>70</v>
      </c>
    </row>
    <row r="279" spans="1:7" x14ac:dyDescent="0.3">
      <c r="A279" t="s">
        <v>19</v>
      </c>
      <c r="B279">
        <v>1</v>
      </c>
      <c r="C279">
        <v>1</v>
      </c>
      <c r="D279">
        <v>65</v>
      </c>
      <c r="E279">
        <v>16.86</v>
      </c>
      <c r="F279">
        <v>1</v>
      </c>
      <c r="G279">
        <v>65</v>
      </c>
    </row>
    <row r="280" spans="1:7" x14ac:dyDescent="0.3">
      <c r="A280" t="s">
        <v>19</v>
      </c>
      <c r="B280">
        <v>1</v>
      </c>
      <c r="C280">
        <v>1</v>
      </c>
      <c r="D280">
        <v>67</v>
      </c>
      <c r="E280">
        <v>10.61</v>
      </c>
      <c r="F280">
        <v>1</v>
      </c>
      <c r="G280">
        <v>67</v>
      </c>
    </row>
    <row r="281" spans="1:7" x14ac:dyDescent="0.3">
      <c r="A281" t="s">
        <v>19</v>
      </c>
      <c r="B281">
        <v>1</v>
      </c>
      <c r="C281">
        <v>1</v>
      </c>
      <c r="D281">
        <v>51</v>
      </c>
      <c r="E281">
        <v>13.92</v>
      </c>
      <c r="F281">
        <v>1</v>
      </c>
      <c r="G281">
        <v>51</v>
      </c>
    </row>
    <row r="282" spans="1:7" x14ac:dyDescent="0.3">
      <c r="A282" t="s">
        <v>19</v>
      </c>
      <c r="B282">
        <v>1</v>
      </c>
      <c r="C282">
        <v>1</v>
      </c>
      <c r="D282">
        <v>65</v>
      </c>
      <c r="E282">
        <v>11.38</v>
      </c>
      <c r="F282">
        <v>1</v>
      </c>
      <c r="G282">
        <v>65</v>
      </c>
    </row>
    <row r="283" spans="1:7" x14ac:dyDescent="0.3">
      <c r="A283" t="s">
        <v>19</v>
      </c>
      <c r="B283">
        <v>1</v>
      </c>
      <c r="C283">
        <v>1</v>
      </c>
      <c r="D283">
        <v>71</v>
      </c>
      <c r="E283">
        <v>8.7200000000000006</v>
      </c>
      <c r="F283">
        <v>1</v>
      </c>
      <c r="G283">
        <v>71</v>
      </c>
    </row>
    <row r="284" spans="1:7" x14ac:dyDescent="0.3">
      <c r="A284" t="s">
        <v>19</v>
      </c>
      <c r="B284">
        <v>1</v>
      </c>
      <c r="C284">
        <v>1</v>
      </c>
      <c r="D284">
        <v>74</v>
      </c>
      <c r="E284">
        <v>9.73</v>
      </c>
      <c r="F284">
        <v>1</v>
      </c>
      <c r="G284">
        <v>74</v>
      </c>
    </row>
    <row r="285" spans="1:7" x14ac:dyDescent="0.3">
      <c r="A285" t="s">
        <v>19</v>
      </c>
      <c r="B285">
        <v>1</v>
      </c>
      <c r="C285">
        <v>1</v>
      </c>
      <c r="D285">
        <v>63</v>
      </c>
      <c r="E285">
        <v>10.92</v>
      </c>
      <c r="F285">
        <v>1</v>
      </c>
      <c r="G285">
        <v>63</v>
      </c>
    </row>
    <row r="286" spans="1:7" x14ac:dyDescent="0.3">
      <c r="A286" t="s">
        <v>19</v>
      </c>
      <c r="B286">
        <v>1</v>
      </c>
      <c r="C286">
        <v>1</v>
      </c>
      <c r="D286">
        <v>71</v>
      </c>
      <c r="E286">
        <v>9.94</v>
      </c>
      <c r="F286">
        <v>1</v>
      </c>
      <c r="G286">
        <v>71</v>
      </c>
    </row>
    <row r="287" spans="1:7" x14ac:dyDescent="0.3">
      <c r="A287" t="s">
        <v>19</v>
      </c>
      <c r="B287">
        <v>1</v>
      </c>
      <c r="C287">
        <v>1</v>
      </c>
      <c r="D287">
        <v>64</v>
      </c>
      <c r="E287">
        <v>10.92</v>
      </c>
      <c r="F287">
        <v>1</v>
      </c>
      <c r="G287">
        <v>64</v>
      </c>
    </row>
    <row r="288" spans="1:7" x14ac:dyDescent="0.3">
      <c r="A288" t="s">
        <v>19</v>
      </c>
      <c r="B288">
        <v>1</v>
      </c>
      <c r="C288">
        <v>1</v>
      </c>
      <c r="D288">
        <v>72</v>
      </c>
      <c r="E288">
        <v>9.14</v>
      </c>
      <c r="F288">
        <v>1</v>
      </c>
      <c r="G288">
        <v>72</v>
      </c>
    </row>
    <row r="289" spans="1:7" x14ac:dyDescent="0.3">
      <c r="A289" t="s">
        <v>19</v>
      </c>
      <c r="B289">
        <v>1</v>
      </c>
      <c r="C289">
        <v>1</v>
      </c>
      <c r="D289">
        <v>72</v>
      </c>
      <c r="E289">
        <v>9.2899999999999991</v>
      </c>
      <c r="F289">
        <v>1</v>
      </c>
      <c r="G289">
        <v>72</v>
      </c>
    </row>
    <row r="290" spans="1:7" x14ac:dyDescent="0.3">
      <c r="A290" t="s">
        <v>19</v>
      </c>
      <c r="B290">
        <v>1</v>
      </c>
      <c r="C290">
        <v>1</v>
      </c>
      <c r="D290">
        <v>72</v>
      </c>
      <c r="E290">
        <v>9.14</v>
      </c>
      <c r="F290">
        <v>1</v>
      </c>
      <c r="G290">
        <v>72</v>
      </c>
    </row>
    <row r="291" spans="1:7" x14ac:dyDescent="0.3">
      <c r="A291" t="s">
        <v>19</v>
      </c>
      <c r="B291">
        <v>1</v>
      </c>
      <c r="C291">
        <v>1</v>
      </c>
      <c r="D291">
        <v>74</v>
      </c>
      <c r="E291">
        <v>9.34</v>
      </c>
      <c r="F291">
        <v>1</v>
      </c>
      <c r="G291">
        <v>74</v>
      </c>
    </row>
    <row r="292" spans="1:7" x14ac:dyDescent="0.3">
      <c r="A292" t="s">
        <v>19</v>
      </c>
      <c r="B292">
        <v>1</v>
      </c>
      <c r="C292">
        <v>1</v>
      </c>
      <c r="D292">
        <v>76</v>
      </c>
      <c r="E292">
        <v>8.73</v>
      </c>
      <c r="F292">
        <v>1</v>
      </c>
      <c r="G292">
        <v>76</v>
      </c>
    </row>
    <row r="293" spans="1:7" x14ac:dyDescent="0.3">
      <c r="A293" t="s">
        <v>19</v>
      </c>
      <c r="B293">
        <v>1</v>
      </c>
      <c r="C293">
        <v>1</v>
      </c>
      <c r="D293">
        <v>73</v>
      </c>
      <c r="E293">
        <v>8.9</v>
      </c>
      <c r="F293">
        <v>1</v>
      </c>
      <c r="G293">
        <v>73</v>
      </c>
    </row>
    <row r="294" spans="1:7" x14ac:dyDescent="0.3">
      <c r="A294" t="s">
        <v>19</v>
      </c>
      <c r="B294">
        <v>1</v>
      </c>
      <c r="C294">
        <v>1</v>
      </c>
      <c r="D294">
        <v>71</v>
      </c>
      <c r="E294">
        <v>9.34</v>
      </c>
      <c r="F294">
        <v>1</v>
      </c>
      <c r="G294">
        <v>71</v>
      </c>
    </row>
    <row r="295" spans="1:7" x14ac:dyDescent="0.3">
      <c r="A295" t="s">
        <v>19</v>
      </c>
      <c r="B295">
        <v>1</v>
      </c>
      <c r="C295">
        <v>1</v>
      </c>
      <c r="D295">
        <v>67</v>
      </c>
      <c r="E295">
        <v>10.52</v>
      </c>
      <c r="F295">
        <v>1</v>
      </c>
      <c r="G295">
        <v>67</v>
      </c>
    </row>
    <row r="296" spans="1:7" x14ac:dyDescent="0.3">
      <c r="A296" t="s">
        <v>19</v>
      </c>
      <c r="B296">
        <v>1</v>
      </c>
      <c r="C296">
        <v>1</v>
      </c>
      <c r="D296">
        <v>68</v>
      </c>
      <c r="E296">
        <v>10.35</v>
      </c>
      <c r="F296">
        <v>1</v>
      </c>
      <c r="G296">
        <v>68</v>
      </c>
    </row>
    <row r="297" spans="1:7" x14ac:dyDescent="0.3">
      <c r="A297" t="s">
        <v>19</v>
      </c>
      <c r="B297">
        <v>1</v>
      </c>
      <c r="C297">
        <v>1</v>
      </c>
      <c r="D297">
        <v>67</v>
      </c>
      <c r="E297">
        <v>12.09</v>
      </c>
      <c r="F297">
        <v>1</v>
      </c>
      <c r="G297">
        <v>67</v>
      </c>
    </row>
    <row r="298" spans="1:7" x14ac:dyDescent="0.3">
      <c r="A298" t="s">
        <v>19</v>
      </c>
      <c r="B298">
        <v>1</v>
      </c>
      <c r="C298">
        <v>1</v>
      </c>
      <c r="D298">
        <v>71</v>
      </c>
      <c r="E298">
        <v>9.4499999999999993</v>
      </c>
      <c r="F298">
        <v>1</v>
      </c>
      <c r="G298">
        <v>71</v>
      </c>
    </row>
    <row r="299" spans="1:7" x14ac:dyDescent="0.3">
      <c r="A299" t="s">
        <v>19</v>
      </c>
      <c r="B299">
        <v>1</v>
      </c>
      <c r="C299">
        <v>1</v>
      </c>
      <c r="D299">
        <v>51</v>
      </c>
      <c r="E299">
        <v>15.23</v>
      </c>
      <c r="F299">
        <v>1</v>
      </c>
      <c r="G299">
        <v>51</v>
      </c>
    </row>
    <row r="300" spans="1:7" x14ac:dyDescent="0.3">
      <c r="A300" t="s">
        <v>19</v>
      </c>
      <c r="B300">
        <v>1</v>
      </c>
      <c r="C300">
        <v>1</v>
      </c>
      <c r="D300">
        <v>62</v>
      </c>
      <c r="E300">
        <v>17.43</v>
      </c>
      <c r="F300">
        <v>1</v>
      </c>
      <c r="G300">
        <v>62</v>
      </c>
    </row>
    <row r="301" spans="1:7" x14ac:dyDescent="0.3">
      <c r="A301" t="s">
        <v>19</v>
      </c>
      <c r="B301">
        <v>1</v>
      </c>
      <c r="C301">
        <v>1</v>
      </c>
      <c r="D301">
        <v>53</v>
      </c>
      <c r="E301">
        <v>14.35</v>
      </c>
      <c r="F301">
        <v>1</v>
      </c>
      <c r="G301">
        <v>53</v>
      </c>
    </row>
    <row r="302" spans="1:7" x14ac:dyDescent="0.3">
      <c r="A302" t="s">
        <v>19</v>
      </c>
      <c r="B302">
        <v>1</v>
      </c>
      <c r="C302">
        <v>1</v>
      </c>
      <c r="D302">
        <v>49</v>
      </c>
      <c r="E302">
        <v>16.25</v>
      </c>
      <c r="F302">
        <v>1</v>
      </c>
      <c r="G302">
        <v>49</v>
      </c>
    </row>
    <row r="303" spans="1:7" x14ac:dyDescent="0.3">
      <c r="A303" t="s">
        <v>19</v>
      </c>
      <c r="B303">
        <v>1</v>
      </c>
      <c r="C303">
        <v>1</v>
      </c>
      <c r="D303">
        <v>49</v>
      </c>
      <c r="E303">
        <v>14.87</v>
      </c>
      <c r="F303">
        <v>1</v>
      </c>
      <c r="G303">
        <v>49</v>
      </c>
    </row>
    <row r="304" spans="1:7" x14ac:dyDescent="0.3">
      <c r="A304" t="s">
        <v>19</v>
      </c>
      <c r="B304">
        <v>1</v>
      </c>
      <c r="C304">
        <v>1</v>
      </c>
      <c r="D304">
        <v>65</v>
      </c>
      <c r="E304">
        <v>12.06</v>
      </c>
      <c r="F304">
        <v>1</v>
      </c>
      <c r="G304">
        <v>65</v>
      </c>
    </row>
    <row r="305" spans="1:7" x14ac:dyDescent="0.3">
      <c r="A305" t="s">
        <v>19</v>
      </c>
      <c r="B305">
        <v>1</v>
      </c>
      <c r="C305">
        <v>1</v>
      </c>
      <c r="D305">
        <v>51</v>
      </c>
      <c r="E305">
        <v>16.27</v>
      </c>
      <c r="F305">
        <v>1</v>
      </c>
      <c r="G305">
        <v>51</v>
      </c>
    </row>
    <row r="306" spans="1:7" x14ac:dyDescent="0.3">
      <c r="A306" t="s">
        <v>19</v>
      </c>
      <c r="B306">
        <v>1</v>
      </c>
      <c r="C306">
        <v>1</v>
      </c>
      <c r="D306">
        <v>65</v>
      </c>
      <c r="E306">
        <v>11.38</v>
      </c>
      <c r="F306">
        <v>1</v>
      </c>
      <c r="G306">
        <v>65</v>
      </c>
    </row>
    <row r="307" spans="1:7" x14ac:dyDescent="0.3">
      <c r="A307" t="s">
        <v>19</v>
      </c>
      <c r="B307">
        <v>1</v>
      </c>
      <c r="C307">
        <v>1</v>
      </c>
      <c r="D307">
        <v>57</v>
      </c>
      <c r="E307">
        <v>13.23</v>
      </c>
      <c r="F307">
        <v>1</v>
      </c>
      <c r="G307">
        <v>57</v>
      </c>
    </row>
    <row r="308" spans="1:7" x14ac:dyDescent="0.3">
      <c r="A308" t="s">
        <v>19</v>
      </c>
      <c r="B308">
        <v>1</v>
      </c>
      <c r="C308">
        <v>1</v>
      </c>
      <c r="D308">
        <v>52</v>
      </c>
      <c r="E308">
        <v>17.600000000000001</v>
      </c>
      <c r="F308">
        <v>1</v>
      </c>
      <c r="G308">
        <v>52</v>
      </c>
    </row>
    <row r="309" spans="1:7" x14ac:dyDescent="0.3">
      <c r="A309" t="s">
        <v>19</v>
      </c>
      <c r="B309">
        <v>1</v>
      </c>
      <c r="C309">
        <v>1</v>
      </c>
      <c r="D309">
        <v>42</v>
      </c>
      <c r="E309">
        <v>17.22</v>
      </c>
      <c r="F309">
        <v>1</v>
      </c>
      <c r="G309">
        <v>42</v>
      </c>
    </row>
    <row r="310" spans="1:7" x14ac:dyDescent="0.3">
      <c r="A310" t="s">
        <v>19</v>
      </c>
      <c r="B310">
        <v>1</v>
      </c>
      <c r="C310">
        <v>1</v>
      </c>
      <c r="D310">
        <v>47</v>
      </c>
      <c r="E310">
        <v>16.86</v>
      </c>
      <c r="F310">
        <v>1</v>
      </c>
      <c r="G310">
        <v>47</v>
      </c>
    </row>
    <row r="311" spans="1:7" x14ac:dyDescent="0.3">
      <c r="A311" t="s">
        <v>19</v>
      </c>
      <c r="B311">
        <v>1</v>
      </c>
      <c r="C311">
        <v>1</v>
      </c>
      <c r="D311">
        <v>62</v>
      </c>
      <c r="E311">
        <v>11.99</v>
      </c>
      <c r="F311">
        <v>1</v>
      </c>
      <c r="G311">
        <v>62</v>
      </c>
    </row>
    <row r="312" spans="1:7" x14ac:dyDescent="0.3">
      <c r="A312" t="s">
        <v>19</v>
      </c>
      <c r="B312">
        <v>1</v>
      </c>
      <c r="C312">
        <v>1</v>
      </c>
      <c r="D312">
        <v>50</v>
      </c>
      <c r="E312">
        <v>13.25</v>
      </c>
      <c r="F312">
        <v>1</v>
      </c>
      <c r="G312">
        <v>50</v>
      </c>
    </row>
    <row r="313" spans="1:7" x14ac:dyDescent="0.3">
      <c r="A313" t="s">
        <v>19</v>
      </c>
      <c r="B313">
        <v>1</v>
      </c>
      <c r="C313">
        <v>1</v>
      </c>
      <c r="D313">
        <v>54</v>
      </c>
      <c r="E313">
        <v>14.51</v>
      </c>
      <c r="F313">
        <v>1</v>
      </c>
      <c r="G313">
        <v>54</v>
      </c>
    </row>
    <row r="314" spans="1:7" x14ac:dyDescent="0.3">
      <c r="A314" t="s">
        <v>19</v>
      </c>
      <c r="B314">
        <v>1</v>
      </c>
      <c r="C314">
        <v>1</v>
      </c>
      <c r="D314">
        <v>55</v>
      </c>
      <c r="E314">
        <v>15.2</v>
      </c>
      <c r="F314">
        <v>1</v>
      </c>
      <c r="G314">
        <v>55</v>
      </c>
    </row>
    <row r="315" spans="1:7" x14ac:dyDescent="0.3">
      <c r="A315" t="s">
        <v>19</v>
      </c>
      <c r="B315">
        <v>1</v>
      </c>
      <c r="C315">
        <v>1</v>
      </c>
      <c r="D315">
        <v>58</v>
      </c>
      <c r="E315">
        <v>14.01</v>
      </c>
      <c r="F315">
        <v>1</v>
      </c>
      <c r="G315">
        <v>58</v>
      </c>
    </row>
    <row r="316" spans="1:7" x14ac:dyDescent="0.3">
      <c r="A316" t="s">
        <v>19</v>
      </c>
      <c r="B316">
        <v>1</v>
      </c>
      <c r="C316">
        <v>1</v>
      </c>
      <c r="D316">
        <v>54</v>
      </c>
      <c r="E316">
        <v>14.42</v>
      </c>
      <c r="F316">
        <v>1</v>
      </c>
      <c r="G316">
        <v>54</v>
      </c>
    </row>
    <row r="317" spans="1:7" x14ac:dyDescent="0.3">
      <c r="A317" t="s">
        <v>19</v>
      </c>
      <c r="B317">
        <v>1</v>
      </c>
      <c r="C317">
        <v>1</v>
      </c>
      <c r="D317">
        <v>53</v>
      </c>
      <c r="E317">
        <v>17.53</v>
      </c>
      <c r="F317">
        <v>1</v>
      </c>
      <c r="G317">
        <v>53</v>
      </c>
    </row>
    <row r="318" spans="1:7" x14ac:dyDescent="0.3">
      <c r="A318" t="s">
        <v>19</v>
      </c>
      <c r="B318">
        <v>1</v>
      </c>
      <c r="C318">
        <v>1</v>
      </c>
      <c r="D318">
        <v>53</v>
      </c>
      <c r="E318">
        <v>15.06</v>
      </c>
      <c r="F318">
        <v>1</v>
      </c>
      <c r="G318">
        <v>53</v>
      </c>
    </row>
    <row r="319" spans="1:7" x14ac:dyDescent="0.3">
      <c r="A319" t="s">
        <v>19</v>
      </c>
      <c r="B319">
        <v>1</v>
      </c>
      <c r="C319">
        <v>1</v>
      </c>
      <c r="D319">
        <v>54</v>
      </c>
      <c r="E319">
        <v>14.11</v>
      </c>
      <c r="F319">
        <v>1</v>
      </c>
      <c r="G319">
        <v>54</v>
      </c>
    </row>
    <row r="320" spans="1:7" x14ac:dyDescent="0.3">
      <c r="A320" t="s">
        <v>19</v>
      </c>
      <c r="B320">
        <v>1</v>
      </c>
      <c r="C320">
        <v>1</v>
      </c>
      <c r="D320">
        <v>54</v>
      </c>
      <c r="E320">
        <v>15.27</v>
      </c>
      <c r="F320">
        <v>1</v>
      </c>
      <c r="G320">
        <v>54</v>
      </c>
    </row>
    <row r="321" spans="1:7" x14ac:dyDescent="0.3">
      <c r="A321" t="s">
        <v>19</v>
      </c>
      <c r="B321">
        <v>1</v>
      </c>
      <c r="C321">
        <v>1</v>
      </c>
      <c r="D321">
        <v>52</v>
      </c>
      <c r="E321">
        <v>15.61</v>
      </c>
      <c r="F321">
        <v>1</v>
      </c>
      <c r="G321">
        <v>52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0.39997558519241921"/>
  </sheetPr>
  <dimension ref="A1:Q283"/>
  <sheetViews>
    <sheetView topLeftCell="A2" workbookViewId="0">
      <selection activeCell="J22" sqref="J22"/>
    </sheetView>
  </sheetViews>
  <sheetFormatPr defaultRowHeight="14.4" x14ac:dyDescent="0.3"/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50</v>
      </c>
      <c r="G1" t="s">
        <v>6</v>
      </c>
    </row>
    <row r="2" spans="1:14" x14ac:dyDescent="0.3">
      <c r="A2" t="s">
        <v>7</v>
      </c>
      <c r="B2">
        <v>2</v>
      </c>
      <c r="C2">
        <v>1</v>
      </c>
      <c r="D2">
        <v>66</v>
      </c>
      <c r="E2">
        <v>10.42</v>
      </c>
      <c r="F2">
        <v>1</v>
      </c>
      <c r="G2">
        <v>66</v>
      </c>
      <c r="I2" t="s">
        <v>24</v>
      </c>
    </row>
    <row r="3" spans="1:14" ht="15" thickBot="1" x14ac:dyDescent="0.35">
      <c r="A3" t="s">
        <v>7</v>
      </c>
      <c r="B3">
        <v>2</v>
      </c>
      <c r="C3">
        <v>1</v>
      </c>
      <c r="D3">
        <v>48</v>
      </c>
      <c r="E3">
        <v>18.38</v>
      </c>
      <c r="F3">
        <v>1</v>
      </c>
      <c r="G3">
        <v>48</v>
      </c>
    </row>
    <row r="4" spans="1:14" x14ac:dyDescent="0.3">
      <c r="A4" t="s">
        <v>7</v>
      </c>
      <c r="B4">
        <v>2</v>
      </c>
      <c r="C4">
        <v>1</v>
      </c>
      <c r="D4">
        <v>70</v>
      </c>
      <c r="E4">
        <v>8.26</v>
      </c>
      <c r="F4">
        <v>1</v>
      </c>
      <c r="G4">
        <v>70</v>
      </c>
      <c r="I4" s="4" t="s">
        <v>25</v>
      </c>
      <c r="J4" s="4"/>
    </row>
    <row r="5" spans="1:14" x14ac:dyDescent="0.3">
      <c r="A5" t="s">
        <v>7</v>
      </c>
      <c r="B5">
        <v>2</v>
      </c>
      <c r="C5">
        <v>1</v>
      </c>
      <c r="D5">
        <v>76</v>
      </c>
      <c r="E5">
        <v>6.77</v>
      </c>
      <c r="F5">
        <v>1</v>
      </c>
      <c r="G5">
        <v>76</v>
      </c>
      <c r="I5" s="1" t="s">
        <v>26</v>
      </c>
      <c r="J5" s="1">
        <v>0.96247275136391142</v>
      </c>
    </row>
    <row r="6" spans="1:14" x14ac:dyDescent="0.3">
      <c r="A6" t="s">
        <v>7</v>
      </c>
      <c r="B6">
        <v>2</v>
      </c>
      <c r="C6">
        <v>1</v>
      </c>
      <c r="D6">
        <v>61</v>
      </c>
      <c r="E6">
        <v>12.87</v>
      </c>
      <c r="F6">
        <v>1</v>
      </c>
      <c r="G6">
        <v>61</v>
      </c>
      <c r="I6" s="1" t="s">
        <v>27</v>
      </c>
      <c r="J6" s="1">
        <v>0.92635379711801757</v>
      </c>
    </row>
    <row r="7" spans="1:14" x14ac:dyDescent="0.3">
      <c r="A7" t="s">
        <v>7</v>
      </c>
      <c r="B7">
        <v>2</v>
      </c>
      <c r="C7">
        <v>1</v>
      </c>
      <c r="D7">
        <v>67</v>
      </c>
      <c r="E7">
        <v>11.41</v>
      </c>
      <c r="F7">
        <v>1</v>
      </c>
      <c r="G7">
        <v>67</v>
      </c>
      <c r="I7" s="1" t="s">
        <v>28</v>
      </c>
      <c r="J7" s="1">
        <v>0.92582586734825423</v>
      </c>
    </row>
    <row r="8" spans="1:14" x14ac:dyDescent="0.3">
      <c r="A8" t="s">
        <v>7</v>
      </c>
      <c r="B8">
        <v>2</v>
      </c>
      <c r="C8">
        <v>1</v>
      </c>
      <c r="D8">
        <v>73</v>
      </c>
      <c r="E8">
        <v>8.99</v>
      </c>
      <c r="F8">
        <v>1</v>
      </c>
      <c r="G8">
        <v>73</v>
      </c>
      <c r="I8" s="1" t="s">
        <v>29</v>
      </c>
      <c r="J8" s="1">
        <v>3.7552682053986102</v>
      </c>
    </row>
    <row r="9" spans="1:14" ht="15" thickBot="1" x14ac:dyDescent="0.35">
      <c r="A9" t="s">
        <v>7</v>
      </c>
      <c r="B9">
        <v>2</v>
      </c>
      <c r="C9">
        <v>1</v>
      </c>
      <c r="D9">
        <v>69</v>
      </c>
      <c r="E9">
        <v>10.32</v>
      </c>
      <c r="F9">
        <v>1</v>
      </c>
      <c r="G9">
        <v>69</v>
      </c>
      <c r="I9" s="2" t="s">
        <v>30</v>
      </c>
      <c r="J9" s="2">
        <v>282</v>
      </c>
    </row>
    <row r="10" spans="1:14" x14ac:dyDescent="0.3">
      <c r="A10" t="s">
        <v>7</v>
      </c>
      <c r="B10">
        <v>2</v>
      </c>
      <c r="C10">
        <v>1</v>
      </c>
      <c r="D10">
        <v>76</v>
      </c>
      <c r="E10">
        <v>8.3000000000000007</v>
      </c>
      <c r="F10">
        <v>1</v>
      </c>
      <c r="G10">
        <v>76</v>
      </c>
    </row>
    <row r="11" spans="1:14" ht="15" thickBot="1" x14ac:dyDescent="0.35">
      <c r="A11" t="s">
        <v>7</v>
      </c>
      <c r="B11">
        <v>2</v>
      </c>
      <c r="C11">
        <v>1</v>
      </c>
      <c r="D11">
        <v>81</v>
      </c>
      <c r="E11">
        <v>6.57</v>
      </c>
      <c r="F11">
        <v>1</v>
      </c>
      <c r="G11">
        <v>81</v>
      </c>
      <c r="I11" t="s">
        <v>31</v>
      </c>
    </row>
    <row r="12" spans="1:14" x14ac:dyDescent="0.3">
      <c r="A12" t="s">
        <v>7</v>
      </c>
      <c r="B12">
        <v>2</v>
      </c>
      <c r="C12">
        <v>1</v>
      </c>
      <c r="D12">
        <v>78</v>
      </c>
      <c r="E12">
        <v>6.79</v>
      </c>
      <c r="F12">
        <v>1</v>
      </c>
      <c r="G12">
        <v>78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3">
      <c r="A13" t="s">
        <v>7</v>
      </c>
      <c r="B13">
        <v>2</v>
      </c>
      <c r="C13">
        <v>1</v>
      </c>
      <c r="D13">
        <v>70</v>
      </c>
      <c r="E13">
        <v>8.6999999999999993</v>
      </c>
      <c r="F13">
        <v>1</v>
      </c>
      <c r="G13">
        <v>70</v>
      </c>
      <c r="I13" s="1" t="s">
        <v>32</v>
      </c>
      <c r="J13" s="1">
        <v>2</v>
      </c>
      <c r="K13" s="1">
        <v>49489.452558826568</v>
      </c>
      <c r="L13" s="1">
        <v>24744.726279413284</v>
      </c>
      <c r="M13" s="1">
        <v>1754.6913437621197</v>
      </c>
      <c r="N13" s="1">
        <v>9.2784454920297015E-159</v>
      </c>
    </row>
    <row r="14" spans="1:14" x14ac:dyDescent="0.3">
      <c r="A14" t="s">
        <v>7</v>
      </c>
      <c r="B14">
        <v>2</v>
      </c>
      <c r="C14">
        <v>1</v>
      </c>
      <c r="D14">
        <v>63</v>
      </c>
      <c r="E14">
        <v>13.54</v>
      </c>
      <c r="F14">
        <v>1</v>
      </c>
      <c r="G14">
        <v>63</v>
      </c>
      <c r="I14" s="1" t="s">
        <v>33</v>
      </c>
      <c r="J14" s="1">
        <v>279</v>
      </c>
      <c r="K14" s="1">
        <v>3934.4689631592773</v>
      </c>
      <c r="L14" s="1">
        <v>14.102039294477697</v>
      </c>
      <c r="M14" s="1"/>
      <c r="N14" s="1"/>
    </row>
    <row r="15" spans="1:14" ht="15" thickBot="1" x14ac:dyDescent="0.35">
      <c r="A15" t="s">
        <v>7</v>
      </c>
      <c r="B15">
        <v>2</v>
      </c>
      <c r="C15">
        <v>1</v>
      </c>
      <c r="D15">
        <v>73</v>
      </c>
      <c r="E15">
        <v>8.7100000000000009</v>
      </c>
      <c r="F15">
        <v>1</v>
      </c>
      <c r="G15">
        <v>73</v>
      </c>
      <c r="I15" s="2" t="s">
        <v>34</v>
      </c>
      <c r="J15" s="2">
        <v>281</v>
      </c>
      <c r="K15" s="2">
        <v>53423.921521985845</v>
      </c>
      <c r="L15" s="2"/>
      <c r="M15" s="2"/>
      <c r="N15" s="2"/>
    </row>
    <row r="16" spans="1:14" ht="15" thickBot="1" x14ac:dyDescent="0.35">
      <c r="A16" t="s">
        <v>7</v>
      </c>
      <c r="B16">
        <v>2</v>
      </c>
      <c r="C16">
        <v>1</v>
      </c>
      <c r="D16">
        <v>64</v>
      </c>
      <c r="E16">
        <v>15.11</v>
      </c>
      <c r="F16">
        <v>1</v>
      </c>
      <c r="G16">
        <v>64</v>
      </c>
    </row>
    <row r="17" spans="1:17" x14ac:dyDescent="0.3">
      <c r="A17" t="s">
        <v>7</v>
      </c>
      <c r="B17">
        <v>2</v>
      </c>
      <c r="C17">
        <v>1</v>
      </c>
      <c r="D17">
        <v>80</v>
      </c>
      <c r="E17">
        <v>4.1100000000000003</v>
      </c>
      <c r="F17">
        <v>1</v>
      </c>
      <c r="G17">
        <v>80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3">
      <c r="A18" t="s">
        <v>7</v>
      </c>
      <c r="B18">
        <v>2</v>
      </c>
      <c r="C18">
        <v>1</v>
      </c>
      <c r="D18">
        <v>57</v>
      </c>
      <c r="E18">
        <v>13.6</v>
      </c>
      <c r="F18">
        <v>1</v>
      </c>
      <c r="G18">
        <v>57</v>
      </c>
      <c r="I18" s="1" t="s">
        <v>35</v>
      </c>
      <c r="J18" s="1">
        <v>5.8599043573907057</v>
      </c>
      <c r="K18" s="1">
        <v>0.33739658783398041</v>
      </c>
      <c r="L18" s="1">
        <v>17.368001244500238</v>
      </c>
      <c r="M18" s="1">
        <v>2.6033035224877055E-46</v>
      </c>
      <c r="N18" s="1">
        <v>5.1957381193527432</v>
      </c>
      <c r="O18" s="1">
        <v>6.5240705954286682</v>
      </c>
      <c r="P18" s="1">
        <v>5.1957381193527432</v>
      </c>
      <c r="Q18" s="1">
        <v>6.5240705954286682</v>
      </c>
    </row>
    <row r="19" spans="1:17" x14ac:dyDescent="0.3">
      <c r="A19" t="s">
        <v>7</v>
      </c>
      <c r="B19">
        <v>2</v>
      </c>
      <c r="C19">
        <v>1</v>
      </c>
      <c r="D19">
        <v>58</v>
      </c>
      <c r="E19">
        <v>12.83</v>
      </c>
      <c r="F19">
        <v>1</v>
      </c>
      <c r="G19">
        <v>58</v>
      </c>
      <c r="I19" s="1" t="s">
        <v>48</v>
      </c>
      <c r="J19" s="1">
        <v>13.194901645191122</v>
      </c>
      <c r="K19" s="1">
        <v>0.38880152399334283</v>
      </c>
      <c r="L19" s="1">
        <v>33.937371205924201</v>
      </c>
      <c r="M19" s="1">
        <v>4.856523697980433E-101</v>
      </c>
      <c r="N19" s="1">
        <v>12.429544629603431</v>
      </c>
      <c r="O19" s="1">
        <v>13.960258660778813</v>
      </c>
      <c r="P19" s="1">
        <v>12.429544629603431</v>
      </c>
      <c r="Q19" s="1">
        <v>13.960258660778813</v>
      </c>
    </row>
    <row r="20" spans="1:17" ht="15" thickBot="1" x14ac:dyDescent="0.35">
      <c r="A20" t="s">
        <v>7</v>
      </c>
      <c r="B20">
        <v>2</v>
      </c>
      <c r="C20">
        <v>1</v>
      </c>
      <c r="D20">
        <v>57</v>
      </c>
      <c r="E20">
        <v>12.04</v>
      </c>
      <c r="F20">
        <v>1</v>
      </c>
      <c r="G20">
        <v>57</v>
      </c>
      <c r="I20" s="2" t="s">
        <v>49</v>
      </c>
      <c r="J20" s="2">
        <v>-0.13339320618204512</v>
      </c>
      <c r="K20" s="2">
        <v>7.4640965710996631E-3</v>
      </c>
      <c r="L20" s="2">
        <v>-17.87131301308883</v>
      </c>
      <c r="M20" s="2">
        <v>3.8622459686820851E-48</v>
      </c>
      <c r="N20" s="2">
        <v>-0.14808630361911423</v>
      </c>
      <c r="O20" s="2">
        <v>-0.118700108744976</v>
      </c>
      <c r="P20" s="2">
        <v>-0.14808630361911423</v>
      </c>
      <c r="Q20" s="2">
        <v>-0.118700108744976</v>
      </c>
    </row>
    <row r="21" spans="1:17" x14ac:dyDescent="0.3">
      <c r="A21" t="s">
        <v>7</v>
      </c>
      <c r="B21">
        <v>2</v>
      </c>
      <c r="C21">
        <v>1</v>
      </c>
      <c r="D21">
        <v>62</v>
      </c>
      <c r="E21">
        <v>12.06</v>
      </c>
      <c r="F21">
        <v>1</v>
      </c>
      <c r="G21">
        <v>62</v>
      </c>
    </row>
    <row r="22" spans="1:17" x14ac:dyDescent="0.3">
      <c r="A22" t="s">
        <v>7</v>
      </c>
      <c r="B22">
        <v>2</v>
      </c>
      <c r="C22">
        <v>1</v>
      </c>
      <c r="D22">
        <v>54</v>
      </c>
      <c r="E22">
        <v>14.79</v>
      </c>
      <c r="F22">
        <v>1</v>
      </c>
      <c r="G22">
        <v>54</v>
      </c>
    </row>
    <row r="23" spans="1:17" x14ac:dyDescent="0.3">
      <c r="A23" t="s">
        <v>7</v>
      </c>
      <c r="B23">
        <v>2</v>
      </c>
      <c r="C23">
        <v>1</v>
      </c>
      <c r="D23">
        <v>81</v>
      </c>
      <c r="E23">
        <v>7.18</v>
      </c>
      <c r="F23">
        <v>1</v>
      </c>
      <c r="G23">
        <v>81</v>
      </c>
    </row>
    <row r="24" spans="1:17" x14ac:dyDescent="0.3">
      <c r="A24" t="s">
        <v>7</v>
      </c>
      <c r="B24">
        <v>2</v>
      </c>
      <c r="C24">
        <v>1</v>
      </c>
      <c r="D24">
        <v>78</v>
      </c>
      <c r="E24">
        <v>7.91</v>
      </c>
      <c r="F24">
        <v>1</v>
      </c>
      <c r="G24">
        <v>78</v>
      </c>
    </row>
    <row r="25" spans="1:17" x14ac:dyDescent="0.3">
      <c r="A25" t="s">
        <v>7</v>
      </c>
      <c r="B25">
        <v>2</v>
      </c>
      <c r="C25">
        <v>1</v>
      </c>
      <c r="D25">
        <v>68</v>
      </c>
      <c r="E25">
        <v>11.03</v>
      </c>
      <c r="F25">
        <v>1</v>
      </c>
      <c r="G25">
        <v>68</v>
      </c>
    </row>
    <row r="26" spans="1:17" x14ac:dyDescent="0.3">
      <c r="A26" t="s">
        <v>7</v>
      </c>
      <c r="B26">
        <v>2</v>
      </c>
      <c r="C26">
        <v>1</v>
      </c>
      <c r="D26">
        <v>74</v>
      </c>
      <c r="E26">
        <v>5.53</v>
      </c>
      <c r="F26">
        <v>1</v>
      </c>
      <c r="G26">
        <v>74</v>
      </c>
    </row>
    <row r="27" spans="1:17" x14ac:dyDescent="0.3">
      <c r="A27" t="s">
        <v>7</v>
      </c>
      <c r="B27">
        <v>2</v>
      </c>
      <c r="C27">
        <v>1</v>
      </c>
      <c r="D27">
        <v>54</v>
      </c>
      <c r="E27">
        <v>16.96</v>
      </c>
      <c r="F27">
        <v>1</v>
      </c>
      <c r="G27">
        <v>54</v>
      </c>
    </row>
    <row r="28" spans="1:17" x14ac:dyDescent="0.3">
      <c r="A28" t="s">
        <v>7</v>
      </c>
      <c r="B28">
        <v>2</v>
      </c>
      <c r="C28">
        <v>1</v>
      </c>
      <c r="D28">
        <v>65</v>
      </c>
      <c r="E28">
        <v>12.97</v>
      </c>
      <c r="F28">
        <v>1</v>
      </c>
      <c r="G28">
        <v>65</v>
      </c>
    </row>
    <row r="29" spans="1:17" x14ac:dyDescent="0.3">
      <c r="A29" t="s">
        <v>7</v>
      </c>
      <c r="B29">
        <v>2</v>
      </c>
      <c r="C29">
        <v>1</v>
      </c>
      <c r="D29">
        <v>54</v>
      </c>
      <c r="E29">
        <v>15.47</v>
      </c>
      <c r="F29">
        <v>1</v>
      </c>
      <c r="G29">
        <v>54</v>
      </c>
    </row>
    <row r="30" spans="1:17" x14ac:dyDescent="0.3">
      <c r="A30" t="s">
        <v>7</v>
      </c>
      <c r="B30">
        <v>2</v>
      </c>
      <c r="C30">
        <v>1</v>
      </c>
      <c r="D30">
        <v>51</v>
      </c>
      <c r="E30">
        <v>16.28</v>
      </c>
      <c r="F30">
        <v>1</v>
      </c>
      <c r="G30">
        <v>51</v>
      </c>
    </row>
    <row r="31" spans="1:17" x14ac:dyDescent="0.3">
      <c r="A31" t="s">
        <v>7</v>
      </c>
      <c r="B31">
        <v>2</v>
      </c>
      <c r="C31">
        <v>1</v>
      </c>
      <c r="D31">
        <v>52</v>
      </c>
      <c r="E31">
        <v>13.98</v>
      </c>
      <c r="F31">
        <v>1</v>
      </c>
      <c r="G31">
        <v>52</v>
      </c>
    </row>
    <row r="32" spans="1:17" x14ac:dyDescent="0.3">
      <c r="A32" t="s">
        <v>7</v>
      </c>
      <c r="B32">
        <v>2</v>
      </c>
      <c r="C32">
        <v>1</v>
      </c>
      <c r="D32">
        <v>60</v>
      </c>
      <c r="E32">
        <v>11.82</v>
      </c>
      <c r="F32">
        <v>1</v>
      </c>
      <c r="G32">
        <v>60</v>
      </c>
    </row>
    <row r="33" spans="1:7" x14ac:dyDescent="0.3">
      <c r="A33" t="s">
        <v>7</v>
      </c>
      <c r="B33">
        <v>2</v>
      </c>
      <c r="C33">
        <v>1</v>
      </c>
      <c r="D33">
        <v>60</v>
      </c>
      <c r="E33">
        <v>11.86</v>
      </c>
      <c r="F33">
        <v>1</v>
      </c>
      <c r="G33">
        <v>60</v>
      </c>
    </row>
    <row r="34" spans="1:7" x14ac:dyDescent="0.3">
      <c r="A34" t="s">
        <v>7</v>
      </c>
      <c r="B34">
        <v>2</v>
      </c>
      <c r="C34">
        <v>1</v>
      </c>
      <c r="D34">
        <v>63</v>
      </c>
      <c r="E34">
        <v>11.75</v>
      </c>
      <c r="F34">
        <v>1</v>
      </c>
      <c r="G34">
        <v>63</v>
      </c>
    </row>
    <row r="35" spans="1:7" x14ac:dyDescent="0.3">
      <c r="A35" t="s">
        <v>7</v>
      </c>
      <c r="B35">
        <v>2</v>
      </c>
      <c r="C35">
        <v>1</v>
      </c>
      <c r="D35">
        <v>65</v>
      </c>
      <c r="E35">
        <v>10.49</v>
      </c>
      <c r="F35">
        <v>1</v>
      </c>
      <c r="G35">
        <v>65</v>
      </c>
    </row>
    <row r="36" spans="1:7" x14ac:dyDescent="0.3">
      <c r="A36" t="s">
        <v>7</v>
      </c>
      <c r="B36">
        <v>2</v>
      </c>
      <c r="C36">
        <v>1</v>
      </c>
      <c r="D36">
        <v>67</v>
      </c>
      <c r="E36">
        <v>8.82</v>
      </c>
      <c r="F36">
        <v>1</v>
      </c>
      <c r="G36">
        <v>67</v>
      </c>
    </row>
    <row r="37" spans="1:7" x14ac:dyDescent="0.3">
      <c r="A37" t="s">
        <v>7</v>
      </c>
      <c r="B37">
        <v>2</v>
      </c>
      <c r="C37">
        <v>1</v>
      </c>
      <c r="D37">
        <v>58</v>
      </c>
      <c r="E37">
        <v>14.66</v>
      </c>
      <c r="F37">
        <v>1</v>
      </c>
      <c r="G37">
        <v>58</v>
      </c>
    </row>
    <row r="38" spans="1:7" x14ac:dyDescent="0.3">
      <c r="A38" t="s">
        <v>7</v>
      </c>
      <c r="B38">
        <v>2</v>
      </c>
      <c r="C38">
        <v>1</v>
      </c>
      <c r="D38">
        <v>56</v>
      </c>
      <c r="E38">
        <v>14.25</v>
      </c>
      <c r="F38">
        <v>1</v>
      </c>
      <c r="G38">
        <v>56</v>
      </c>
    </row>
    <row r="39" spans="1:7" x14ac:dyDescent="0.3">
      <c r="A39" t="s">
        <v>7</v>
      </c>
      <c r="B39">
        <v>2</v>
      </c>
      <c r="C39">
        <v>1</v>
      </c>
      <c r="D39">
        <v>76</v>
      </c>
      <c r="E39">
        <v>7.76</v>
      </c>
      <c r="F39">
        <v>1</v>
      </c>
      <c r="G39">
        <v>76</v>
      </c>
    </row>
    <row r="40" spans="1:7" x14ac:dyDescent="0.3">
      <c r="A40" t="s">
        <v>7</v>
      </c>
      <c r="B40">
        <v>2</v>
      </c>
      <c r="C40">
        <v>1</v>
      </c>
      <c r="D40">
        <v>54</v>
      </c>
      <c r="E40">
        <v>15.72</v>
      </c>
      <c r="F40">
        <v>1</v>
      </c>
      <c r="G40">
        <v>54</v>
      </c>
    </row>
    <row r="41" spans="1:7" x14ac:dyDescent="0.3">
      <c r="A41" t="s">
        <v>7</v>
      </c>
      <c r="B41">
        <v>2</v>
      </c>
      <c r="C41">
        <v>1</v>
      </c>
      <c r="D41">
        <v>51</v>
      </c>
      <c r="E41">
        <v>15.47</v>
      </c>
      <c r="F41">
        <v>1</v>
      </c>
      <c r="G41">
        <v>51</v>
      </c>
    </row>
    <row r="42" spans="1:7" x14ac:dyDescent="0.3">
      <c r="A42" t="s">
        <v>7</v>
      </c>
      <c r="B42">
        <v>2</v>
      </c>
      <c r="C42">
        <v>1</v>
      </c>
      <c r="D42">
        <v>49</v>
      </c>
      <c r="E42">
        <v>17.77</v>
      </c>
      <c r="F42">
        <v>1</v>
      </c>
      <c r="G42">
        <v>49</v>
      </c>
    </row>
    <row r="43" spans="1:7" x14ac:dyDescent="0.3">
      <c r="A43" t="s">
        <v>7</v>
      </c>
      <c r="B43">
        <v>2</v>
      </c>
      <c r="C43">
        <v>1</v>
      </c>
      <c r="D43">
        <v>49</v>
      </c>
      <c r="E43">
        <v>18.79</v>
      </c>
      <c r="F43">
        <v>1</v>
      </c>
      <c r="G43">
        <v>49</v>
      </c>
    </row>
    <row r="44" spans="1:7" x14ac:dyDescent="0.3">
      <c r="A44" t="s">
        <v>7</v>
      </c>
      <c r="B44">
        <v>2</v>
      </c>
      <c r="C44">
        <v>1</v>
      </c>
      <c r="D44">
        <v>54</v>
      </c>
      <c r="E44">
        <v>15.29</v>
      </c>
      <c r="F44">
        <v>1</v>
      </c>
      <c r="G44">
        <v>54</v>
      </c>
    </row>
    <row r="45" spans="1:7" x14ac:dyDescent="0.3">
      <c r="A45" t="s">
        <v>7</v>
      </c>
      <c r="B45">
        <v>2</v>
      </c>
      <c r="C45">
        <v>1</v>
      </c>
      <c r="D45">
        <v>56</v>
      </c>
      <c r="E45">
        <v>16.100000000000001</v>
      </c>
      <c r="F45">
        <v>1</v>
      </c>
      <c r="G45">
        <v>56</v>
      </c>
    </row>
    <row r="46" spans="1:7" x14ac:dyDescent="0.3">
      <c r="A46" t="s">
        <v>7</v>
      </c>
      <c r="B46">
        <v>2</v>
      </c>
      <c r="C46">
        <v>1</v>
      </c>
      <c r="D46">
        <v>69</v>
      </c>
      <c r="E46">
        <v>9.36</v>
      </c>
      <c r="F46">
        <v>1</v>
      </c>
      <c r="G46">
        <v>69</v>
      </c>
    </row>
    <row r="47" spans="1:7" x14ac:dyDescent="0.3">
      <c r="A47" t="s">
        <v>7</v>
      </c>
      <c r="B47">
        <v>2</v>
      </c>
      <c r="C47">
        <v>1</v>
      </c>
      <c r="D47">
        <v>43</v>
      </c>
      <c r="E47">
        <v>21.31</v>
      </c>
      <c r="F47">
        <v>1</v>
      </c>
      <c r="G47">
        <v>43</v>
      </c>
    </row>
    <row r="48" spans="1:7" x14ac:dyDescent="0.3">
      <c r="A48" t="s">
        <v>7</v>
      </c>
      <c r="B48">
        <v>2</v>
      </c>
      <c r="C48">
        <v>1</v>
      </c>
      <c r="D48">
        <v>50</v>
      </c>
      <c r="E48">
        <v>17.61</v>
      </c>
      <c r="F48">
        <v>1</v>
      </c>
      <c r="G48">
        <v>50</v>
      </c>
    </row>
    <row r="49" spans="1:7" x14ac:dyDescent="0.3">
      <c r="A49" t="s">
        <v>7</v>
      </c>
      <c r="B49">
        <v>2</v>
      </c>
      <c r="C49">
        <v>1</v>
      </c>
      <c r="D49">
        <v>65</v>
      </c>
      <c r="E49">
        <v>10.46</v>
      </c>
      <c r="F49">
        <v>1</v>
      </c>
      <c r="G49">
        <v>65</v>
      </c>
    </row>
    <row r="50" spans="1:7" x14ac:dyDescent="0.3">
      <c r="A50" t="s">
        <v>7</v>
      </c>
      <c r="B50">
        <v>2</v>
      </c>
      <c r="C50">
        <v>1</v>
      </c>
      <c r="D50">
        <v>69</v>
      </c>
      <c r="E50">
        <v>9.64</v>
      </c>
      <c r="F50">
        <v>1</v>
      </c>
      <c r="G50">
        <v>69</v>
      </c>
    </row>
    <row r="51" spans="1:7" x14ac:dyDescent="0.3">
      <c r="A51" t="s">
        <v>7</v>
      </c>
      <c r="B51">
        <v>2</v>
      </c>
      <c r="C51">
        <v>1</v>
      </c>
      <c r="D51">
        <v>78</v>
      </c>
      <c r="E51">
        <v>7.01</v>
      </c>
      <c r="F51">
        <v>1</v>
      </c>
      <c r="G51">
        <v>78</v>
      </c>
    </row>
    <row r="52" spans="1:7" x14ac:dyDescent="0.3">
      <c r="A52" t="s">
        <v>7</v>
      </c>
      <c r="B52">
        <v>2</v>
      </c>
      <c r="C52">
        <v>1</v>
      </c>
      <c r="D52">
        <v>79</v>
      </c>
      <c r="E52">
        <v>6.39</v>
      </c>
      <c r="F52">
        <v>1</v>
      </c>
      <c r="G52">
        <v>79</v>
      </c>
    </row>
    <row r="53" spans="1:7" x14ac:dyDescent="0.3">
      <c r="A53" t="s">
        <v>7</v>
      </c>
      <c r="B53">
        <v>2</v>
      </c>
      <c r="C53">
        <v>1</v>
      </c>
      <c r="D53">
        <v>75</v>
      </c>
      <c r="E53">
        <v>8.7100000000000009</v>
      </c>
      <c r="F53">
        <v>1</v>
      </c>
      <c r="G53">
        <v>75</v>
      </c>
    </row>
    <row r="54" spans="1:7" x14ac:dyDescent="0.3">
      <c r="A54" t="s">
        <v>7</v>
      </c>
      <c r="B54">
        <v>2</v>
      </c>
      <c r="C54">
        <v>1</v>
      </c>
      <c r="D54">
        <v>72</v>
      </c>
      <c r="E54">
        <v>7.5</v>
      </c>
      <c r="F54">
        <v>1</v>
      </c>
      <c r="G54">
        <v>72</v>
      </c>
    </row>
    <row r="55" spans="1:7" x14ac:dyDescent="0.3">
      <c r="A55" t="s">
        <v>7</v>
      </c>
      <c r="B55">
        <v>2</v>
      </c>
      <c r="C55">
        <v>1</v>
      </c>
      <c r="D55">
        <v>66</v>
      </c>
      <c r="E55">
        <v>9.42</v>
      </c>
      <c r="F55">
        <v>1</v>
      </c>
      <c r="G55">
        <v>66</v>
      </c>
    </row>
    <row r="56" spans="1:7" x14ac:dyDescent="0.3">
      <c r="A56" t="s">
        <v>7</v>
      </c>
      <c r="B56">
        <v>2</v>
      </c>
      <c r="C56">
        <v>1</v>
      </c>
      <c r="D56">
        <v>62</v>
      </c>
      <c r="E56">
        <v>11.73</v>
      </c>
      <c r="F56">
        <v>1</v>
      </c>
      <c r="G56">
        <v>62</v>
      </c>
    </row>
    <row r="57" spans="1:7" x14ac:dyDescent="0.3">
      <c r="A57" t="s">
        <v>7</v>
      </c>
      <c r="B57">
        <v>2</v>
      </c>
      <c r="C57">
        <v>1</v>
      </c>
      <c r="D57">
        <v>66</v>
      </c>
      <c r="E57">
        <v>11.12</v>
      </c>
      <c r="F57">
        <v>1</v>
      </c>
      <c r="G57">
        <v>66</v>
      </c>
    </row>
    <row r="58" spans="1:7" x14ac:dyDescent="0.3">
      <c r="A58" t="s">
        <v>7</v>
      </c>
      <c r="B58">
        <v>2</v>
      </c>
      <c r="C58">
        <v>1</v>
      </c>
      <c r="D58">
        <v>69</v>
      </c>
      <c r="E58">
        <v>9.7100000000000009</v>
      </c>
      <c r="F58">
        <v>1</v>
      </c>
      <c r="G58">
        <v>69</v>
      </c>
    </row>
    <row r="59" spans="1:7" x14ac:dyDescent="0.3">
      <c r="A59" t="s">
        <v>7</v>
      </c>
      <c r="B59">
        <v>2</v>
      </c>
      <c r="C59">
        <v>1</v>
      </c>
      <c r="D59">
        <v>68</v>
      </c>
      <c r="E59">
        <v>9.5299999999999994</v>
      </c>
      <c r="F59">
        <v>1</v>
      </c>
      <c r="G59">
        <v>68</v>
      </c>
    </row>
    <row r="60" spans="1:7" x14ac:dyDescent="0.3">
      <c r="A60" t="s">
        <v>7</v>
      </c>
      <c r="B60">
        <v>2</v>
      </c>
      <c r="C60">
        <v>1</v>
      </c>
      <c r="D60">
        <v>65</v>
      </c>
      <c r="E60">
        <v>9.7200000000000006</v>
      </c>
      <c r="F60">
        <v>1</v>
      </c>
      <c r="G60">
        <v>65</v>
      </c>
    </row>
    <row r="61" spans="1:7" x14ac:dyDescent="0.3">
      <c r="A61" t="s">
        <v>8</v>
      </c>
      <c r="B61">
        <v>2</v>
      </c>
      <c r="C61">
        <v>1</v>
      </c>
      <c r="D61">
        <v>68</v>
      </c>
      <c r="E61">
        <v>16.93</v>
      </c>
      <c r="F61">
        <v>1</v>
      </c>
      <c r="G61">
        <v>68</v>
      </c>
    </row>
    <row r="62" spans="1:7" x14ac:dyDescent="0.3">
      <c r="A62" t="s">
        <v>8</v>
      </c>
      <c r="B62">
        <v>2</v>
      </c>
      <c r="C62">
        <v>1</v>
      </c>
      <c r="D62">
        <v>66</v>
      </c>
      <c r="E62">
        <v>12.05</v>
      </c>
      <c r="F62">
        <v>1</v>
      </c>
      <c r="G62">
        <v>66</v>
      </c>
    </row>
    <row r="63" spans="1:7" x14ac:dyDescent="0.3">
      <c r="A63" t="s">
        <v>8</v>
      </c>
      <c r="B63">
        <v>2</v>
      </c>
      <c r="C63">
        <v>1</v>
      </c>
      <c r="D63">
        <v>65</v>
      </c>
      <c r="E63">
        <v>12.97</v>
      </c>
      <c r="F63">
        <v>1</v>
      </c>
      <c r="G63">
        <v>65</v>
      </c>
    </row>
    <row r="64" spans="1:7" x14ac:dyDescent="0.3">
      <c r="A64" t="s">
        <v>8</v>
      </c>
      <c r="B64">
        <v>2</v>
      </c>
      <c r="C64">
        <v>1</v>
      </c>
      <c r="D64">
        <v>70</v>
      </c>
      <c r="E64">
        <v>10.35</v>
      </c>
      <c r="F64">
        <v>1</v>
      </c>
      <c r="G64">
        <v>70</v>
      </c>
    </row>
    <row r="65" spans="1:7" x14ac:dyDescent="0.3">
      <c r="A65" t="s">
        <v>8</v>
      </c>
      <c r="B65">
        <v>2</v>
      </c>
      <c r="C65">
        <v>1</v>
      </c>
      <c r="D65">
        <v>74</v>
      </c>
      <c r="E65">
        <v>8.51</v>
      </c>
      <c r="F65">
        <v>1</v>
      </c>
      <c r="G65">
        <v>74</v>
      </c>
    </row>
    <row r="66" spans="1:7" x14ac:dyDescent="0.3">
      <c r="A66" t="s">
        <v>8</v>
      </c>
      <c r="B66">
        <v>2</v>
      </c>
      <c r="C66">
        <v>1</v>
      </c>
      <c r="D66">
        <v>71</v>
      </c>
      <c r="E66">
        <v>11.1</v>
      </c>
      <c r="F66">
        <v>1</v>
      </c>
      <c r="G66">
        <v>71</v>
      </c>
    </row>
    <row r="67" spans="1:7" x14ac:dyDescent="0.3">
      <c r="A67" t="s">
        <v>8</v>
      </c>
      <c r="B67">
        <v>2</v>
      </c>
      <c r="C67">
        <v>1</v>
      </c>
      <c r="D67">
        <v>66</v>
      </c>
      <c r="E67">
        <v>11.65</v>
      </c>
      <c r="F67">
        <v>1</v>
      </c>
      <c r="G67">
        <v>66</v>
      </c>
    </row>
    <row r="68" spans="1:7" x14ac:dyDescent="0.3">
      <c r="A68" t="s">
        <v>8</v>
      </c>
      <c r="B68">
        <v>2</v>
      </c>
      <c r="C68">
        <v>1</v>
      </c>
      <c r="D68">
        <v>72</v>
      </c>
      <c r="E68">
        <v>12.36</v>
      </c>
      <c r="F68">
        <v>1</v>
      </c>
      <c r="G68">
        <v>72</v>
      </c>
    </row>
    <row r="69" spans="1:7" x14ac:dyDescent="0.3">
      <c r="A69" t="s">
        <v>8</v>
      </c>
      <c r="B69">
        <v>2</v>
      </c>
      <c r="C69">
        <v>1</v>
      </c>
      <c r="D69">
        <v>69</v>
      </c>
      <c r="E69">
        <v>10.35</v>
      </c>
      <c r="F69">
        <v>1</v>
      </c>
      <c r="G69">
        <v>69</v>
      </c>
    </row>
    <row r="70" spans="1:7" x14ac:dyDescent="0.3">
      <c r="A70" t="s">
        <v>8</v>
      </c>
      <c r="B70">
        <v>2</v>
      </c>
      <c r="C70">
        <v>1</v>
      </c>
      <c r="D70">
        <v>69</v>
      </c>
      <c r="E70">
        <v>10.5</v>
      </c>
      <c r="F70">
        <v>1</v>
      </c>
      <c r="G70">
        <v>69</v>
      </c>
    </row>
    <row r="71" spans="1:7" x14ac:dyDescent="0.3">
      <c r="A71" t="s">
        <v>8</v>
      </c>
      <c r="B71">
        <v>2</v>
      </c>
      <c r="C71">
        <v>1</v>
      </c>
      <c r="D71">
        <v>72</v>
      </c>
      <c r="E71">
        <v>10.37</v>
      </c>
      <c r="F71">
        <v>1</v>
      </c>
      <c r="G71">
        <v>72</v>
      </c>
    </row>
    <row r="72" spans="1:7" x14ac:dyDescent="0.3">
      <c r="A72" t="s">
        <v>8</v>
      </c>
      <c r="B72">
        <v>2</v>
      </c>
      <c r="C72">
        <v>1</v>
      </c>
      <c r="D72">
        <v>72</v>
      </c>
      <c r="E72">
        <v>11.15</v>
      </c>
      <c r="F72">
        <v>1</v>
      </c>
      <c r="G72">
        <v>72</v>
      </c>
    </row>
    <row r="73" spans="1:7" x14ac:dyDescent="0.3">
      <c r="A73" t="s">
        <v>8</v>
      </c>
      <c r="B73">
        <v>2</v>
      </c>
      <c r="C73">
        <v>1</v>
      </c>
      <c r="D73">
        <v>75</v>
      </c>
      <c r="E73">
        <v>10.83</v>
      </c>
      <c r="F73">
        <v>1</v>
      </c>
      <c r="G73">
        <v>75</v>
      </c>
    </row>
    <row r="74" spans="1:7" x14ac:dyDescent="0.3">
      <c r="A74" t="s">
        <v>8</v>
      </c>
      <c r="B74">
        <v>2</v>
      </c>
      <c r="C74">
        <v>1</v>
      </c>
      <c r="D74">
        <v>78</v>
      </c>
      <c r="E74">
        <v>7.17</v>
      </c>
      <c r="F74">
        <v>1</v>
      </c>
      <c r="G74">
        <v>78</v>
      </c>
    </row>
    <row r="75" spans="1:7" x14ac:dyDescent="0.3">
      <c r="A75" t="s">
        <v>8</v>
      </c>
      <c r="B75">
        <v>2</v>
      </c>
      <c r="C75">
        <v>1</v>
      </c>
      <c r="D75">
        <v>73</v>
      </c>
      <c r="E75">
        <v>12.69</v>
      </c>
      <c r="F75">
        <v>1</v>
      </c>
      <c r="G75">
        <v>73</v>
      </c>
    </row>
    <row r="76" spans="1:7" x14ac:dyDescent="0.3">
      <c r="A76" t="s">
        <v>8</v>
      </c>
      <c r="B76">
        <v>2</v>
      </c>
      <c r="C76">
        <v>1</v>
      </c>
      <c r="D76">
        <v>66</v>
      </c>
      <c r="E76">
        <v>14.54</v>
      </c>
      <c r="F76">
        <v>1</v>
      </c>
      <c r="G76">
        <v>66</v>
      </c>
    </row>
    <row r="77" spans="1:7" x14ac:dyDescent="0.3">
      <c r="A77" t="s">
        <v>8</v>
      </c>
      <c r="B77">
        <v>2</v>
      </c>
      <c r="C77">
        <v>1</v>
      </c>
      <c r="D77">
        <v>63</v>
      </c>
      <c r="E77">
        <v>12.58</v>
      </c>
      <c r="F77">
        <v>1</v>
      </c>
      <c r="G77">
        <v>63</v>
      </c>
    </row>
    <row r="78" spans="1:7" x14ac:dyDescent="0.3">
      <c r="A78" t="s">
        <v>8</v>
      </c>
      <c r="B78">
        <v>2</v>
      </c>
      <c r="C78">
        <v>1</v>
      </c>
      <c r="D78">
        <v>59</v>
      </c>
      <c r="E78">
        <v>13.99</v>
      </c>
      <c r="F78">
        <v>1</v>
      </c>
      <c r="G78">
        <v>59</v>
      </c>
    </row>
    <row r="79" spans="1:7" x14ac:dyDescent="0.3">
      <c r="A79" t="s">
        <v>8</v>
      </c>
      <c r="B79">
        <v>2</v>
      </c>
      <c r="C79">
        <v>1</v>
      </c>
      <c r="D79">
        <v>60</v>
      </c>
      <c r="E79">
        <v>13.88</v>
      </c>
      <c r="F79">
        <v>1</v>
      </c>
      <c r="G79">
        <v>60</v>
      </c>
    </row>
    <row r="80" spans="1:7" x14ac:dyDescent="0.3">
      <c r="A80" t="s">
        <v>8</v>
      </c>
      <c r="B80">
        <v>2</v>
      </c>
      <c r="C80">
        <v>1</v>
      </c>
      <c r="D80">
        <v>65</v>
      </c>
      <c r="E80">
        <v>13.56</v>
      </c>
      <c r="F80">
        <v>1</v>
      </c>
      <c r="G80">
        <v>65</v>
      </c>
    </row>
    <row r="81" spans="1:7" x14ac:dyDescent="0.3">
      <c r="A81" t="s">
        <v>8</v>
      </c>
      <c r="B81">
        <v>2</v>
      </c>
      <c r="C81">
        <v>1</v>
      </c>
      <c r="D81">
        <v>59</v>
      </c>
      <c r="E81">
        <v>14.75</v>
      </c>
      <c r="F81">
        <v>1</v>
      </c>
      <c r="G81">
        <v>59</v>
      </c>
    </row>
    <row r="82" spans="1:7" x14ac:dyDescent="0.3">
      <c r="A82" t="s">
        <v>8</v>
      </c>
      <c r="B82">
        <v>2</v>
      </c>
      <c r="C82">
        <v>1</v>
      </c>
      <c r="D82">
        <v>60</v>
      </c>
      <c r="E82">
        <v>15.37</v>
      </c>
      <c r="F82">
        <v>1</v>
      </c>
      <c r="G82">
        <v>60</v>
      </c>
    </row>
    <row r="83" spans="1:7" x14ac:dyDescent="0.3">
      <c r="A83" t="s">
        <v>8</v>
      </c>
      <c r="B83">
        <v>2</v>
      </c>
      <c r="C83">
        <v>1</v>
      </c>
      <c r="D83">
        <v>50</v>
      </c>
      <c r="E83">
        <v>20.37</v>
      </c>
      <c r="F83">
        <v>1</v>
      </c>
      <c r="G83">
        <v>50</v>
      </c>
    </row>
    <row r="84" spans="1:7" x14ac:dyDescent="0.3">
      <c r="A84" t="s">
        <v>8</v>
      </c>
      <c r="B84">
        <v>2</v>
      </c>
      <c r="C84">
        <v>1</v>
      </c>
      <c r="D84">
        <v>81</v>
      </c>
      <c r="E84">
        <v>7.73</v>
      </c>
      <c r="F84">
        <v>1</v>
      </c>
      <c r="G84">
        <v>81</v>
      </c>
    </row>
    <row r="85" spans="1:7" x14ac:dyDescent="0.3">
      <c r="A85" t="s">
        <v>8</v>
      </c>
      <c r="B85">
        <v>2</v>
      </c>
      <c r="C85">
        <v>1</v>
      </c>
      <c r="D85">
        <v>71</v>
      </c>
      <c r="E85">
        <v>16.36</v>
      </c>
      <c r="F85">
        <v>1</v>
      </c>
      <c r="G85">
        <v>71</v>
      </c>
    </row>
    <row r="86" spans="1:7" x14ac:dyDescent="0.3">
      <c r="A86" t="s">
        <v>8</v>
      </c>
      <c r="B86">
        <v>2</v>
      </c>
      <c r="C86">
        <v>1</v>
      </c>
      <c r="D86">
        <v>70</v>
      </c>
      <c r="E86">
        <v>11.17</v>
      </c>
      <c r="F86">
        <v>1</v>
      </c>
      <c r="G86">
        <v>70</v>
      </c>
    </row>
    <row r="87" spans="1:7" x14ac:dyDescent="0.3">
      <c r="A87" t="s">
        <v>8</v>
      </c>
      <c r="B87">
        <v>2</v>
      </c>
      <c r="C87">
        <v>1</v>
      </c>
      <c r="D87">
        <v>54</v>
      </c>
      <c r="E87">
        <v>14.73</v>
      </c>
      <c r="F87">
        <v>1</v>
      </c>
      <c r="G87">
        <v>54</v>
      </c>
    </row>
    <row r="88" spans="1:7" x14ac:dyDescent="0.3">
      <c r="A88" t="s">
        <v>8</v>
      </c>
      <c r="B88">
        <v>2</v>
      </c>
      <c r="C88">
        <v>1</v>
      </c>
      <c r="D88">
        <v>79</v>
      </c>
      <c r="E88">
        <v>10.78</v>
      </c>
      <c r="F88">
        <v>1</v>
      </c>
      <c r="G88">
        <v>79</v>
      </c>
    </row>
    <row r="89" spans="1:7" x14ac:dyDescent="0.3">
      <c r="A89" t="s">
        <v>10</v>
      </c>
      <c r="B89">
        <v>2</v>
      </c>
      <c r="C89">
        <v>1</v>
      </c>
      <c r="D89">
        <v>79</v>
      </c>
      <c r="E89">
        <v>6.47</v>
      </c>
      <c r="F89">
        <v>1</v>
      </c>
      <c r="G89">
        <v>79</v>
      </c>
    </row>
    <row r="90" spans="1:7" x14ac:dyDescent="0.3">
      <c r="A90" t="s">
        <v>10</v>
      </c>
      <c r="B90">
        <v>2</v>
      </c>
      <c r="C90">
        <v>1</v>
      </c>
      <c r="D90">
        <v>66</v>
      </c>
      <c r="E90">
        <v>8.82</v>
      </c>
      <c r="F90">
        <v>1</v>
      </c>
      <c r="G90">
        <v>66</v>
      </c>
    </row>
    <row r="91" spans="1:7" x14ac:dyDescent="0.3">
      <c r="A91" t="s">
        <v>10</v>
      </c>
      <c r="B91">
        <v>2</v>
      </c>
      <c r="C91">
        <v>1</v>
      </c>
      <c r="D91">
        <v>75</v>
      </c>
      <c r="E91">
        <v>6.72</v>
      </c>
      <c r="F91">
        <v>1</v>
      </c>
      <c r="G91">
        <v>75</v>
      </c>
    </row>
    <row r="92" spans="1:7" x14ac:dyDescent="0.3">
      <c r="A92" t="s">
        <v>10</v>
      </c>
      <c r="B92">
        <v>2</v>
      </c>
      <c r="C92">
        <v>1</v>
      </c>
      <c r="D92">
        <v>69</v>
      </c>
      <c r="E92">
        <v>7.28</v>
      </c>
      <c r="F92">
        <v>1</v>
      </c>
      <c r="G92">
        <v>69</v>
      </c>
    </row>
    <row r="93" spans="1:7" x14ac:dyDescent="0.3">
      <c r="A93" t="s">
        <v>10</v>
      </c>
      <c r="B93">
        <v>2</v>
      </c>
      <c r="C93">
        <v>1</v>
      </c>
      <c r="D93">
        <v>65</v>
      </c>
      <c r="E93">
        <v>7.09</v>
      </c>
      <c r="F93">
        <v>1</v>
      </c>
      <c r="G93">
        <v>65</v>
      </c>
    </row>
    <row r="94" spans="1:7" x14ac:dyDescent="0.3">
      <c r="A94" t="s">
        <v>10</v>
      </c>
      <c r="B94">
        <v>2</v>
      </c>
      <c r="C94">
        <v>1</v>
      </c>
      <c r="D94">
        <v>70</v>
      </c>
      <c r="E94">
        <v>6.24</v>
      </c>
      <c r="F94">
        <v>1</v>
      </c>
      <c r="G94">
        <v>70</v>
      </c>
    </row>
    <row r="95" spans="1:7" x14ac:dyDescent="0.3">
      <c r="A95" t="s">
        <v>10</v>
      </c>
      <c r="B95">
        <v>2</v>
      </c>
      <c r="C95">
        <v>1</v>
      </c>
      <c r="D95">
        <v>66</v>
      </c>
      <c r="E95">
        <v>8.7100000000000009</v>
      </c>
      <c r="F95">
        <v>1</v>
      </c>
      <c r="G95">
        <v>66</v>
      </c>
    </row>
    <row r="96" spans="1:7" x14ac:dyDescent="0.3">
      <c r="A96" t="s">
        <v>10</v>
      </c>
      <c r="B96">
        <v>2</v>
      </c>
      <c r="C96">
        <v>1</v>
      </c>
      <c r="D96">
        <v>62</v>
      </c>
      <c r="E96">
        <v>8.7799999999999994</v>
      </c>
      <c r="F96">
        <v>1</v>
      </c>
      <c r="G96">
        <v>62</v>
      </c>
    </row>
    <row r="97" spans="1:7" x14ac:dyDescent="0.3">
      <c r="A97" t="s">
        <v>10</v>
      </c>
      <c r="B97">
        <v>2</v>
      </c>
      <c r="C97">
        <v>1</v>
      </c>
      <c r="D97">
        <v>69</v>
      </c>
      <c r="E97">
        <v>7.62</v>
      </c>
      <c r="F97">
        <v>1</v>
      </c>
      <c r="G97">
        <v>69</v>
      </c>
    </row>
    <row r="98" spans="1:7" x14ac:dyDescent="0.3">
      <c r="A98" t="s">
        <v>10</v>
      </c>
      <c r="B98">
        <v>2</v>
      </c>
      <c r="C98">
        <v>1</v>
      </c>
      <c r="D98">
        <v>68</v>
      </c>
      <c r="E98">
        <v>7.36</v>
      </c>
      <c r="F98">
        <v>1</v>
      </c>
      <c r="G98">
        <v>68</v>
      </c>
    </row>
    <row r="99" spans="1:7" x14ac:dyDescent="0.3">
      <c r="A99" t="s">
        <v>10</v>
      </c>
      <c r="B99">
        <v>2</v>
      </c>
      <c r="C99">
        <v>1</v>
      </c>
      <c r="D99">
        <v>73</v>
      </c>
      <c r="E99">
        <v>7.39</v>
      </c>
      <c r="F99">
        <v>1</v>
      </c>
      <c r="G99">
        <v>73</v>
      </c>
    </row>
    <row r="100" spans="1:7" x14ac:dyDescent="0.3">
      <c r="A100" t="s">
        <v>10</v>
      </c>
      <c r="B100">
        <v>2</v>
      </c>
      <c r="C100">
        <v>1</v>
      </c>
      <c r="D100">
        <v>66</v>
      </c>
      <c r="E100">
        <v>8.8800000000000008</v>
      </c>
      <c r="F100">
        <v>1</v>
      </c>
      <c r="G100">
        <v>66</v>
      </c>
    </row>
    <row r="101" spans="1:7" x14ac:dyDescent="0.3">
      <c r="A101" t="s">
        <v>10</v>
      </c>
      <c r="B101">
        <v>2</v>
      </c>
      <c r="C101">
        <v>1</v>
      </c>
      <c r="D101">
        <v>76</v>
      </c>
      <c r="E101">
        <v>5.31</v>
      </c>
      <c r="F101">
        <v>1</v>
      </c>
      <c r="G101">
        <v>76</v>
      </c>
    </row>
    <row r="102" spans="1:7" x14ac:dyDescent="0.3">
      <c r="A102" t="s">
        <v>10</v>
      </c>
      <c r="B102">
        <v>2</v>
      </c>
      <c r="C102">
        <v>1</v>
      </c>
      <c r="D102">
        <v>73</v>
      </c>
      <c r="E102">
        <v>6.52</v>
      </c>
      <c r="F102">
        <v>1</v>
      </c>
      <c r="G102">
        <v>73</v>
      </c>
    </row>
    <row r="103" spans="1:7" x14ac:dyDescent="0.3">
      <c r="A103" t="s">
        <v>10</v>
      </c>
      <c r="B103">
        <v>2</v>
      </c>
      <c r="C103">
        <v>1</v>
      </c>
      <c r="D103">
        <v>78</v>
      </c>
      <c r="E103">
        <v>6.54</v>
      </c>
      <c r="F103">
        <v>1</v>
      </c>
      <c r="G103">
        <v>78</v>
      </c>
    </row>
    <row r="104" spans="1:7" x14ac:dyDescent="0.3">
      <c r="A104" t="s">
        <v>10</v>
      </c>
      <c r="B104">
        <v>2</v>
      </c>
      <c r="C104">
        <v>1</v>
      </c>
      <c r="D104">
        <v>81</v>
      </c>
      <c r="E104">
        <v>6.89</v>
      </c>
      <c r="F104">
        <v>1</v>
      </c>
      <c r="G104">
        <v>81</v>
      </c>
    </row>
    <row r="105" spans="1:7" x14ac:dyDescent="0.3">
      <c r="A105" t="s">
        <v>10</v>
      </c>
      <c r="B105">
        <v>2</v>
      </c>
      <c r="C105">
        <v>1</v>
      </c>
      <c r="D105">
        <v>74</v>
      </c>
      <c r="E105">
        <v>5.81</v>
      </c>
      <c r="F105">
        <v>1</v>
      </c>
      <c r="G105">
        <v>74</v>
      </c>
    </row>
    <row r="106" spans="1:7" x14ac:dyDescent="0.3">
      <c r="A106" t="s">
        <v>10</v>
      </c>
      <c r="B106">
        <v>2</v>
      </c>
      <c r="C106">
        <v>1</v>
      </c>
      <c r="D106">
        <v>61</v>
      </c>
      <c r="E106">
        <v>7.77</v>
      </c>
      <c r="F106">
        <v>1</v>
      </c>
      <c r="G106">
        <v>61</v>
      </c>
    </row>
    <row r="107" spans="1:7" x14ac:dyDescent="0.3">
      <c r="A107" t="s">
        <v>10</v>
      </c>
      <c r="B107">
        <v>2</v>
      </c>
      <c r="C107">
        <v>1</v>
      </c>
      <c r="D107">
        <v>76</v>
      </c>
      <c r="E107">
        <v>6.11</v>
      </c>
      <c r="F107">
        <v>1</v>
      </c>
      <c r="G107">
        <v>76</v>
      </c>
    </row>
    <row r="108" spans="1:7" x14ac:dyDescent="0.3">
      <c r="A108" t="s">
        <v>10</v>
      </c>
      <c r="B108">
        <v>2</v>
      </c>
      <c r="C108">
        <v>1</v>
      </c>
      <c r="D108">
        <v>63</v>
      </c>
      <c r="E108">
        <v>8.66</v>
      </c>
      <c r="F108">
        <v>1</v>
      </c>
      <c r="G108">
        <v>63</v>
      </c>
    </row>
    <row r="109" spans="1:7" x14ac:dyDescent="0.3">
      <c r="A109" t="s">
        <v>10</v>
      </c>
      <c r="B109">
        <v>2</v>
      </c>
      <c r="C109">
        <v>1</v>
      </c>
      <c r="D109">
        <v>72</v>
      </c>
      <c r="E109">
        <v>5.25</v>
      </c>
      <c r="F109">
        <v>1</v>
      </c>
      <c r="G109">
        <v>72</v>
      </c>
    </row>
    <row r="110" spans="1:7" x14ac:dyDescent="0.3">
      <c r="A110" t="s">
        <v>10</v>
      </c>
      <c r="B110">
        <v>2</v>
      </c>
      <c r="C110">
        <v>1</v>
      </c>
      <c r="D110">
        <v>69</v>
      </c>
      <c r="E110">
        <v>7.89</v>
      </c>
      <c r="F110">
        <v>1</v>
      </c>
      <c r="G110">
        <v>69</v>
      </c>
    </row>
    <row r="111" spans="1:7" x14ac:dyDescent="0.3">
      <c r="A111" t="s">
        <v>10</v>
      </c>
      <c r="B111">
        <v>2</v>
      </c>
      <c r="C111">
        <v>1</v>
      </c>
      <c r="D111">
        <v>64</v>
      </c>
      <c r="E111">
        <v>9.89</v>
      </c>
      <c r="F111">
        <v>1</v>
      </c>
      <c r="G111">
        <v>64</v>
      </c>
    </row>
    <row r="112" spans="1:7" x14ac:dyDescent="0.3">
      <c r="A112" t="s">
        <v>10</v>
      </c>
      <c r="B112">
        <v>2</v>
      </c>
      <c r="C112">
        <v>1</v>
      </c>
      <c r="D112">
        <v>70</v>
      </c>
      <c r="E112">
        <v>7.76</v>
      </c>
      <c r="F112">
        <v>1</v>
      </c>
      <c r="G112">
        <v>70</v>
      </c>
    </row>
    <row r="113" spans="1:7" x14ac:dyDescent="0.3">
      <c r="A113" t="s">
        <v>10</v>
      </c>
      <c r="B113">
        <v>2</v>
      </c>
      <c r="C113">
        <v>1</v>
      </c>
      <c r="D113">
        <v>58</v>
      </c>
      <c r="E113">
        <v>10.48</v>
      </c>
      <c r="F113">
        <v>1</v>
      </c>
      <c r="G113">
        <v>58</v>
      </c>
    </row>
    <row r="114" spans="1:7" x14ac:dyDescent="0.3">
      <c r="A114" t="s">
        <v>10</v>
      </c>
      <c r="B114">
        <v>2</v>
      </c>
      <c r="C114">
        <v>1</v>
      </c>
      <c r="D114">
        <v>57</v>
      </c>
      <c r="E114">
        <v>10.26</v>
      </c>
      <c r="F114">
        <v>1</v>
      </c>
      <c r="G114">
        <v>57</v>
      </c>
    </row>
    <row r="115" spans="1:7" x14ac:dyDescent="0.3">
      <c r="A115" t="s">
        <v>10</v>
      </c>
      <c r="B115">
        <v>2</v>
      </c>
      <c r="C115">
        <v>1</v>
      </c>
      <c r="D115">
        <v>67</v>
      </c>
      <c r="E115">
        <v>7.51</v>
      </c>
      <c r="F115">
        <v>1</v>
      </c>
      <c r="G115">
        <v>67</v>
      </c>
    </row>
    <row r="116" spans="1:7" x14ac:dyDescent="0.3">
      <c r="A116" t="s">
        <v>10</v>
      </c>
      <c r="B116">
        <v>2</v>
      </c>
      <c r="C116">
        <v>1</v>
      </c>
      <c r="D116">
        <v>78</v>
      </c>
      <c r="E116">
        <v>4.96</v>
      </c>
      <c r="F116">
        <v>1</v>
      </c>
      <c r="G116">
        <v>78</v>
      </c>
    </row>
    <row r="117" spans="1:7" x14ac:dyDescent="0.3">
      <c r="A117" t="s">
        <v>10</v>
      </c>
      <c r="B117">
        <v>2</v>
      </c>
      <c r="C117">
        <v>1</v>
      </c>
      <c r="D117">
        <v>78</v>
      </c>
      <c r="E117">
        <v>4.93</v>
      </c>
      <c r="F117">
        <v>1</v>
      </c>
      <c r="G117">
        <v>78</v>
      </c>
    </row>
    <row r="118" spans="1:7" x14ac:dyDescent="0.3">
      <c r="A118" t="s">
        <v>10</v>
      </c>
      <c r="B118">
        <v>2</v>
      </c>
      <c r="C118">
        <v>1</v>
      </c>
      <c r="D118">
        <v>76</v>
      </c>
      <c r="E118">
        <v>5.97</v>
      </c>
      <c r="F118">
        <v>1</v>
      </c>
      <c r="G118">
        <v>76</v>
      </c>
    </row>
    <row r="119" spans="1:7" x14ac:dyDescent="0.3">
      <c r="A119" t="s">
        <v>10</v>
      </c>
      <c r="B119">
        <v>2</v>
      </c>
      <c r="C119">
        <v>1</v>
      </c>
      <c r="D119">
        <v>81</v>
      </c>
      <c r="E119">
        <v>4.9800000000000004</v>
      </c>
      <c r="F119">
        <v>1</v>
      </c>
      <c r="G119">
        <v>81</v>
      </c>
    </row>
    <row r="120" spans="1:7" x14ac:dyDescent="0.3">
      <c r="A120" t="s">
        <v>10</v>
      </c>
      <c r="B120">
        <v>2</v>
      </c>
      <c r="C120">
        <v>1</v>
      </c>
      <c r="D120">
        <v>80</v>
      </c>
      <c r="E120">
        <v>4.5599999999999996</v>
      </c>
      <c r="F120">
        <v>1</v>
      </c>
      <c r="G120">
        <v>80</v>
      </c>
    </row>
    <row r="121" spans="1:7" x14ac:dyDescent="0.3">
      <c r="A121" t="s">
        <v>12</v>
      </c>
      <c r="B121">
        <v>2</v>
      </c>
      <c r="C121">
        <v>1</v>
      </c>
      <c r="D121">
        <v>45</v>
      </c>
      <c r="E121">
        <v>10.17</v>
      </c>
      <c r="F121">
        <v>1</v>
      </c>
      <c r="G121">
        <v>45</v>
      </c>
    </row>
    <row r="122" spans="1:7" x14ac:dyDescent="0.3">
      <c r="A122" t="s">
        <v>12</v>
      </c>
      <c r="B122">
        <v>2</v>
      </c>
      <c r="C122">
        <v>1</v>
      </c>
      <c r="D122">
        <v>35</v>
      </c>
      <c r="E122">
        <v>10.82</v>
      </c>
      <c r="F122">
        <v>1</v>
      </c>
      <c r="G122">
        <v>35</v>
      </c>
    </row>
    <row r="123" spans="1:7" x14ac:dyDescent="0.3">
      <c r="A123" t="s">
        <v>12</v>
      </c>
      <c r="B123">
        <v>2</v>
      </c>
      <c r="C123">
        <v>1</v>
      </c>
      <c r="D123">
        <v>37</v>
      </c>
      <c r="E123">
        <v>10.57</v>
      </c>
      <c r="F123">
        <v>1</v>
      </c>
      <c r="G123">
        <v>37</v>
      </c>
    </row>
    <row r="124" spans="1:7" x14ac:dyDescent="0.3">
      <c r="A124" t="s">
        <v>12</v>
      </c>
      <c r="B124">
        <v>2</v>
      </c>
      <c r="C124">
        <v>1</v>
      </c>
      <c r="D124">
        <v>37</v>
      </c>
      <c r="E124">
        <v>10.64</v>
      </c>
      <c r="F124">
        <v>1</v>
      </c>
      <c r="G124">
        <v>37</v>
      </c>
    </row>
    <row r="125" spans="1:7" x14ac:dyDescent="0.3">
      <c r="A125" t="s">
        <v>12</v>
      </c>
      <c r="B125">
        <v>2</v>
      </c>
      <c r="C125">
        <v>1</v>
      </c>
      <c r="D125">
        <v>31</v>
      </c>
      <c r="E125">
        <v>10.96</v>
      </c>
      <c r="F125">
        <v>1</v>
      </c>
      <c r="G125">
        <v>31</v>
      </c>
    </row>
    <row r="126" spans="1:7" x14ac:dyDescent="0.3">
      <c r="A126" t="s">
        <v>12</v>
      </c>
      <c r="B126">
        <v>2</v>
      </c>
      <c r="C126">
        <v>1</v>
      </c>
      <c r="D126">
        <v>31</v>
      </c>
      <c r="E126">
        <v>11.14</v>
      </c>
      <c r="F126">
        <v>1</v>
      </c>
      <c r="G126">
        <v>31</v>
      </c>
    </row>
    <row r="127" spans="1:7" x14ac:dyDescent="0.3">
      <c r="A127" t="s">
        <v>12</v>
      </c>
      <c r="B127">
        <v>2</v>
      </c>
      <c r="C127">
        <v>1</v>
      </c>
      <c r="D127">
        <v>33</v>
      </c>
      <c r="E127">
        <v>10.77</v>
      </c>
      <c r="F127">
        <v>1</v>
      </c>
      <c r="G127">
        <v>33</v>
      </c>
    </row>
    <row r="128" spans="1:7" x14ac:dyDescent="0.3">
      <c r="A128" t="s">
        <v>12</v>
      </c>
      <c r="B128">
        <v>2</v>
      </c>
      <c r="C128">
        <v>1</v>
      </c>
      <c r="D128">
        <v>44</v>
      </c>
      <c r="E128">
        <v>10.73</v>
      </c>
      <c r="F128">
        <v>1</v>
      </c>
      <c r="G128">
        <v>44</v>
      </c>
    </row>
    <row r="129" spans="1:7" x14ac:dyDescent="0.3">
      <c r="A129" t="s">
        <v>12</v>
      </c>
      <c r="B129">
        <v>2</v>
      </c>
      <c r="C129">
        <v>1</v>
      </c>
      <c r="D129">
        <v>28</v>
      </c>
      <c r="E129">
        <v>11.01</v>
      </c>
      <c r="F129">
        <v>1</v>
      </c>
      <c r="G129">
        <v>28</v>
      </c>
    </row>
    <row r="130" spans="1:7" x14ac:dyDescent="0.3">
      <c r="A130" t="s">
        <v>12</v>
      </c>
      <c r="B130">
        <v>2</v>
      </c>
      <c r="C130">
        <v>1</v>
      </c>
      <c r="D130">
        <v>34</v>
      </c>
      <c r="E130">
        <v>10.58</v>
      </c>
      <c r="F130">
        <v>1</v>
      </c>
      <c r="G130">
        <v>34</v>
      </c>
    </row>
    <row r="131" spans="1:7" x14ac:dyDescent="0.3">
      <c r="A131" t="s">
        <v>12</v>
      </c>
      <c r="B131">
        <v>2</v>
      </c>
      <c r="C131">
        <v>1</v>
      </c>
      <c r="D131">
        <v>33</v>
      </c>
      <c r="E131">
        <v>10.71</v>
      </c>
      <c r="F131">
        <v>1</v>
      </c>
      <c r="G131">
        <v>33</v>
      </c>
    </row>
    <row r="132" spans="1:7" x14ac:dyDescent="0.3">
      <c r="A132" t="s">
        <v>12</v>
      </c>
      <c r="B132">
        <v>2</v>
      </c>
      <c r="C132">
        <v>1</v>
      </c>
      <c r="D132">
        <v>38</v>
      </c>
      <c r="E132">
        <v>10.75</v>
      </c>
      <c r="F132">
        <v>1</v>
      </c>
      <c r="G132">
        <v>38</v>
      </c>
    </row>
    <row r="133" spans="1:7" x14ac:dyDescent="0.3">
      <c r="A133" t="s">
        <v>12</v>
      </c>
      <c r="B133">
        <v>2</v>
      </c>
      <c r="C133">
        <v>1</v>
      </c>
      <c r="D133">
        <v>37</v>
      </c>
      <c r="E133">
        <v>10.92</v>
      </c>
      <c r="F133">
        <v>1</v>
      </c>
      <c r="G133">
        <v>37</v>
      </c>
    </row>
    <row r="134" spans="1:7" x14ac:dyDescent="0.3">
      <c r="A134" t="s">
        <v>12</v>
      </c>
      <c r="B134">
        <v>2</v>
      </c>
      <c r="C134">
        <v>1</v>
      </c>
      <c r="D134">
        <v>30</v>
      </c>
      <c r="E134">
        <v>10.54</v>
      </c>
      <c r="F134">
        <v>1</v>
      </c>
      <c r="G134">
        <v>30</v>
      </c>
    </row>
    <row r="135" spans="1:7" x14ac:dyDescent="0.3">
      <c r="A135" t="s">
        <v>12</v>
      </c>
      <c r="B135">
        <v>2</v>
      </c>
      <c r="C135">
        <v>1</v>
      </c>
      <c r="D135">
        <v>32</v>
      </c>
      <c r="E135">
        <v>9.94</v>
      </c>
      <c r="F135">
        <v>1</v>
      </c>
      <c r="G135">
        <v>32</v>
      </c>
    </row>
    <row r="136" spans="1:7" x14ac:dyDescent="0.3">
      <c r="A136" t="s">
        <v>12</v>
      </c>
      <c r="B136">
        <v>2</v>
      </c>
      <c r="C136">
        <v>1</v>
      </c>
      <c r="D136">
        <v>37</v>
      </c>
      <c r="E136">
        <v>10.42</v>
      </c>
      <c r="F136">
        <v>1</v>
      </c>
      <c r="G136">
        <v>37</v>
      </c>
    </row>
    <row r="137" spans="1:7" x14ac:dyDescent="0.3">
      <c r="A137" t="s">
        <v>12</v>
      </c>
      <c r="B137">
        <v>2</v>
      </c>
      <c r="C137">
        <v>1</v>
      </c>
      <c r="D137">
        <v>34</v>
      </c>
      <c r="E137">
        <v>10.4</v>
      </c>
      <c r="F137">
        <v>1</v>
      </c>
      <c r="G137">
        <v>34</v>
      </c>
    </row>
    <row r="138" spans="1:7" x14ac:dyDescent="0.3">
      <c r="A138" t="s">
        <v>12</v>
      </c>
      <c r="B138">
        <v>2</v>
      </c>
      <c r="C138">
        <v>1</v>
      </c>
      <c r="D138">
        <v>50</v>
      </c>
      <c r="E138">
        <v>10.27</v>
      </c>
      <c r="F138">
        <v>1</v>
      </c>
      <c r="G138">
        <v>50</v>
      </c>
    </row>
    <row r="139" spans="1:7" x14ac:dyDescent="0.3">
      <c r="A139" t="s">
        <v>12</v>
      </c>
      <c r="B139">
        <v>2</v>
      </c>
      <c r="C139">
        <v>1</v>
      </c>
      <c r="D139">
        <v>29</v>
      </c>
      <c r="E139">
        <v>10.54</v>
      </c>
      <c r="F139">
        <v>1</v>
      </c>
      <c r="G139">
        <v>29</v>
      </c>
    </row>
    <row r="140" spans="1:7" x14ac:dyDescent="0.3">
      <c r="A140" t="s">
        <v>12</v>
      </c>
      <c r="B140">
        <v>2</v>
      </c>
      <c r="C140">
        <v>1</v>
      </c>
      <c r="D140">
        <v>51</v>
      </c>
      <c r="E140">
        <v>9.15</v>
      </c>
      <c r="F140">
        <v>1</v>
      </c>
      <c r="G140">
        <v>51</v>
      </c>
    </row>
    <row r="141" spans="1:7" x14ac:dyDescent="0.3">
      <c r="A141" t="s">
        <v>12</v>
      </c>
      <c r="B141">
        <v>2</v>
      </c>
      <c r="C141">
        <v>1</v>
      </c>
      <c r="D141">
        <v>35</v>
      </c>
      <c r="E141">
        <v>9.89</v>
      </c>
      <c r="F141">
        <v>1</v>
      </c>
      <c r="G141">
        <v>35</v>
      </c>
    </row>
    <row r="142" spans="1:7" x14ac:dyDescent="0.3">
      <c r="A142" t="s">
        <v>12</v>
      </c>
      <c r="B142">
        <v>2</v>
      </c>
      <c r="C142">
        <v>1</v>
      </c>
      <c r="D142">
        <v>33</v>
      </c>
      <c r="E142">
        <v>10.34</v>
      </c>
      <c r="F142">
        <v>1</v>
      </c>
      <c r="G142">
        <v>33</v>
      </c>
    </row>
    <row r="143" spans="1:7" x14ac:dyDescent="0.3">
      <c r="A143" t="s">
        <v>12</v>
      </c>
      <c r="B143">
        <v>2</v>
      </c>
      <c r="C143">
        <v>1</v>
      </c>
      <c r="D143">
        <v>40</v>
      </c>
      <c r="E143">
        <v>9.99</v>
      </c>
      <c r="F143">
        <v>1</v>
      </c>
      <c r="G143">
        <v>40</v>
      </c>
    </row>
    <row r="144" spans="1:7" x14ac:dyDescent="0.3">
      <c r="A144" t="s">
        <v>12</v>
      </c>
      <c r="B144">
        <v>2</v>
      </c>
      <c r="C144">
        <v>1</v>
      </c>
      <c r="D144">
        <v>34</v>
      </c>
      <c r="E144">
        <v>10.71</v>
      </c>
      <c r="F144">
        <v>1</v>
      </c>
      <c r="G144">
        <v>34</v>
      </c>
    </row>
    <row r="145" spans="1:7" x14ac:dyDescent="0.3">
      <c r="A145" t="s">
        <v>12</v>
      </c>
      <c r="B145">
        <v>2</v>
      </c>
      <c r="C145">
        <v>1</v>
      </c>
      <c r="D145">
        <v>34</v>
      </c>
      <c r="E145">
        <v>9.68</v>
      </c>
      <c r="F145">
        <v>1</v>
      </c>
      <c r="G145">
        <v>34</v>
      </c>
    </row>
    <row r="146" spans="1:7" x14ac:dyDescent="0.3">
      <c r="A146" t="s">
        <v>12</v>
      </c>
      <c r="B146">
        <v>2</v>
      </c>
      <c r="C146">
        <v>1</v>
      </c>
      <c r="D146">
        <v>50</v>
      </c>
      <c r="E146">
        <v>10.4</v>
      </c>
      <c r="F146">
        <v>1</v>
      </c>
      <c r="G146">
        <v>50</v>
      </c>
    </row>
    <row r="147" spans="1:7" x14ac:dyDescent="0.3">
      <c r="A147" t="s">
        <v>12</v>
      </c>
      <c r="B147">
        <v>2</v>
      </c>
      <c r="C147">
        <v>1</v>
      </c>
      <c r="D147">
        <v>29</v>
      </c>
      <c r="E147">
        <v>10.73</v>
      </c>
      <c r="F147">
        <v>1</v>
      </c>
      <c r="G147">
        <v>29</v>
      </c>
    </row>
    <row r="148" spans="1:7" x14ac:dyDescent="0.3">
      <c r="A148" t="s">
        <v>12</v>
      </c>
      <c r="B148">
        <v>2</v>
      </c>
      <c r="C148">
        <v>1</v>
      </c>
      <c r="D148">
        <v>44</v>
      </c>
      <c r="E148">
        <v>10.78</v>
      </c>
      <c r="F148">
        <v>1</v>
      </c>
      <c r="G148">
        <v>44</v>
      </c>
    </row>
    <row r="149" spans="1:7" x14ac:dyDescent="0.3">
      <c r="A149" t="s">
        <v>12</v>
      </c>
      <c r="B149">
        <v>2</v>
      </c>
      <c r="C149">
        <v>1</v>
      </c>
      <c r="D149">
        <v>41</v>
      </c>
      <c r="E149">
        <v>10.68</v>
      </c>
      <c r="F149">
        <v>1</v>
      </c>
      <c r="G149">
        <v>41</v>
      </c>
    </row>
    <row r="150" spans="1:7" x14ac:dyDescent="0.3">
      <c r="A150" t="s">
        <v>12</v>
      </c>
      <c r="B150">
        <v>2</v>
      </c>
      <c r="C150">
        <v>1</v>
      </c>
      <c r="D150">
        <v>39</v>
      </c>
      <c r="E150">
        <v>10.71</v>
      </c>
      <c r="F150">
        <v>1</v>
      </c>
      <c r="G150">
        <v>39</v>
      </c>
    </row>
    <row r="151" spans="1:7" x14ac:dyDescent="0.3">
      <c r="A151" t="s">
        <v>12</v>
      </c>
      <c r="B151">
        <v>2</v>
      </c>
      <c r="C151">
        <v>1</v>
      </c>
      <c r="D151">
        <v>35</v>
      </c>
      <c r="E151">
        <v>10.66</v>
      </c>
      <c r="F151">
        <v>1</v>
      </c>
      <c r="G151">
        <v>35</v>
      </c>
    </row>
    <row r="152" spans="1:7" x14ac:dyDescent="0.3">
      <c r="A152" t="s">
        <v>12</v>
      </c>
      <c r="B152">
        <v>2</v>
      </c>
      <c r="C152">
        <v>1</v>
      </c>
      <c r="D152">
        <v>32</v>
      </c>
      <c r="E152">
        <v>10.73</v>
      </c>
      <c r="F152">
        <v>1</v>
      </c>
      <c r="G152">
        <v>32</v>
      </c>
    </row>
    <row r="153" spans="1:7" x14ac:dyDescent="0.3">
      <c r="A153" t="s">
        <v>12</v>
      </c>
      <c r="B153">
        <v>2</v>
      </c>
      <c r="C153">
        <v>1</v>
      </c>
      <c r="D153">
        <v>39</v>
      </c>
      <c r="E153">
        <v>10.46</v>
      </c>
      <c r="F153">
        <v>1</v>
      </c>
      <c r="G153">
        <v>39</v>
      </c>
    </row>
    <row r="154" spans="1:7" x14ac:dyDescent="0.3">
      <c r="A154" t="s">
        <v>12</v>
      </c>
      <c r="B154">
        <v>2</v>
      </c>
      <c r="C154">
        <v>1</v>
      </c>
      <c r="D154">
        <v>43</v>
      </c>
      <c r="E154">
        <v>10.08</v>
      </c>
      <c r="F154">
        <v>1</v>
      </c>
      <c r="G154">
        <v>43</v>
      </c>
    </row>
    <row r="155" spans="1:7" x14ac:dyDescent="0.3">
      <c r="A155" t="s">
        <v>12</v>
      </c>
      <c r="B155">
        <v>2</v>
      </c>
      <c r="C155">
        <v>1</v>
      </c>
      <c r="D155">
        <v>35</v>
      </c>
      <c r="E155">
        <v>10.91</v>
      </c>
      <c r="F155">
        <v>1</v>
      </c>
      <c r="G155">
        <v>35</v>
      </c>
    </row>
    <row r="156" spans="1:7" x14ac:dyDescent="0.3">
      <c r="A156" t="s">
        <v>12</v>
      </c>
      <c r="B156">
        <v>2</v>
      </c>
      <c r="C156">
        <v>1</v>
      </c>
      <c r="D156">
        <v>32</v>
      </c>
      <c r="E156">
        <v>10.45</v>
      </c>
      <c r="F156">
        <v>1</v>
      </c>
      <c r="G156">
        <v>32</v>
      </c>
    </row>
    <row r="157" spans="1:7" x14ac:dyDescent="0.3">
      <c r="A157" t="s">
        <v>12</v>
      </c>
      <c r="B157">
        <v>2</v>
      </c>
      <c r="C157">
        <v>1</v>
      </c>
      <c r="D157">
        <v>32</v>
      </c>
      <c r="E157">
        <v>10.51</v>
      </c>
      <c r="F157">
        <v>1</v>
      </c>
      <c r="G157">
        <v>32</v>
      </c>
    </row>
    <row r="158" spans="1:7" x14ac:dyDescent="0.3">
      <c r="A158" t="s">
        <v>12</v>
      </c>
      <c r="B158">
        <v>2</v>
      </c>
      <c r="C158">
        <v>1</v>
      </c>
      <c r="D158">
        <v>30</v>
      </c>
      <c r="E158">
        <v>10.78</v>
      </c>
      <c r="F158">
        <v>1</v>
      </c>
      <c r="G158">
        <v>30</v>
      </c>
    </row>
    <row r="159" spans="1:7" x14ac:dyDescent="0.3">
      <c r="A159" t="s">
        <v>12</v>
      </c>
      <c r="B159">
        <v>2</v>
      </c>
      <c r="C159">
        <v>1</v>
      </c>
      <c r="D159">
        <v>40</v>
      </c>
      <c r="E159">
        <v>10.71</v>
      </c>
      <c r="F159">
        <v>1</v>
      </c>
      <c r="G159">
        <v>40</v>
      </c>
    </row>
    <row r="160" spans="1:7" x14ac:dyDescent="0.3">
      <c r="A160" t="s">
        <v>12</v>
      </c>
      <c r="B160">
        <v>2</v>
      </c>
      <c r="C160">
        <v>1</v>
      </c>
      <c r="D160">
        <v>29</v>
      </c>
      <c r="E160">
        <v>11.05</v>
      </c>
      <c r="F160">
        <v>1</v>
      </c>
      <c r="G160">
        <v>29</v>
      </c>
    </row>
    <row r="161" spans="1:7" x14ac:dyDescent="0.3">
      <c r="A161" t="s">
        <v>14</v>
      </c>
      <c r="B161">
        <v>2</v>
      </c>
      <c r="C161">
        <v>0</v>
      </c>
      <c r="D161">
        <v>56</v>
      </c>
      <c r="E161">
        <v>35.700000000000003</v>
      </c>
      <c r="F161">
        <v>6</v>
      </c>
      <c r="G161">
        <v>336</v>
      </c>
    </row>
    <row r="162" spans="1:7" x14ac:dyDescent="0.3">
      <c r="A162" t="s">
        <v>14</v>
      </c>
      <c r="B162">
        <v>2</v>
      </c>
      <c r="C162">
        <v>0</v>
      </c>
      <c r="D162">
        <v>35</v>
      </c>
      <c r="E162">
        <v>54.4</v>
      </c>
      <c r="F162">
        <v>6</v>
      </c>
      <c r="G162">
        <v>210</v>
      </c>
    </row>
    <row r="163" spans="1:7" x14ac:dyDescent="0.3">
      <c r="A163" t="s">
        <v>14</v>
      </c>
      <c r="B163">
        <v>2</v>
      </c>
      <c r="C163">
        <v>0</v>
      </c>
      <c r="D163">
        <v>49</v>
      </c>
      <c r="E163">
        <v>48</v>
      </c>
      <c r="F163">
        <v>6</v>
      </c>
      <c r="G163">
        <v>294</v>
      </c>
    </row>
    <row r="164" spans="1:7" x14ac:dyDescent="0.3">
      <c r="A164" t="s">
        <v>14</v>
      </c>
      <c r="B164">
        <v>2</v>
      </c>
      <c r="C164">
        <v>0</v>
      </c>
      <c r="D164">
        <v>57</v>
      </c>
      <c r="E164">
        <v>38.700000000000003</v>
      </c>
      <c r="F164">
        <v>6</v>
      </c>
      <c r="G164">
        <v>342</v>
      </c>
    </row>
    <row r="165" spans="1:7" x14ac:dyDescent="0.3">
      <c r="A165" t="s">
        <v>14</v>
      </c>
      <c r="B165">
        <v>2</v>
      </c>
      <c r="C165">
        <v>0</v>
      </c>
      <c r="D165">
        <v>56</v>
      </c>
      <c r="E165">
        <v>37.5</v>
      </c>
      <c r="F165">
        <v>6</v>
      </c>
      <c r="G165">
        <v>336</v>
      </c>
    </row>
    <row r="166" spans="1:7" x14ac:dyDescent="0.3">
      <c r="A166" t="s">
        <v>14</v>
      </c>
      <c r="B166">
        <v>2</v>
      </c>
      <c r="C166">
        <v>0</v>
      </c>
      <c r="D166">
        <v>59</v>
      </c>
      <c r="E166">
        <v>34.799999999999997</v>
      </c>
      <c r="F166">
        <v>6</v>
      </c>
      <c r="G166">
        <v>354</v>
      </c>
    </row>
    <row r="167" spans="1:7" x14ac:dyDescent="0.3">
      <c r="A167" t="s">
        <v>14</v>
      </c>
      <c r="B167">
        <v>2</v>
      </c>
      <c r="C167">
        <v>0</v>
      </c>
      <c r="D167">
        <v>54</v>
      </c>
      <c r="E167">
        <v>32.1</v>
      </c>
      <c r="F167">
        <v>6</v>
      </c>
      <c r="G167">
        <v>324</v>
      </c>
    </row>
    <row r="168" spans="1:7" x14ac:dyDescent="0.3">
      <c r="A168" t="s">
        <v>14</v>
      </c>
      <c r="B168">
        <v>2</v>
      </c>
      <c r="C168">
        <v>0</v>
      </c>
      <c r="D168">
        <v>44</v>
      </c>
      <c r="E168">
        <v>39.4</v>
      </c>
      <c r="F168">
        <v>6</v>
      </c>
      <c r="G168">
        <v>264</v>
      </c>
    </row>
    <row r="169" spans="1:7" x14ac:dyDescent="0.3">
      <c r="A169" t="s">
        <v>14</v>
      </c>
      <c r="B169">
        <v>2</v>
      </c>
      <c r="C169">
        <v>0</v>
      </c>
      <c r="D169">
        <v>55</v>
      </c>
      <c r="E169">
        <v>30.4</v>
      </c>
      <c r="F169">
        <v>6</v>
      </c>
      <c r="G169">
        <v>330</v>
      </c>
    </row>
    <row r="170" spans="1:7" x14ac:dyDescent="0.3">
      <c r="A170" t="s">
        <v>14</v>
      </c>
      <c r="B170">
        <v>2</v>
      </c>
      <c r="C170">
        <v>0</v>
      </c>
      <c r="D170">
        <v>46</v>
      </c>
      <c r="E170">
        <v>53.7</v>
      </c>
      <c r="F170">
        <v>6</v>
      </c>
      <c r="G170">
        <v>276</v>
      </c>
    </row>
    <row r="171" spans="1:7" x14ac:dyDescent="0.3">
      <c r="A171" t="s">
        <v>14</v>
      </c>
      <c r="B171">
        <v>2</v>
      </c>
      <c r="C171">
        <v>0</v>
      </c>
      <c r="D171">
        <v>56</v>
      </c>
      <c r="E171">
        <v>27.3</v>
      </c>
      <c r="F171">
        <v>6</v>
      </c>
      <c r="G171">
        <v>336</v>
      </c>
    </row>
    <row r="172" spans="1:7" x14ac:dyDescent="0.3">
      <c r="A172" t="s">
        <v>14</v>
      </c>
      <c r="B172">
        <v>2</v>
      </c>
      <c r="C172">
        <v>0</v>
      </c>
      <c r="D172">
        <v>59</v>
      </c>
      <c r="E172">
        <v>25.6</v>
      </c>
      <c r="F172">
        <v>6</v>
      </c>
      <c r="G172">
        <v>354</v>
      </c>
    </row>
    <row r="173" spans="1:7" x14ac:dyDescent="0.3">
      <c r="A173" t="s">
        <v>14</v>
      </c>
      <c r="B173">
        <v>2</v>
      </c>
      <c r="C173">
        <v>0</v>
      </c>
      <c r="D173">
        <v>48</v>
      </c>
      <c r="E173">
        <v>49</v>
      </c>
      <c r="F173">
        <v>6</v>
      </c>
      <c r="G173">
        <v>288</v>
      </c>
    </row>
    <row r="174" spans="1:7" x14ac:dyDescent="0.3">
      <c r="A174" t="s">
        <v>14</v>
      </c>
      <c r="B174">
        <v>2</v>
      </c>
      <c r="C174">
        <v>0</v>
      </c>
      <c r="D174">
        <v>34</v>
      </c>
      <c r="E174">
        <v>63</v>
      </c>
      <c r="F174">
        <v>6</v>
      </c>
      <c r="G174">
        <v>204</v>
      </c>
    </row>
    <row r="175" spans="1:7" x14ac:dyDescent="0.3">
      <c r="A175" t="s">
        <v>14</v>
      </c>
      <c r="B175">
        <v>2</v>
      </c>
      <c r="C175">
        <v>0</v>
      </c>
      <c r="D175">
        <v>51</v>
      </c>
      <c r="E175">
        <v>43.2</v>
      </c>
      <c r="F175">
        <v>6</v>
      </c>
      <c r="G175">
        <v>306</v>
      </c>
    </row>
    <row r="176" spans="1:7" x14ac:dyDescent="0.3">
      <c r="A176" t="s">
        <v>14</v>
      </c>
      <c r="B176">
        <v>2</v>
      </c>
      <c r="C176">
        <v>0</v>
      </c>
      <c r="D176">
        <v>44</v>
      </c>
      <c r="E176">
        <v>52.7</v>
      </c>
      <c r="F176">
        <v>6</v>
      </c>
      <c r="G176">
        <v>264</v>
      </c>
    </row>
    <row r="177" spans="1:7" x14ac:dyDescent="0.3">
      <c r="A177" t="s">
        <v>14</v>
      </c>
      <c r="B177">
        <v>2</v>
      </c>
      <c r="C177">
        <v>0</v>
      </c>
      <c r="D177">
        <v>57</v>
      </c>
      <c r="E177">
        <v>39.799999999999997</v>
      </c>
      <c r="F177">
        <v>6</v>
      </c>
      <c r="G177">
        <v>342</v>
      </c>
    </row>
    <row r="178" spans="1:7" x14ac:dyDescent="0.3">
      <c r="A178" t="s">
        <v>14</v>
      </c>
      <c r="B178">
        <v>2</v>
      </c>
      <c r="C178">
        <v>0</v>
      </c>
      <c r="D178">
        <v>42</v>
      </c>
      <c r="E178">
        <v>52.7</v>
      </c>
      <c r="F178">
        <v>6</v>
      </c>
      <c r="G178">
        <v>252</v>
      </c>
    </row>
    <row r="179" spans="1:7" x14ac:dyDescent="0.3">
      <c r="A179" t="s">
        <v>14</v>
      </c>
      <c r="B179">
        <v>2</v>
      </c>
      <c r="C179">
        <v>0</v>
      </c>
      <c r="D179">
        <v>49</v>
      </c>
      <c r="E179">
        <v>47.7</v>
      </c>
      <c r="F179">
        <v>6</v>
      </c>
      <c r="G179">
        <v>294</v>
      </c>
    </row>
    <row r="180" spans="1:7" x14ac:dyDescent="0.3">
      <c r="A180" t="s">
        <v>14</v>
      </c>
      <c r="B180">
        <v>2</v>
      </c>
      <c r="C180">
        <v>0</v>
      </c>
      <c r="D180">
        <v>58</v>
      </c>
      <c r="E180">
        <v>35.4</v>
      </c>
      <c r="F180">
        <v>6</v>
      </c>
      <c r="G180">
        <v>348</v>
      </c>
    </row>
    <row r="181" spans="1:7" x14ac:dyDescent="0.3">
      <c r="A181" t="s">
        <v>14</v>
      </c>
      <c r="B181">
        <v>2</v>
      </c>
      <c r="C181">
        <v>0</v>
      </c>
      <c r="D181">
        <v>59</v>
      </c>
      <c r="E181">
        <v>34.299999999999997</v>
      </c>
      <c r="F181">
        <v>6</v>
      </c>
      <c r="G181">
        <v>354</v>
      </c>
    </row>
    <row r="182" spans="1:7" x14ac:dyDescent="0.3">
      <c r="A182" t="s">
        <v>14</v>
      </c>
      <c r="B182">
        <v>2</v>
      </c>
      <c r="C182">
        <v>0</v>
      </c>
      <c r="D182">
        <v>59</v>
      </c>
      <c r="E182">
        <v>36.200000000000003</v>
      </c>
      <c r="F182">
        <v>6</v>
      </c>
      <c r="G182">
        <v>354</v>
      </c>
    </row>
    <row r="183" spans="1:7" x14ac:dyDescent="0.3">
      <c r="A183" t="s">
        <v>14</v>
      </c>
      <c r="B183">
        <v>2</v>
      </c>
      <c r="C183">
        <v>0</v>
      </c>
      <c r="D183">
        <v>63</v>
      </c>
      <c r="E183">
        <v>30.7</v>
      </c>
      <c r="F183">
        <v>6</v>
      </c>
      <c r="G183">
        <v>378</v>
      </c>
    </row>
    <row r="184" spans="1:7" x14ac:dyDescent="0.3">
      <c r="A184" t="s">
        <v>14</v>
      </c>
      <c r="B184">
        <v>2</v>
      </c>
      <c r="C184">
        <v>0</v>
      </c>
      <c r="D184">
        <v>62</v>
      </c>
      <c r="E184">
        <v>33.799999999999997</v>
      </c>
      <c r="F184">
        <v>6</v>
      </c>
      <c r="G184">
        <v>372</v>
      </c>
    </row>
    <row r="185" spans="1:7" x14ac:dyDescent="0.3">
      <c r="A185" t="s">
        <v>14</v>
      </c>
      <c r="B185">
        <v>2</v>
      </c>
      <c r="C185">
        <v>0</v>
      </c>
      <c r="D185">
        <v>60</v>
      </c>
      <c r="E185">
        <v>36.5</v>
      </c>
      <c r="F185">
        <v>6</v>
      </c>
      <c r="G185">
        <v>360</v>
      </c>
    </row>
    <row r="186" spans="1:7" x14ac:dyDescent="0.3">
      <c r="A186" t="s">
        <v>14</v>
      </c>
      <c r="B186">
        <v>2</v>
      </c>
      <c r="C186">
        <v>0</v>
      </c>
      <c r="D186">
        <v>38</v>
      </c>
      <c r="E186">
        <v>59.1</v>
      </c>
      <c r="F186">
        <v>6</v>
      </c>
      <c r="G186">
        <v>228</v>
      </c>
    </row>
    <row r="187" spans="1:7" x14ac:dyDescent="0.3">
      <c r="A187" t="s">
        <v>14</v>
      </c>
      <c r="B187">
        <v>2</v>
      </c>
      <c r="C187">
        <v>0</v>
      </c>
      <c r="D187">
        <v>38</v>
      </c>
      <c r="E187">
        <v>58.9</v>
      </c>
      <c r="F187">
        <v>6</v>
      </c>
      <c r="G187">
        <v>228</v>
      </c>
    </row>
    <row r="188" spans="1:7" x14ac:dyDescent="0.3">
      <c r="A188" t="s">
        <v>14</v>
      </c>
      <c r="B188">
        <v>2</v>
      </c>
      <c r="C188">
        <v>0</v>
      </c>
      <c r="D188">
        <v>37</v>
      </c>
      <c r="E188">
        <v>48.4</v>
      </c>
      <c r="F188">
        <v>6</v>
      </c>
      <c r="G188">
        <v>222</v>
      </c>
    </row>
    <row r="189" spans="1:7" x14ac:dyDescent="0.3">
      <c r="A189" t="s">
        <v>14</v>
      </c>
      <c r="B189">
        <v>2</v>
      </c>
      <c r="C189">
        <v>0</v>
      </c>
      <c r="D189">
        <v>48</v>
      </c>
      <c r="E189">
        <v>49.1</v>
      </c>
      <c r="F189">
        <v>6</v>
      </c>
      <c r="G189">
        <v>288</v>
      </c>
    </row>
    <row r="190" spans="1:7" x14ac:dyDescent="0.3">
      <c r="A190" t="s">
        <v>14</v>
      </c>
      <c r="B190">
        <v>2</v>
      </c>
      <c r="C190">
        <v>0</v>
      </c>
      <c r="D190">
        <v>44</v>
      </c>
      <c r="E190">
        <v>44.4</v>
      </c>
      <c r="F190">
        <v>6</v>
      </c>
      <c r="G190">
        <v>264</v>
      </c>
    </row>
    <row r="191" spans="1:7" x14ac:dyDescent="0.3">
      <c r="A191" t="s">
        <v>14</v>
      </c>
      <c r="B191">
        <v>2</v>
      </c>
      <c r="C191">
        <v>0</v>
      </c>
      <c r="D191">
        <v>34</v>
      </c>
      <c r="E191">
        <v>62.4</v>
      </c>
      <c r="F191">
        <v>6</v>
      </c>
      <c r="G191">
        <v>204</v>
      </c>
    </row>
    <row r="192" spans="1:7" x14ac:dyDescent="0.3">
      <c r="A192" t="s">
        <v>14</v>
      </c>
      <c r="B192">
        <v>2</v>
      </c>
      <c r="C192">
        <v>0</v>
      </c>
      <c r="D192">
        <v>45</v>
      </c>
      <c r="E192">
        <v>42.2</v>
      </c>
      <c r="F192">
        <v>6</v>
      </c>
      <c r="G192">
        <v>270</v>
      </c>
    </row>
    <row r="193" spans="1:7" x14ac:dyDescent="0.3">
      <c r="A193" t="s">
        <v>14</v>
      </c>
      <c r="B193">
        <v>2</v>
      </c>
      <c r="C193">
        <v>0</v>
      </c>
      <c r="D193">
        <v>57</v>
      </c>
      <c r="E193">
        <v>37.1</v>
      </c>
      <c r="F193">
        <v>6</v>
      </c>
      <c r="G193">
        <v>342</v>
      </c>
    </row>
    <row r="194" spans="1:7" x14ac:dyDescent="0.3">
      <c r="A194" t="s">
        <v>14</v>
      </c>
      <c r="B194">
        <v>2</v>
      </c>
      <c r="C194">
        <v>0</v>
      </c>
      <c r="D194">
        <v>64</v>
      </c>
      <c r="E194">
        <v>31.3</v>
      </c>
      <c r="F194">
        <v>6</v>
      </c>
      <c r="G194">
        <v>384</v>
      </c>
    </row>
    <row r="195" spans="1:7" x14ac:dyDescent="0.3">
      <c r="A195" t="s">
        <v>14</v>
      </c>
      <c r="B195">
        <v>2</v>
      </c>
      <c r="C195">
        <v>0</v>
      </c>
      <c r="D195">
        <v>57</v>
      </c>
      <c r="E195">
        <v>35.6</v>
      </c>
      <c r="F195">
        <v>6</v>
      </c>
      <c r="G195">
        <v>342</v>
      </c>
    </row>
    <row r="196" spans="1:7" x14ac:dyDescent="0.3">
      <c r="A196" t="s">
        <v>14</v>
      </c>
      <c r="B196">
        <v>2</v>
      </c>
      <c r="C196">
        <v>0</v>
      </c>
      <c r="D196">
        <v>44</v>
      </c>
      <c r="E196">
        <v>51.3</v>
      </c>
      <c r="F196">
        <v>6</v>
      </c>
      <c r="G196">
        <v>264</v>
      </c>
    </row>
    <row r="197" spans="1:7" x14ac:dyDescent="0.3">
      <c r="A197" t="s">
        <v>14</v>
      </c>
      <c r="B197">
        <v>2</v>
      </c>
      <c r="C197">
        <v>0</v>
      </c>
      <c r="D197">
        <v>31</v>
      </c>
      <c r="E197">
        <v>72</v>
      </c>
      <c r="F197">
        <v>6</v>
      </c>
      <c r="G197">
        <v>186</v>
      </c>
    </row>
    <row r="198" spans="1:7" x14ac:dyDescent="0.3">
      <c r="A198" t="s">
        <v>14</v>
      </c>
      <c r="B198">
        <v>2</v>
      </c>
      <c r="C198">
        <v>0</v>
      </c>
      <c r="D198">
        <v>48</v>
      </c>
      <c r="E198">
        <v>51.3</v>
      </c>
      <c r="F198">
        <v>6</v>
      </c>
      <c r="G198">
        <v>288</v>
      </c>
    </row>
    <row r="199" spans="1:7" x14ac:dyDescent="0.3">
      <c r="A199" t="s">
        <v>14</v>
      </c>
      <c r="B199">
        <v>2</v>
      </c>
      <c r="C199">
        <v>0</v>
      </c>
      <c r="D199">
        <v>46</v>
      </c>
      <c r="E199">
        <v>50.6</v>
      </c>
      <c r="F199">
        <v>6</v>
      </c>
      <c r="G199">
        <v>276</v>
      </c>
    </row>
    <row r="200" spans="1:7" x14ac:dyDescent="0.3">
      <c r="A200" t="s">
        <v>14</v>
      </c>
      <c r="B200">
        <v>2</v>
      </c>
      <c r="C200">
        <v>0</v>
      </c>
      <c r="D200">
        <v>43</v>
      </c>
      <c r="E200">
        <v>51</v>
      </c>
      <c r="F200">
        <v>6</v>
      </c>
      <c r="G200">
        <v>258</v>
      </c>
    </row>
    <row r="201" spans="1:7" x14ac:dyDescent="0.3">
      <c r="A201" t="s">
        <v>14</v>
      </c>
      <c r="B201">
        <v>2</v>
      </c>
      <c r="C201">
        <v>0</v>
      </c>
      <c r="D201">
        <v>45</v>
      </c>
      <c r="E201">
        <v>50.5</v>
      </c>
      <c r="F201">
        <v>6</v>
      </c>
      <c r="G201">
        <v>270</v>
      </c>
    </row>
    <row r="202" spans="1:7" x14ac:dyDescent="0.3">
      <c r="A202" t="s">
        <v>14</v>
      </c>
      <c r="B202">
        <v>2</v>
      </c>
      <c r="C202">
        <v>0</v>
      </c>
      <c r="D202">
        <v>40</v>
      </c>
      <c r="E202">
        <v>59.6</v>
      </c>
      <c r="F202">
        <v>6</v>
      </c>
      <c r="G202">
        <v>240</v>
      </c>
    </row>
    <row r="203" spans="1:7" x14ac:dyDescent="0.3">
      <c r="A203" t="s">
        <v>14</v>
      </c>
      <c r="B203">
        <v>2</v>
      </c>
      <c r="C203">
        <v>0</v>
      </c>
      <c r="D203">
        <v>58</v>
      </c>
      <c r="E203">
        <v>36.200000000000003</v>
      </c>
      <c r="F203">
        <v>6</v>
      </c>
      <c r="G203">
        <v>348</v>
      </c>
    </row>
    <row r="204" spans="1:7" x14ac:dyDescent="0.3">
      <c r="A204" t="s">
        <v>14</v>
      </c>
      <c r="B204">
        <v>2</v>
      </c>
      <c r="C204">
        <v>0</v>
      </c>
      <c r="D204">
        <v>41</v>
      </c>
      <c r="E204">
        <v>57.7</v>
      </c>
      <c r="F204">
        <v>6</v>
      </c>
      <c r="G204">
        <v>246</v>
      </c>
    </row>
    <row r="205" spans="1:7" x14ac:dyDescent="0.3">
      <c r="A205" t="s">
        <v>14</v>
      </c>
      <c r="B205">
        <v>2</v>
      </c>
      <c r="C205">
        <v>0</v>
      </c>
      <c r="D205">
        <v>61</v>
      </c>
      <c r="E205">
        <v>33.799999999999997</v>
      </c>
      <c r="F205">
        <v>6</v>
      </c>
      <c r="G205">
        <v>366</v>
      </c>
    </row>
    <row r="206" spans="1:7" x14ac:dyDescent="0.3">
      <c r="A206" t="s">
        <v>14</v>
      </c>
      <c r="B206">
        <v>2</v>
      </c>
      <c r="C206">
        <v>0</v>
      </c>
      <c r="D206">
        <v>43</v>
      </c>
      <c r="E206">
        <v>53.6</v>
      </c>
      <c r="F206">
        <v>6</v>
      </c>
      <c r="G206">
        <v>258</v>
      </c>
    </row>
    <row r="207" spans="1:7" x14ac:dyDescent="0.3">
      <c r="A207" t="s">
        <v>14</v>
      </c>
      <c r="B207">
        <v>2</v>
      </c>
      <c r="C207">
        <v>0</v>
      </c>
      <c r="D207">
        <v>48</v>
      </c>
      <c r="E207">
        <v>48.5</v>
      </c>
      <c r="F207">
        <v>6</v>
      </c>
      <c r="G207">
        <v>288</v>
      </c>
    </row>
    <row r="208" spans="1:7" x14ac:dyDescent="0.3">
      <c r="A208" t="s">
        <v>14</v>
      </c>
      <c r="B208">
        <v>2</v>
      </c>
      <c r="C208">
        <v>0</v>
      </c>
      <c r="D208">
        <v>43</v>
      </c>
      <c r="E208">
        <v>45.5</v>
      </c>
      <c r="F208">
        <v>6</v>
      </c>
      <c r="G208">
        <v>258</v>
      </c>
    </row>
    <row r="209" spans="1:7" x14ac:dyDescent="0.3">
      <c r="A209" t="s">
        <v>14</v>
      </c>
      <c r="B209">
        <v>2</v>
      </c>
      <c r="C209">
        <v>0</v>
      </c>
      <c r="D209">
        <v>54</v>
      </c>
      <c r="E209">
        <v>39.6</v>
      </c>
      <c r="F209">
        <v>6</v>
      </c>
      <c r="G209">
        <v>324</v>
      </c>
    </row>
    <row r="210" spans="1:7" x14ac:dyDescent="0.3">
      <c r="A210" t="s">
        <v>14</v>
      </c>
      <c r="B210">
        <v>2</v>
      </c>
      <c r="C210">
        <v>0</v>
      </c>
      <c r="D210">
        <v>61</v>
      </c>
      <c r="E210">
        <v>32.200000000000003</v>
      </c>
      <c r="F210">
        <v>6</v>
      </c>
      <c r="G210">
        <v>366</v>
      </c>
    </row>
    <row r="211" spans="1:7" x14ac:dyDescent="0.3">
      <c r="A211" t="s">
        <v>14</v>
      </c>
      <c r="B211">
        <v>2</v>
      </c>
      <c r="C211">
        <v>0</v>
      </c>
      <c r="D211">
        <v>57</v>
      </c>
      <c r="E211">
        <v>37</v>
      </c>
      <c r="F211">
        <v>6</v>
      </c>
      <c r="G211">
        <v>342</v>
      </c>
    </row>
    <row r="212" spans="1:7" x14ac:dyDescent="0.3">
      <c r="A212" t="s">
        <v>15</v>
      </c>
      <c r="B212">
        <v>2</v>
      </c>
      <c r="C212">
        <v>1</v>
      </c>
      <c r="D212">
        <v>36</v>
      </c>
      <c r="E212">
        <v>18.399999999999999</v>
      </c>
      <c r="F212">
        <v>1</v>
      </c>
      <c r="G212">
        <v>36</v>
      </c>
    </row>
    <row r="213" spans="1:7" x14ac:dyDescent="0.3">
      <c r="A213" t="s">
        <v>15</v>
      </c>
      <c r="B213">
        <v>2</v>
      </c>
      <c r="C213">
        <v>1</v>
      </c>
      <c r="D213">
        <v>45</v>
      </c>
      <c r="E213">
        <v>16.899999999999999</v>
      </c>
      <c r="F213">
        <v>1</v>
      </c>
      <c r="G213">
        <v>45</v>
      </c>
    </row>
    <row r="214" spans="1:7" x14ac:dyDescent="0.3">
      <c r="A214" t="s">
        <v>15</v>
      </c>
      <c r="B214">
        <v>2</v>
      </c>
      <c r="C214">
        <v>1</v>
      </c>
      <c r="D214">
        <v>52</v>
      </c>
      <c r="E214">
        <v>15.3</v>
      </c>
      <c r="F214">
        <v>1</v>
      </c>
      <c r="G214">
        <v>52</v>
      </c>
    </row>
    <row r="215" spans="1:7" x14ac:dyDescent="0.3">
      <c r="A215" t="s">
        <v>15</v>
      </c>
      <c r="B215">
        <v>2</v>
      </c>
      <c r="C215">
        <v>1</v>
      </c>
      <c r="D215">
        <v>53</v>
      </c>
      <c r="E215">
        <v>15.9</v>
      </c>
      <c r="F215">
        <v>1</v>
      </c>
      <c r="G215">
        <v>53</v>
      </c>
    </row>
    <row r="216" spans="1:7" x14ac:dyDescent="0.3">
      <c r="A216" t="s">
        <v>15</v>
      </c>
      <c r="B216">
        <v>2</v>
      </c>
      <c r="C216">
        <v>1</v>
      </c>
      <c r="D216">
        <v>53</v>
      </c>
      <c r="E216">
        <v>14.2</v>
      </c>
      <c r="F216">
        <v>1</v>
      </c>
      <c r="G216">
        <v>53</v>
      </c>
    </row>
    <row r="217" spans="1:7" x14ac:dyDescent="0.3">
      <c r="A217" t="s">
        <v>15</v>
      </c>
      <c r="B217">
        <v>2</v>
      </c>
      <c r="C217">
        <v>1</v>
      </c>
      <c r="D217">
        <v>50</v>
      </c>
      <c r="E217">
        <v>15.1</v>
      </c>
      <c r="F217">
        <v>1</v>
      </c>
      <c r="G217">
        <v>50</v>
      </c>
    </row>
    <row r="218" spans="1:7" x14ac:dyDescent="0.3">
      <c r="A218" t="s">
        <v>15</v>
      </c>
      <c r="B218">
        <v>2</v>
      </c>
      <c r="C218">
        <v>1</v>
      </c>
      <c r="D218">
        <v>43</v>
      </c>
      <c r="E218">
        <v>15.3</v>
      </c>
      <c r="F218">
        <v>1</v>
      </c>
      <c r="G218">
        <v>43</v>
      </c>
    </row>
    <row r="219" spans="1:7" x14ac:dyDescent="0.3">
      <c r="A219" t="s">
        <v>15</v>
      </c>
      <c r="B219">
        <v>2</v>
      </c>
      <c r="C219">
        <v>1</v>
      </c>
      <c r="D219">
        <v>29</v>
      </c>
      <c r="E219">
        <v>16.899999999999999</v>
      </c>
      <c r="F219">
        <v>1</v>
      </c>
      <c r="G219">
        <v>29</v>
      </c>
    </row>
    <row r="220" spans="1:7" x14ac:dyDescent="0.3">
      <c r="A220" t="s">
        <v>15</v>
      </c>
      <c r="B220">
        <v>2</v>
      </c>
      <c r="C220">
        <v>1</v>
      </c>
      <c r="D220">
        <v>40</v>
      </c>
      <c r="E220">
        <v>14</v>
      </c>
      <c r="F220">
        <v>1</v>
      </c>
      <c r="G220">
        <v>40</v>
      </c>
    </row>
    <row r="221" spans="1:7" x14ac:dyDescent="0.3">
      <c r="A221" t="s">
        <v>15</v>
      </c>
      <c r="B221">
        <v>2</v>
      </c>
      <c r="C221">
        <v>1</v>
      </c>
      <c r="D221">
        <v>44</v>
      </c>
      <c r="E221">
        <v>15.6</v>
      </c>
      <c r="F221">
        <v>1</v>
      </c>
      <c r="G221">
        <v>44</v>
      </c>
    </row>
    <row r="222" spans="1:7" x14ac:dyDescent="0.3">
      <c r="A222" t="s">
        <v>15</v>
      </c>
      <c r="B222">
        <v>2</v>
      </c>
      <c r="C222">
        <v>1</v>
      </c>
      <c r="D222">
        <v>35</v>
      </c>
      <c r="E222">
        <v>16.899999999999999</v>
      </c>
      <c r="F222">
        <v>1</v>
      </c>
      <c r="G222">
        <v>35</v>
      </c>
    </row>
    <row r="223" spans="1:7" x14ac:dyDescent="0.3">
      <c r="A223" t="s">
        <v>15</v>
      </c>
      <c r="B223">
        <v>2</v>
      </c>
      <c r="C223">
        <v>1</v>
      </c>
      <c r="D223">
        <v>37</v>
      </c>
      <c r="E223">
        <v>18.100000000000001</v>
      </c>
      <c r="F223">
        <v>1</v>
      </c>
      <c r="G223">
        <v>37</v>
      </c>
    </row>
    <row r="224" spans="1:7" x14ac:dyDescent="0.3">
      <c r="A224" t="s">
        <v>15</v>
      </c>
      <c r="B224">
        <v>2</v>
      </c>
      <c r="C224">
        <v>1</v>
      </c>
      <c r="D224">
        <v>32</v>
      </c>
      <c r="E224">
        <v>15.8</v>
      </c>
      <c r="F224">
        <v>1</v>
      </c>
      <c r="G224">
        <v>32</v>
      </c>
    </row>
    <row r="225" spans="1:7" x14ac:dyDescent="0.3">
      <c r="A225" t="s">
        <v>15</v>
      </c>
      <c r="B225">
        <v>2</v>
      </c>
      <c r="C225">
        <v>1</v>
      </c>
      <c r="D225">
        <v>31</v>
      </c>
      <c r="E225">
        <v>16.899999999999999</v>
      </c>
      <c r="F225">
        <v>1</v>
      </c>
      <c r="G225">
        <v>31</v>
      </c>
    </row>
    <row r="226" spans="1:7" x14ac:dyDescent="0.3">
      <c r="A226" t="s">
        <v>15</v>
      </c>
      <c r="B226">
        <v>2</v>
      </c>
      <c r="C226">
        <v>1</v>
      </c>
      <c r="D226">
        <v>32</v>
      </c>
      <c r="E226">
        <v>17.100000000000001</v>
      </c>
      <c r="F226">
        <v>1</v>
      </c>
      <c r="G226">
        <v>32</v>
      </c>
    </row>
    <row r="227" spans="1:7" x14ac:dyDescent="0.3">
      <c r="A227" t="s">
        <v>15</v>
      </c>
      <c r="B227">
        <v>2</v>
      </c>
      <c r="C227">
        <v>1</v>
      </c>
      <c r="D227">
        <v>35</v>
      </c>
      <c r="E227">
        <v>16.600000000000001</v>
      </c>
      <c r="F227">
        <v>1</v>
      </c>
      <c r="G227">
        <v>35</v>
      </c>
    </row>
    <row r="228" spans="1:7" x14ac:dyDescent="0.3">
      <c r="A228" t="s">
        <v>15</v>
      </c>
      <c r="B228">
        <v>2</v>
      </c>
      <c r="C228">
        <v>1</v>
      </c>
      <c r="D228">
        <v>40</v>
      </c>
      <c r="E228">
        <v>16.600000000000001</v>
      </c>
      <c r="F228">
        <v>1</v>
      </c>
      <c r="G228">
        <v>40</v>
      </c>
    </row>
    <row r="229" spans="1:7" x14ac:dyDescent="0.3">
      <c r="A229" t="s">
        <v>15</v>
      </c>
      <c r="B229">
        <v>2</v>
      </c>
      <c r="C229">
        <v>1</v>
      </c>
      <c r="D229">
        <v>43</v>
      </c>
      <c r="E229">
        <v>15.2</v>
      </c>
      <c r="F229">
        <v>1</v>
      </c>
      <c r="G229">
        <v>43</v>
      </c>
    </row>
    <row r="230" spans="1:7" x14ac:dyDescent="0.3">
      <c r="A230" t="s">
        <v>15</v>
      </c>
      <c r="B230">
        <v>2</v>
      </c>
      <c r="C230">
        <v>1</v>
      </c>
      <c r="D230">
        <v>43</v>
      </c>
      <c r="E230">
        <v>16.2</v>
      </c>
      <c r="F230">
        <v>1</v>
      </c>
      <c r="G230">
        <v>43</v>
      </c>
    </row>
    <row r="231" spans="1:7" x14ac:dyDescent="0.3">
      <c r="A231" t="s">
        <v>15</v>
      </c>
      <c r="B231">
        <v>2</v>
      </c>
      <c r="C231">
        <v>1</v>
      </c>
      <c r="D231">
        <v>42</v>
      </c>
      <c r="E231">
        <v>14.7</v>
      </c>
      <c r="F231">
        <v>1</v>
      </c>
      <c r="G231">
        <v>42</v>
      </c>
    </row>
    <row r="232" spans="1:7" x14ac:dyDescent="0.3">
      <c r="A232" t="s">
        <v>15</v>
      </c>
      <c r="B232">
        <v>2</v>
      </c>
      <c r="C232">
        <v>1</v>
      </c>
      <c r="D232">
        <v>46</v>
      </c>
      <c r="E232">
        <v>16.3</v>
      </c>
      <c r="F232">
        <v>1</v>
      </c>
      <c r="G232">
        <v>46</v>
      </c>
    </row>
    <row r="233" spans="1:7" x14ac:dyDescent="0.3">
      <c r="A233" t="s">
        <v>15</v>
      </c>
      <c r="B233">
        <v>2</v>
      </c>
      <c r="C233">
        <v>1</v>
      </c>
      <c r="D233">
        <v>34</v>
      </c>
      <c r="E233">
        <v>16.5</v>
      </c>
      <c r="F233">
        <v>1</v>
      </c>
      <c r="G233">
        <v>34</v>
      </c>
    </row>
    <row r="234" spans="1:7" x14ac:dyDescent="0.3">
      <c r="A234" t="s">
        <v>16</v>
      </c>
      <c r="B234">
        <v>2</v>
      </c>
      <c r="C234">
        <v>1</v>
      </c>
      <c r="D234">
        <v>40</v>
      </c>
      <c r="E234">
        <v>10.9</v>
      </c>
      <c r="F234">
        <v>1</v>
      </c>
      <c r="G234">
        <v>40</v>
      </c>
    </row>
    <row r="235" spans="1:7" x14ac:dyDescent="0.3">
      <c r="A235" t="s">
        <v>16</v>
      </c>
      <c r="B235">
        <v>2</v>
      </c>
      <c r="C235">
        <v>1</v>
      </c>
      <c r="D235">
        <v>43</v>
      </c>
      <c r="E235">
        <v>11.1</v>
      </c>
      <c r="F235">
        <v>1</v>
      </c>
      <c r="G235">
        <v>43</v>
      </c>
    </row>
    <row r="236" spans="1:7" x14ac:dyDescent="0.3">
      <c r="A236" t="s">
        <v>16</v>
      </c>
      <c r="B236">
        <v>2</v>
      </c>
      <c r="C236">
        <v>1</v>
      </c>
      <c r="D236">
        <v>50</v>
      </c>
      <c r="E236">
        <v>8.6999999999999993</v>
      </c>
      <c r="F236">
        <v>1</v>
      </c>
      <c r="G236">
        <v>50</v>
      </c>
    </row>
    <row r="237" spans="1:7" x14ac:dyDescent="0.3">
      <c r="A237" t="s">
        <v>16</v>
      </c>
      <c r="B237">
        <v>2</v>
      </c>
      <c r="C237">
        <v>1</v>
      </c>
      <c r="D237">
        <v>53</v>
      </c>
      <c r="E237">
        <v>9.3000000000000007</v>
      </c>
      <c r="F237">
        <v>1</v>
      </c>
      <c r="G237">
        <v>53</v>
      </c>
    </row>
    <row r="238" spans="1:7" x14ac:dyDescent="0.3">
      <c r="A238" t="s">
        <v>16</v>
      </c>
      <c r="B238">
        <v>2</v>
      </c>
      <c r="C238">
        <v>1</v>
      </c>
      <c r="D238">
        <v>53</v>
      </c>
      <c r="E238">
        <v>10.8</v>
      </c>
      <c r="F238">
        <v>1</v>
      </c>
      <c r="G238">
        <v>53</v>
      </c>
    </row>
    <row r="239" spans="1:7" x14ac:dyDescent="0.3">
      <c r="A239" t="s">
        <v>16</v>
      </c>
      <c r="B239">
        <v>2</v>
      </c>
      <c r="C239">
        <v>1</v>
      </c>
      <c r="D239">
        <v>52</v>
      </c>
      <c r="E239">
        <v>10.6</v>
      </c>
      <c r="F239">
        <v>1</v>
      </c>
      <c r="G239">
        <v>52</v>
      </c>
    </row>
    <row r="240" spans="1:7" x14ac:dyDescent="0.3">
      <c r="A240" t="s">
        <v>16</v>
      </c>
      <c r="B240">
        <v>2</v>
      </c>
      <c r="C240">
        <v>1</v>
      </c>
      <c r="D240">
        <v>35</v>
      </c>
      <c r="E240">
        <v>11.9</v>
      </c>
      <c r="F240">
        <v>1</v>
      </c>
      <c r="G240">
        <v>35</v>
      </c>
    </row>
    <row r="241" spans="1:7" x14ac:dyDescent="0.3">
      <c r="A241" t="s">
        <v>16</v>
      </c>
      <c r="B241">
        <v>2</v>
      </c>
      <c r="C241">
        <v>1</v>
      </c>
      <c r="D241">
        <v>36</v>
      </c>
      <c r="E241">
        <v>12.5</v>
      </c>
      <c r="F241">
        <v>1</v>
      </c>
      <c r="G241">
        <v>36</v>
      </c>
    </row>
    <row r="242" spans="1:7" x14ac:dyDescent="0.3">
      <c r="A242" t="s">
        <v>16</v>
      </c>
      <c r="B242">
        <v>2</v>
      </c>
      <c r="C242">
        <v>1</v>
      </c>
      <c r="D242">
        <v>32</v>
      </c>
      <c r="E242">
        <v>12.8</v>
      </c>
      <c r="F242">
        <v>1</v>
      </c>
      <c r="G242">
        <v>32</v>
      </c>
    </row>
    <row r="243" spans="1:7" x14ac:dyDescent="0.3">
      <c r="A243" t="s">
        <v>16</v>
      </c>
      <c r="B243">
        <v>2</v>
      </c>
      <c r="C243">
        <v>1</v>
      </c>
      <c r="D243">
        <v>45</v>
      </c>
      <c r="E243">
        <v>12.7</v>
      </c>
      <c r="F243">
        <v>1</v>
      </c>
      <c r="G243">
        <v>45</v>
      </c>
    </row>
    <row r="244" spans="1:7" x14ac:dyDescent="0.3">
      <c r="A244" t="s">
        <v>16</v>
      </c>
      <c r="B244">
        <v>2</v>
      </c>
      <c r="C244">
        <v>1</v>
      </c>
      <c r="D244">
        <v>29</v>
      </c>
      <c r="E244">
        <v>12.8</v>
      </c>
      <c r="F244">
        <v>1</v>
      </c>
      <c r="G244">
        <v>29</v>
      </c>
    </row>
    <row r="245" spans="1:7" x14ac:dyDescent="0.3">
      <c r="A245" t="s">
        <v>16</v>
      </c>
      <c r="B245">
        <v>2</v>
      </c>
      <c r="C245">
        <v>1</v>
      </c>
      <c r="D245">
        <v>34</v>
      </c>
      <c r="E245">
        <v>12.3</v>
      </c>
      <c r="F245">
        <v>1</v>
      </c>
      <c r="G245">
        <v>34</v>
      </c>
    </row>
    <row r="246" spans="1:7" x14ac:dyDescent="0.3">
      <c r="A246" t="s">
        <v>16</v>
      </c>
      <c r="B246">
        <v>2</v>
      </c>
      <c r="C246">
        <v>1</v>
      </c>
      <c r="D246">
        <v>46</v>
      </c>
      <c r="E246">
        <v>11.8</v>
      </c>
      <c r="F246">
        <v>1</v>
      </c>
      <c r="G246">
        <v>46</v>
      </c>
    </row>
    <row r="247" spans="1:7" x14ac:dyDescent="0.3">
      <c r="A247" t="s">
        <v>16</v>
      </c>
      <c r="B247">
        <v>2</v>
      </c>
      <c r="C247">
        <v>1</v>
      </c>
      <c r="D247">
        <v>37</v>
      </c>
      <c r="E247">
        <v>11.4</v>
      </c>
      <c r="F247">
        <v>1</v>
      </c>
      <c r="G247">
        <v>37</v>
      </c>
    </row>
    <row r="248" spans="1:7" x14ac:dyDescent="0.3">
      <c r="A248" t="s">
        <v>16</v>
      </c>
      <c r="B248">
        <v>2</v>
      </c>
      <c r="C248">
        <v>1</v>
      </c>
      <c r="D248">
        <v>32</v>
      </c>
      <c r="E248">
        <v>14.7</v>
      </c>
      <c r="F248">
        <v>1</v>
      </c>
      <c r="G248">
        <v>32</v>
      </c>
    </row>
    <row r="249" spans="1:7" x14ac:dyDescent="0.3">
      <c r="A249" t="s">
        <v>16</v>
      </c>
      <c r="B249">
        <v>2</v>
      </c>
      <c r="C249">
        <v>1</v>
      </c>
      <c r="D249">
        <v>31</v>
      </c>
      <c r="E249">
        <v>13.4</v>
      </c>
      <c r="F249">
        <v>1</v>
      </c>
      <c r="G249">
        <v>31</v>
      </c>
    </row>
    <row r="250" spans="1:7" x14ac:dyDescent="0.3">
      <c r="A250" t="s">
        <v>16</v>
      </c>
      <c r="B250">
        <v>2</v>
      </c>
      <c r="C250">
        <v>1</v>
      </c>
      <c r="D250">
        <v>35</v>
      </c>
      <c r="E250">
        <v>12.9</v>
      </c>
      <c r="F250">
        <v>1</v>
      </c>
      <c r="G250">
        <v>35</v>
      </c>
    </row>
    <row r="251" spans="1:7" x14ac:dyDescent="0.3">
      <c r="A251" t="s">
        <v>16</v>
      </c>
      <c r="B251">
        <v>2</v>
      </c>
      <c r="C251">
        <v>1</v>
      </c>
      <c r="D251">
        <v>43</v>
      </c>
      <c r="E251">
        <v>10.6</v>
      </c>
      <c r="F251">
        <v>1</v>
      </c>
      <c r="G251">
        <v>43</v>
      </c>
    </row>
    <row r="252" spans="1:7" x14ac:dyDescent="0.3">
      <c r="A252" t="s">
        <v>16</v>
      </c>
      <c r="B252">
        <v>2</v>
      </c>
      <c r="C252">
        <v>1</v>
      </c>
      <c r="D252">
        <v>43</v>
      </c>
      <c r="E252">
        <v>11.7</v>
      </c>
      <c r="F252">
        <v>1</v>
      </c>
      <c r="G252">
        <v>43</v>
      </c>
    </row>
    <row r="253" spans="1:7" x14ac:dyDescent="0.3">
      <c r="A253" t="s">
        <v>16</v>
      </c>
      <c r="B253">
        <v>2</v>
      </c>
      <c r="C253">
        <v>1</v>
      </c>
      <c r="D253">
        <v>42</v>
      </c>
      <c r="E253">
        <v>11.2</v>
      </c>
      <c r="F253">
        <v>1</v>
      </c>
      <c r="G253">
        <v>42</v>
      </c>
    </row>
    <row r="254" spans="1:7" x14ac:dyDescent="0.3">
      <c r="A254" t="s">
        <v>16</v>
      </c>
      <c r="B254">
        <v>2</v>
      </c>
      <c r="C254">
        <v>1</v>
      </c>
      <c r="D254">
        <v>44</v>
      </c>
      <c r="E254">
        <v>10.1</v>
      </c>
      <c r="F254">
        <v>1</v>
      </c>
      <c r="G254">
        <v>44</v>
      </c>
    </row>
    <row r="255" spans="1:7" x14ac:dyDescent="0.3">
      <c r="A255" t="s">
        <v>16</v>
      </c>
      <c r="B255">
        <v>2</v>
      </c>
      <c r="C255">
        <v>1</v>
      </c>
      <c r="D255">
        <v>40</v>
      </c>
      <c r="E255">
        <v>13.5</v>
      </c>
      <c r="F255">
        <v>1</v>
      </c>
      <c r="G255">
        <v>40</v>
      </c>
    </row>
    <row r="256" spans="1:7" x14ac:dyDescent="0.3">
      <c r="A256" t="s">
        <v>21</v>
      </c>
      <c r="B256">
        <v>2</v>
      </c>
      <c r="C256">
        <v>0</v>
      </c>
      <c r="D256">
        <v>66</v>
      </c>
      <c r="E256">
        <v>22.72</v>
      </c>
      <c r="F256">
        <v>3</v>
      </c>
      <c r="G256">
        <v>198</v>
      </c>
    </row>
    <row r="257" spans="1:7" x14ac:dyDescent="0.3">
      <c r="A257" t="s">
        <v>21</v>
      </c>
      <c r="B257">
        <v>2</v>
      </c>
      <c r="C257">
        <v>0</v>
      </c>
      <c r="D257">
        <v>68</v>
      </c>
      <c r="E257">
        <v>22.83</v>
      </c>
      <c r="F257">
        <v>3</v>
      </c>
      <c r="G257">
        <v>204</v>
      </c>
    </row>
    <row r="258" spans="1:7" x14ac:dyDescent="0.3">
      <c r="A258" t="s">
        <v>21</v>
      </c>
      <c r="B258">
        <v>2</v>
      </c>
      <c r="C258">
        <v>0</v>
      </c>
      <c r="D258">
        <v>63</v>
      </c>
      <c r="E258">
        <v>25.24</v>
      </c>
      <c r="F258">
        <v>3</v>
      </c>
      <c r="G258">
        <v>189</v>
      </c>
    </row>
    <row r="259" spans="1:7" x14ac:dyDescent="0.3">
      <c r="A259" t="s">
        <v>21</v>
      </c>
      <c r="B259">
        <v>2</v>
      </c>
      <c r="C259">
        <v>0</v>
      </c>
      <c r="D259">
        <v>68</v>
      </c>
      <c r="E259">
        <v>24.21</v>
      </c>
      <c r="F259">
        <v>3</v>
      </c>
      <c r="G259">
        <v>204</v>
      </c>
    </row>
    <row r="260" spans="1:7" x14ac:dyDescent="0.3">
      <c r="A260" t="s">
        <v>21</v>
      </c>
      <c r="B260">
        <v>2</v>
      </c>
      <c r="C260">
        <v>0</v>
      </c>
      <c r="D260">
        <v>70</v>
      </c>
      <c r="E260">
        <v>21.78</v>
      </c>
      <c r="F260">
        <v>3</v>
      </c>
      <c r="G260">
        <v>210</v>
      </c>
    </row>
    <row r="261" spans="1:7" x14ac:dyDescent="0.3">
      <c r="A261" t="s">
        <v>21</v>
      </c>
      <c r="B261">
        <v>2</v>
      </c>
      <c r="C261">
        <v>0</v>
      </c>
      <c r="D261">
        <v>61</v>
      </c>
      <c r="E261">
        <v>26.47</v>
      </c>
      <c r="F261">
        <v>3</v>
      </c>
      <c r="G261">
        <v>183</v>
      </c>
    </row>
    <row r="262" spans="1:7" x14ac:dyDescent="0.3">
      <c r="A262" t="s">
        <v>21</v>
      </c>
      <c r="B262">
        <v>2</v>
      </c>
      <c r="C262">
        <v>0</v>
      </c>
      <c r="D262">
        <v>64</v>
      </c>
      <c r="E262">
        <v>25.63</v>
      </c>
      <c r="F262">
        <v>3</v>
      </c>
      <c r="G262">
        <v>192</v>
      </c>
    </row>
    <row r="263" spans="1:7" x14ac:dyDescent="0.3">
      <c r="A263" t="s">
        <v>21</v>
      </c>
      <c r="B263">
        <v>2</v>
      </c>
      <c r="C263">
        <v>0</v>
      </c>
      <c r="D263">
        <v>66</v>
      </c>
      <c r="E263">
        <v>24.01</v>
      </c>
      <c r="F263">
        <v>3</v>
      </c>
      <c r="G263">
        <v>198</v>
      </c>
    </row>
    <row r="264" spans="1:7" x14ac:dyDescent="0.3">
      <c r="A264" t="s">
        <v>21</v>
      </c>
      <c r="B264">
        <v>2</v>
      </c>
      <c r="C264">
        <v>0</v>
      </c>
      <c r="D264">
        <v>74</v>
      </c>
      <c r="E264">
        <v>25.43</v>
      </c>
      <c r="F264">
        <v>3</v>
      </c>
      <c r="G264">
        <v>222</v>
      </c>
    </row>
    <row r="265" spans="1:7" x14ac:dyDescent="0.3">
      <c r="A265" t="s">
        <v>21</v>
      </c>
      <c r="B265">
        <v>2</v>
      </c>
      <c r="C265">
        <v>0</v>
      </c>
      <c r="D265">
        <v>67</v>
      </c>
      <c r="E265">
        <v>22.81</v>
      </c>
      <c r="F265">
        <v>3</v>
      </c>
      <c r="G265">
        <v>201</v>
      </c>
    </row>
    <row r="266" spans="1:7" x14ac:dyDescent="0.3">
      <c r="A266" t="s">
        <v>21</v>
      </c>
      <c r="B266">
        <v>2</v>
      </c>
      <c r="C266">
        <v>0</v>
      </c>
      <c r="D266">
        <v>77</v>
      </c>
      <c r="E266">
        <v>14.89</v>
      </c>
      <c r="F266">
        <v>3</v>
      </c>
      <c r="G266">
        <v>231</v>
      </c>
    </row>
    <row r="267" spans="1:7" x14ac:dyDescent="0.3">
      <c r="A267" t="s">
        <v>21</v>
      </c>
      <c r="B267">
        <v>2</v>
      </c>
      <c r="C267">
        <v>0</v>
      </c>
      <c r="D267">
        <v>59</v>
      </c>
      <c r="E267">
        <v>26.25</v>
      </c>
      <c r="F267">
        <v>3</v>
      </c>
      <c r="G267">
        <v>177</v>
      </c>
    </row>
    <row r="268" spans="1:7" x14ac:dyDescent="0.3">
      <c r="A268" t="s">
        <v>21</v>
      </c>
      <c r="B268">
        <v>2</v>
      </c>
      <c r="C268">
        <v>0</v>
      </c>
      <c r="D268">
        <v>60</v>
      </c>
      <c r="E268">
        <v>22.05</v>
      </c>
      <c r="F268">
        <v>3</v>
      </c>
      <c r="G268">
        <v>180</v>
      </c>
    </row>
    <row r="269" spans="1:7" x14ac:dyDescent="0.3">
      <c r="A269" t="s">
        <v>21</v>
      </c>
      <c r="B269">
        <v>2</v>
      </c>
      <c r="C269">
        <v>0</v>
      </c>
      <c r="D269">
        <v>69</v>
      </c>
      <c r="E269">
        <v>21.65</v>
      </c>
      <c r="F269">
        <v>3</v>
      </c>
      <c r="G269">
        <v>207</v>
      </c>
    </row>
    <row r="270" spans="1:7" x14ac:dyDescent="0.3">
      <c r="A270" t="s">
        <v>21</v>
      </c>
      <c r="B270">
        <v>2</v>
      </c>
      <c r="C270">
        <v>0</v>
      </c>
      <c r="D270">
        <v>80</v>
      </c>
      <c r="E270">
        <v>16.75</v>
      </c>
      <c r="F270">
        <v>3</v>
      </c>
      <c r="G270">
        <v>240</v>
      </c>
    </row>
    <row r="271" spans="1:7" x14ac:dyDescent="0.3">
      <c r="A271" t="s">
        <v>21</v>
      </c>
      <c r="B271">
        <v>2</v>
      </c>
      <c r="C271">
        <v>0</v>
      </c>
      <c r="D271">
        <v>77</v>
      </c>
      <c r="E271">
        <v>19.079999999999998</v>
      </c>
      <c r="F271">
        <v>3</v>
      </c>
      <c r="G271">
        <v>231</v>
      </c>
    </row>
    <row r="272" spans="1:7" x14ac:dyDescent="0.3">
      <c r="A272" t="s">
        <v>21</v>
      </c>
      <c r="B272">
        <v>2</v>
      </c>
      <c r="C272">
        <v>0</v>
      </c>
      <c r="D272">
        <v>72</v>
      </c>
      <c r="E272">
        <v>20.72</v>
      </c>
      <c r="F272">
        <v>3</v>
      </c>
      <c r="G272">
        <v>216</v>
      </c>
    </row>
    <row r="273" spans="1:7" x14ac:dyDescent="0.3">
      <c r="A273" t="s">
        <v>21</v>
      </c>
      <c r="B273">
        <v>2</v>
      </c>
      <c r="C273">
        <v>0</v>
      </c>
      <c r="D273">
        <v>63</v>
      </c>
      <c r="E273">
        <v>27.04</v>
      </c>
      <c r="F273">
        <v>3</v>
      </c>
      <c r="G273">
        <v>189</v>
      </c>
    </row>
    <row r="274" spans="1:7" x14ac:dyDescent="0.3">
      <c r="A274" t="s">
        <v>21</v>
      </c>
      <c r="B274">
        <v>2</v>
      </c>
      <c r="C274">
        <v>0</v>
      </c>
      <c r="D274">
        <v>70</v>
      </c>
      <c r="E274">
        <v>22.17</v>
      </c>
      <c r="F274">
        <v>3</v>
      </c>
      <c r="G274">
        <v>210</v>
      </c>
    </row>
    <row r="275" spans="1:7" x14ac:dyDescent="0.3">
      <c r="A275" t="s">
        <v>21</v>
      </c>
      <c r="B275">
        <v>2</v>
      </c>
      <c r="C275">
        <v>0</v>
      </c>
      <c r="D275">
        <v>60</v>
      </c>
      <c r="E275">
        <v>28.55</v>
      </c>
      <c r="F275">
        <v>3</v>
      </c>
      <c r="G275">
        <v>180</v>
      </c>
    </row>
    <row r="276" spans="1:7" x14ac:dyDescent="0.3">
      <c r="A276" t="s">
        <v>21</v>
      </c>
      <c r="B276">
        <v>2</v>
      </c>
      <c r="C276">
        <v>0</v>
      </c>
      <c r="D276">
        <v>63</v>
      </c>
      <c r="E276">
        <v>27.9</v>
      </c>
      <c r="F276">
        <v>3</v>
      </c>
      <c r="G276">
        <v>189</v>
      </c>
    </row>
    <row r="277" spans="1:7" x14ac:dyDescent="0.3">
      <c r="A277" t="s">
        <v>21</v>
      </c>
      <c r="B277">
        <v>2</v>
      </c>
      <c r="C277">
        <v>0</v>
      </c>
      <c r="D277">
        <v>55</v>
      </c>
      <c r="E277">
        <v>31.26</v>
      </c>
      <c r="F277">
        <v>3</v>
      </c>
      <c r="G277">
        <v>165</v>
      </c>
    </row>
    <row r="278" spans="1:7" x14ac:dyDescent="0.3">
      <c r="A278" t="s">
        <v>21</v>
      </c>
      <c r="B278">
        <v>2</v>
      </c>
      <c r="C278">
        <v>0</v>
      </c>
      <c r="D278">
        <v>53</v>
      </c>
      <c r="E278">
        <v>32.4</v>
      </c>
      <c r="F278">
        <v>3</v>
      </c>
      <c r="G278">
        <v>159</v>
      </c>
    </row>
    <row r="279" spans="1:7" x14ac:dyDescent="0.3">
      <c r="A279" t="s">
        <v>21</v>
      </c>
      <c r="B279">
        <v>2</v>
      </c>
      <c r="C279">
        <v>0</v>
      </c>
      <c r="D279">
        <v>48</v>
      </c>
      <c r="E279">
        <v>33.31</v>
      </c>
      <c r="F279">
        <v>3</v>
      </c>
      <c r="G279">
        <v>144</v>
      </c>
    </row>
    <row r="280" spans="1:7" x14ac:dyDescent="0.3">
      <c r="A280" t="s">
        <v>21</v>
      </c>
      <c r="B280">
        <v>2</v>
      </c>
      <c r="C280">
        <v>0</v>
      </c>
      <c r="D280">
        <v>72</v>
      </c>
      <c r="E280">
        <v>17.54</v>
      </c>
      <c r="F280">
        <v>3</v>
      </c>
      <c r="G280">
        <v>216</v>
      </c>
    </row>
    <row r="281" spans="1:7" x14ac:dyDescent="0.3">
      <c r="A281" t="s">
        <v>21</v>
      </c>
      <c r="B281">
        <v>2</v>
      </c>
      <c r="C281">
        <v>0</v>
      </c>
      <c r="D281">
        <v>53</v>
      </c>
      <c r="E281">
        <v>25.38</v>
      </c>
      <c r="F281">
        <v>3</v>
      </c>
      <c r="G281">
        <v>159</v>
      </c>
    </row>
    <row r="282" spans="1:7" x14ac:dyDescent="0.3">
      <c r="A282" t="s">
        <v>21</v>
      </c>
      <c r="B282">
        <v>2</v>
      </c>
      <c r="C282">
        <v>0</v>
      </c>
      <c r="D282">
        <v>64</v>
      </c>
      <c r="E282">
        <v>25.29</v>
      </c>
      <c r="F282">
        <v>3</v>
      </c>
      <c r="G282">
        <v>192</v>
      </c>
    </row>
    <row r="283" spans="1:7" x14ac:dyDescent="0.3">
      <c r="A283" t="s">
        <v>21</v>
      </c>
      <c r="B283">
        <v>2</v>
      </c>
      <c r="C283">
        <v>0</v>
      </c>
      <c r="D283">
        <v>65</v>
      </c>
      <c r="E283">
        <v>24.17</v>
      </c>
      <c r="F283">
        <v>3</v>
      </c>
      <c r="G283">
        <v>195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4" tint="0.39997558519241921"/>
  </sheetPr>
  <dimension ref="A1:Q116"/>
  <sheetViews>
    <sheetView workbookViewId="0">
      <selection activeCell="J24" sqref="J24"/>
    </sheetView>
  </sheetViews>
  <sheetFormatPr defaultRowHeight="14.4" x14ac:dyDescent="0.3"/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50</v>
      </c>
      <c r="G1" t="s">
        <v>6</v>
      </c>
    </row>
    <row r="2" spans="1:14" x14ac:dyDescent="0.3">
      <c r="A2" t="s">
        <v>17</v>
      </c>
      <c r="B2">
        <v>3</v>
      </c>
      <c r="C2">
        <v>0</v>
      </c>
      <c r="D2">
        <v>81</v>
      </c>
      <c r="E2">
        <v>32.049999999999997</v>
      </c>
      <c r="F2">
        <v>6</v>
      </c>
      <c r="G2">
        <v>486</v>
      </c>
      <c r="I2" t="s">
        <v>24</v>
      </c>
    </row>
    <row r="3" spans="1:14" ht="15" thickBot="1" x14ac:dyDescent="0.35">
      <c r="A3" t="s">
        <v>17</v>
      </c>
      <c r="B3">
        <v>3</v>
      </c>
      <c r="C3">
        <v>0</v>
      </c>
      <c r="D3">
        <v>78</v>
      </c>
      <c r="E3">
        <v>31.93</v>
      </c>
      <c r="F3">
        <v>6</v>
      </c>
      <c r="G3">
        <v>468</v>
      </c>
    </row>
    <row r="4" spans="1:14" x14ac:dyDescent="0.3">
      <c r="A4" t="s">
        <v>17</v>
      </c>
      <c r="B4">
        <v>3</v>
      </c>
      <c r="C4">
        <v>0</v>
      </c>
      <c r="D4">
        <v>79</v>
      </c>
      <c r="E4">
        <v>29.67</v>
      </c>
      <c r="F4">
        <v>6</v>
      </c>
      <c r="G4">
        <v>474</v>
      </c>
      <c r="I4" s="4" t="s">
        <v>25</v>
      </c>
      <c r="J4" s="4"/>
    </row>
    <row r="5" spans="1:14" x14ac:dyDescent="0.3">
      <c r="A5" t="s">
        <v>17</v>
      </c>
      <c r="B5">
        <v>3</v>
      </c>
      <c r="C5">
        <v>0</v>
      </c>
      <c r="D5">
        <v>76</v>
      </c>
      <c r="E5">
        <v>28.4</v>
      </c>
      <c r="F5">
        <v>6</v>
      </c>
      <c r="G5">
        <v>456</v>
      </c>
      <c r="I5" s="1" t="s">
        <v>26</v>
      </c>
      <c r="J5" s="1">
        <v>0.96002767451144666</v>
      </c>
    </row>
    <row r="6" spans="1:14" x14ac:dyDescent="0.3">
      <c r="A6" t="s">
        <v>17</v>
      </c>
      <c r="B6">
        <v>3</v>
      </c>
      <c r="C6">
        <v>0</v>
      </c>
      <c r="D6">
        <v>76</v>
      </c>
      <c r="E6">
        <v>30.83</v>
      </c>
      <c r="F6">
        <v>6</v>
      </c>
      <c r="G6">
        <v>456</v>
      </c>
      <c r="I6" s="1" t="s">
        <v>27</v>
      </c>
      <c r="J6" s="1">
        <v>0.92165313582785624</v>
      </c>
    </row>
    <row r="7" spans="1:14" x14ac:dyDescent="0.3">
      <c r="A7" t="s">
        <v>17</v>
      </c>
      <c r="B7">
        <v>3</v>
      </c>
      <c r="C7">
        <v>0</v>
      </c>
      <c r="D7">
        <v>62</v>
      </c>
      <c r="E7">
        <v>40.46</v>
      </c>
      <c r="F7">
        <v>6</v>
      </c>
      <c r="G7">
        <v>372</v>
      </c>
      <c r="I7" s="1" t="s">
        <v>28</v>
      </c>
      <c r="J7" s="1">
        <v>0.92025408468192516</v>
      </c>
    </row>
    <row r="8" spans="1:14" x14ac:dyDescent="0.3">
      <c r="A8" t="s">
        <v>17</v>
      </c>
      <c r="B8">
        <v>3</v>
      </c>
      <c r="C8">
        <v>0</v>
      </c>
      <c r="D8">
        <v>54</v>
      </c>
      <c r="E8">
        <v>44.24</v>
      </c>
      <c r="F8">
        <v>6</v>
      </c>
      <c r="G8">
        <v>324</v>
      </c>
      <c r="I8" s="1" t="s">
        <v>29</v>
      </c>
      <c r="J8" s="1">
        <v>3.8636817591481267</v>
      </c>
    </row>
    <row r="9" spans="1:14" ht="15" thickBot="1" x14ac:dyDescent="0.35">
      <c r="A9" t="s">
        <v>17</v>
      </c>
      <c r="B9">
        <v>3</v>
      </c>
      <c r="C9">
        <v>0</v>
      </c>
      <c r="D9">
        <v>67</v>
      </c>
      <c r="E9">
        <v>34.75</v>
      </c>
      <c r="F9">
        <v>6</v>
      </c>
      <c r="G9">
        <v>402</v>
      </c>
      <c r="I9" s="2" t="s">
        <v>30</v>
      </c>
      <c r="J9" s="2">
        <v>115</v>
      </c>
    </row>
    <row r="10" spans="1:14" x14ac:dyDescent="0.3">
      <c r="A10" t="s">
        <v>17</v>
      </c>
      <c r="B10">
        <v>3</v>
      </c>
      <c r="C10">
        <v>0</v>
      </c>
      <c r="D10">
        <v>69</v>
      </c>
      <c r="E10">
        <v>38.29</v>
      </c>
      <c r="F10">
        <v>6</v>
      </c>
      <c r="G10">
        <v>414</v>
      </c>
    </row>
    <row r="11" spans="1:14" ht="15" thickBot="1" x14ac:dyDescent="0.35">
      <c r="A11" t="s">
        <v>17</v>
      </c>
      <c r="B11">
        <v>3</v>
      </c>
      <c r="C11">
        <v>0</v>
      </c>
      <c r="D11">
        <v>68</v>
      </c>
      <c r="E11">
        <v>35.65</v>
      </c>
      <c r="F11">
        <v>6</v>
      </c>
      <c r="G11">
        <v>408</v>
      </c>
      <c r="I11" t="s">
        <v>31</v>
      </c>
    </row>
    <row r="12" spans="1:14" x14ac:dyDescent="0.3">
      <c r="A12" t="s">
        <v>17</v>
      </c>
      <c r="B12">
        <v>3</v>
      </c>
      <c r="C12">
        <v>0</v>
      </c>
      <c r="D12">
        <v>65</v>
      </c>
      <c r="E12">
        <v>44.66</v>
      </c>
      <c r="F12">
        <v>6</v>
      </c>
      <c r="G12">
        <v>390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3">
      <c r="A13" t="s">
        <v>17</v>
      </c>
      <c r="B13">
        <v>3</v>
      </c>
      <c r="C13">
        <v>0</v>
      </c>
      <c r="D13">
        <v>54</v>
      </c>
      <c r="E13">
        <v>55.77</v>
      </c>
      <c r="F13">
        <v>6</v>
      </c>
      <c r="G13">
        <v>324</v>
      </c>
      <c r="I13" s="1" t="s">
        <v>32</v>
      </c>
      <c r="J13" s="1">
        <v>2</v>
      </c>
      <c r="K13" s="1">
        <v>19668.290054266567</v>
      </c>
      <c r="L13" s="1">
        <v>9834.1450271332833</v>
      </c>
      <c r="M13" s="1">
        <v>658.77015183347658</v>
      </c>
      <c r="N13" s="1">
        <v>1.1620120683818721E-62</v>
      </c>
    </row>
    <row r="14" spans="1:14" x14ac:dyDescent="0.3">
      <c r="A14" t="s">
        <v>17</v>
      </c>
      <c r="B14">
        <v>3</v>
      </c>
      <c r="C14">
        <v>0</v>
      </c>
      <c r="D14">
        <v>51</v>
      </c>
      <c r="E14">
        <v>55.72</v>
      </c>
      <c r="F14">
        <v>6</v>
      </c>
      <c r="G14">
        <v>306</v>
      </c>
      <c r="I14" s="1" t="s">
        <v>33</v>
      </c>
      <c r="J14" s="1">
        <v>112</v>
      </c>
      <c r="K14" s="1">
        <v>1671.9401144290839</v>
      </c>
      <c r="L14" s="1">
        <v>14.928036735973963</v>
      </c>
      <c r="M14" s="1"/>
      <c r="N14" s="1"/>
    </row>
    <row r="15" spans="1:14" ht="15" thickBot="1" x14ac:dyDescent="0.35">
      <c r="A15" t="s">
        <v>17</v>
      </c>
      <c r="B15">
        <v>3</v>
      </c>
      <c r="C15">
        <v>0</v>
      </c>
      <c r="D15">
        <v>52</v>
      </c>
      <c r="E15">
        <v>52.55</v>
      </c>
      <c r="F15">
        <v>6</v>
      </c>
      <c r="G15">
        <v>312</v>
      </c>
      <c r="I15" s="2" t="s">
        <v>34</v>
      </c>
      <c r="J15" s="2">
        <v>114</v>
      </c>
      <c r="K15" s="2">
        <v>21340.230168695649</v>
      </c>
      <c r="L15" s="2"/>
      <c r="M15" s="2"/>
      <c r="N15" s="2"/>
    </row>
    <row r="16" spans="1:14" ht="15" thickBot="1" x14ac:dyDescent="0.35">
      <c r="A16" t="s">
        <v>17</v>
      </c>
      <c r="B16">
        <v>3</v>
      </c>
      <c r="C16">
        <v>0</v>
      </c>
      <c r="D16">
        <v>60</v>
      </c>
      <c r="E16">
        <v>46.88</v>
      </c>
      <c r="F16">
        <v>6</v>
      </c>
      <c r="G16">
        <v>360</v>
      </c>
    </row>
    <row r="17" spans="1:17" x14ac:dyDescent="0.3">
      <c r="A17" t="s">
        <v>17</v>
      </c>
      <c r="B17">
        <v>3</v>
      </c>
      <c r="C17">
        <v>0</v>
      </c>
      <c r="D17">
        <v>60</v>
      </c>
      <c r="E17">
        <v>42.96</v>
      </c>
      <c r="F17">
        <v>6</v>
      </c>
      <c r="G17">
        <v>360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3">
      <c r="A18" t="s">
        <v>17</v>
      </c>
      <c r="B18">
        <v>3</v>
      </c>
      <c r="C18">
        <v>0</v>
      </c>
      <c r="D18">
        <v>50</v>
      </c>
      <c r="E18">
        <v>60.42</v>
      </c>
      <c r="F18">
        <v>6</v>
      </c>
      <c r="G18">
        <v>300</v>
      </c>
      <c r="I18" s="1" t="s">
        <v>35</v>
      </c>
      <c r="J18" s="1">
        <v>10.259054193741136</v>
      </c>
      <c r="K18" s="1">
        <v>0.80485343028033429</v>
      </c>
      <c r="L18" s="1">
        <v>12.74648750663566</v>
      </c>
      <c r="M18" s="1">
        <v>1.5412304955606438E-23</v>
      </c>
      <c r="N18" s="1">
        <v>8.6643402918771724</v>
      </c>
      <c r="O18" s="1">
        <v>11.853768095605099</v>
      </c>
      <c r="P18" s="1">
        <v>8.6643402918771724</v>
      </c>
      <c r="Q18" s="1">
        <v>11.853768095605099</v>
      </c>
    </row>
    <row r="19" spans="1:17" x14ac:dyDescent="0.3">
      <c r="A19" t="s">
        <v>17</v>
      </c>
      <c r="B19">
        <v>3</v>
      </c>
      <c r="C19">
        <v>0</v>
      </c>
      <c r="D19">
        <v>65</v>
      </c>
      <c r="E19">
        <v>38.29</v>
      </c>
      <c r="F19">
        <v>6</v>
      </c>
      <c r="G19">
        <v>390</v>
      </c>
      <c r="I19" s="1" t="s">
        <v>48</v>
      </c>
      <c r="J19" s="1">
        <v>16.687673786787261</v>
      </c>
      <c r="K19" s="1">
        <v>0.56830532052894056</v>
      </c>
      <c r="L19" s="1">
        <v>29.363923201098121</v>
      </c>
      <c r="M19" s="1">
        <v>1.9647311394623408E-54</v>
      </c>
      <c r="N19" s="1">
        <v>15.561649642446975</v>
      </c>
      <c r="O19" s="1">
        <v>17.813697931127546</v>
      </c>
      <c r="P19" s="1">
        <v>15.561649642446975</v>
      </c>
      <c r="Q19" s="1">
        <v>17.813697931127546</v>
      </c>
    </row>
    <row r="20" spans="1:17" ht="15" thickBot="1" x14ac:dyDescent="0.35">
      <c r="A20" t="s">
        <v>17</v>
      </c>
      <c r="B20">
        <v>3</v>
      </c>
      <c r="C20">
        <v>0</v>
      </c>
      <c r="D20">
        <v>64</v>
      </c>
      <c r="E20">
        <v>47.7</v>
      </c>
      <c r="F20">
        <v>6</v>
      </c>
      <c r="G20">
        <v>384</v>
      </c>
      <c r="I20" s="2" t="s">
        <v>49</v>
      </c>
      <c r="J20" s="2">
        <v>-0.17942894443080257</v>
      </c>
      <c r="K20" s="2">
        <v>8.4519932856497743E-3</v>
      </c>
      <c r="L20" s="2">
        <v>-21.229186816256252</v>
      </c>
      <c r="M20" s="2">
        <v>4.6265094705762585E-41</v>
      </c>
      <c r="N20" s="2">
        <v>-0.19617548570651278</v>
      </c>
      <c r="O20" s="2">
        <v>-0.16268240315509236</v>
      </c>
      <c r="P20" s="2">
        <v>-0.19617548570651278</v>
      </c>
      <c r="Q20" s="2">
        <v>-0.16268240315509236</v>
      </c>
    </row>
    <row r="21" spans="1:17" x14ac:dyDescent="0.3">
      <c r="A21" t="s">
        <v>17</v>
      </c>
      <c r="B21">
        <v>3</v>
      </c>
      <c r="C21">
        <v>0</v>
      </c>
      <c r="D21">
        <v>65</v>
      </c>
      <c r="E21">
        <v>38.9</v>
      </c>
      <c r="F21">
        <v>6</v>
      </c>
      <c r="G21">
        <v>390</v>
      </c>
    </row>
    <row r="22" spans="1:17" x14ac:dyDescent="0.3">
      <c r="A22" t="s">
        <v>17</v>
      </c>
      <c r="B22">
        <v>3</v>
      </c>
      <c r="C22">
        <v>0</v>
      </c>
      <c r="D22">
        <v>56</v>
      </c>
      <c r="E22">
        <v>50.26</v>
      </c>
      <c r="F22">
        <v>6</v>
      </c>
      <c r="G22">
        <v>336</v>
      </c>
    </row>
    <row r="23" spans="1:17" x14ac:dyDescent="0.3">
      <c r="A23" t="s">
        <v>17</v>
      </c>
      <c r="B23">
        <v>3</v>
      </c>
      <c r="C23">
        <v>0</v>
      </c>
      <c r="D23">
        <v>54</v>
      </c>
      <c r="E23">
        <v>51.97</v>
      </c>
      <c r="F23">
        <v>6</v>
      </c>
      <c r="G23">
        <v>324</v>
      </c>
    </row>
    <row r="24" spans="1:17" x14ac:dyDescent="0.3">
      <c r="A24" t="s">
        <v>17</v>
      </c>
      <c r="B24">
        <v>3</v>
      </c>
      <c r="C24">
        <v>0</v>
      </c>
      <c r="D24">
        <v>54</v>
      </c>
      <c r="E24">
        <v>49.76</v>
      </c>
      <c r="F24">
        <v>6</v>
      </c>
      <c r="G24">
        <v>324</v>
      </c>
    </row>
    <row r="25" spans="1:17" x14ac:dyDescent="0.3">
      <c r="A25" t="s">
        <v>17</v>
      </c>
      <c r="B25">
        <v>3</v>
      </c>
      <c r="C25">
        <v>0</v>
      </c>
      <c r="D25">
        <v>49</v>
      </c>
      <c r="E25">
        <v>61.9</v>
      </c>
      <c r="F25">
        <v>6</v>
      </c>
      <c r="G25">
        <v>294</v>
      </c>
    </row>
    <row r="26" spans="1:17" x14ac:dyDescent="0.3">
      <c r="A26" t="s">
        <v>17</v>
      </c>
      <c r="B26">
        <v>3</v>
      </c>
      <c r="C26">
        <v>0</v>
      </c>
      <c r="D26">
        <v>54</v>
      </c>
      <c r="E26">
        <v>52.64</v>
      </c>
      <c r="F26">
        <v>6</v>
      </c>
      <c r="G26">
        <v>324</v>
      </c>
    </row>
    <row r="27" spans="1:17" x14ac:dyDescent="0.3">
      <c r="A27" t="s">
        <v>17</v>
      </c>
      <c r="B27">
        <v>3</v>
      </c>
      <c r="C27">
        <v>0</v>
      </c>
      <c r="D27">
        <v>56</v>
      </c>
      <c r="E27">
        <v>52.56</v>
      </c>
      <c r="F27">
        <v>6</v>
      </c>
      <c r="G27">
        <v>336</v>
      </c>
    </row>
    <row r="28" spans="1:17" x14ac:dyDescent="0.3">
      <c r="A28" t="s">
        <v>17</v>
      </c>
      <c r="B28">
        <v>3</v>
      </c>
      <c r="C28">
        <v>0</v>
      </c>
      <c r="D28">
        <v>48</v>
      </c>
      <c r="E28">
        <v>60.48</v>
      </c>
      <c r="F28">
        <v>6</v>
      </c>
      <c r="G28">
        <v>288</v>
      </c>
    </row>
    <row r="29" spans="1:17" x14ac:dyDescent="0.3">
      <c r="A29" t="s">
        <v>17</v>
      </c>
      <c r="B29">
        <v>3</v>
      </c>
      <c r="C29">
        <v>0</v>
      </c>
      <c r="D29">
        <v>43</v>
      </c>
      <c r="E29">
        <v>66.12</v>
      </c>
      <c r="F29">
        <v>6</v>
      </c>
      <c r="G29">
        <v>258</v>
      </c>
    </row>
    <row r="30" spans="1:17" x14ac:dyDescent="0.3">
      <c r="A30" t="s">
        <v>17</v>
      </c>
      <c r="B30">
        <v>3</v>
      </c>
      <c r="C30">
        <v>0</v>
      </c>
      <c r="D30">
        <v>63</v>
      </c>
      <c r="E30">
        <v>43.44</v>
      </c>
      <c r="F30">
        <v>6</v>
      </c>
      <c r="G30">
        <v>378</v>
      </c>
    </row>
    <row r="31" spans="1:17" x14ac:dyDescent="0.3">
      <c r="A31" t="s">
        <v>17</v>
      </c>
      <c r="B31">
        <v>3</v>
      </c>
      <c r="C31">
        <v>0</v>
      </c>
      <c r="D31">
        <v>70</v>
      </c>
      <c r="E31">
        <v>35.71</v>
      </c>
      <c r="F31">
        <v>6</v>
      </c>
      <c r="G31">
        <v>420</v>
      </c>
    </row>
    <row r="32" spans="1:17" x14ac:dyDescent="0.3">
      <c r="A32" t="s">
        <v>17</v>
      </c>
      <c r="B32">
        <v>3</v>
      </c>
      <c r="C32">
        <v>0</v>
      </c>
      <c r="D32">
        <v>62</v>
      </c>
      <c r="E32">
        <v>43.08</v>
      </c>
      <c r="F32">
        <v>6</v>
      </c>
      <c r="G32">
        <v>372</v>
      </c>
    </row>
    <row r="33" spans="1:7" x14ac:dyDescent="0.3">
      <c r="A33" t="s">
        <v>17</v>
      </c>
      <c r="B33">
        <v>3</v>
      </c>
      <c r="C33">
        <v>0</v>
      </c>
      <c r="D33">
        <v>78</v>
      </c>
      <c r="E33">
        <v>25.51</v>
      </c>
      <c r="F33">
        <v>6</v>
      </c>
      <c r="G33">
        <v>468</v>
      </c>
    </row>
    <row r="34" spans="1:7" x14ac:dyDescent="0.3">
      <c r="A34" t="s">
        <v>17</v>
      </c>
      <c r="B34">
        <v>3</v>
      </c>
      <c r="C34">
        <v>0</v>
      </c>
      <c r="D34">
        <v>68</v>
      </c>
      <c r="E34">
        <v>35.74</v>
      </c>
      <c r="F34">
        <v>6</v>
      </c>
      <c r="G34">
        <v>408</v>
      </c>
    </row>
    <row r="35" spans="1:7" x14ac:dyDescent="0.3">
      <c r="A35" t="s">
        <v>17</v>
      </c>
      <c r="B35">
        <v>3</v>
      </c>
      <c r="C35">
        <v>0</v>
      </c>
      <c r="D35">
        <v>66</v>
      </c>
      <c r="E35">
        <v>41.92</v>
      </c>
      <c r="F35">
        <v>6</v>
      </c>
      <c r="G35">
        <v>396</v>
      </c>
    </row>
    <row r="36" spans="1:7" x14ac:dyDescent="0.3">
      <c r="A36" t="s">
        <v>17</v>
      </c>
      <c r="B36">
        <v>3</v>
      </c>
      <c r="C36">
        <v>0</v>
      </c>
      <c r="D36">
        <v>66</v>
      </c>
      <c r="E36">
        <v>37.869999999999997</v>
      </c>
      <c r="F36">
        <v>6</v>
      </c>
      <c r="G36">
        <v>396</v>
      </c>
    </row>
    <row r="37" spans="1:7" x14ac:dyDescent="0.3">
      <c r="A37" t="s">
        <v>17</v>
      </c>
      <c r="B37">
        <v>3</v>
      </c>
      <c r="C37">
        <v>0</v>
      </c>
      <c r="D37">
        <v>72</v>
      </c>
      <c r="E37">
        <v>30.53</v>
      </c>
      <c r="F37">
        <v>6</v>
      </c>
      <c r="G37">
        <v>432</v>
      </c>
    </row>
    <row r="38" spans="1:7" x14ac:dyDescent="0.3">
      <c r="A38" t="s">
        <v>17</v>
      </c>
      <c r="B38">
        <v>3</v>
      </c>
      <c r="C38">
        <v>0</v>
      </c>
      <c r="D38">
        <v>69</v>
      </c>
      <c r="E38">
        <v>32.6</v>
      </c>
      <c r="F38">
        <v>6</v>
      </c>
      <c r="G38">
        <v>414</v>
      </c>
    </row>
    <row r="39" spans="1:7" x14ac:dyDescent="0.3">
      <c r="A39" t="s">
        <v>17</v>
      </c>
      <c r="B39">
        <v>3</v>
      </c>
      <c r="C39">
        <v>0</v>
      </c>
      <c r="D39">
        <v>75</v>
      </c>
      <c r="E39">
        <v>32.729999999999997</v>
      </c>
      <c r="F39">
        <v>6</v>
      </c>
      <c r="G39">
        <v>450</v>
      </c>
    </row>
    <row r="40" spans="1:7" x14ac:dyDescent="0.3">
      <c r="A40" t="s">
        <v>17</v>
      </c>
      <c r="B40">
        <v>3</v>
      </c>
      <c r="C40">
        <v>0</v>
      </c>
      <c r="D40">
        <v>69</v>
      </c>
      <c r="E40">
        <v>37.08</v>
      </c>
      <c r="F40">
        <v>6</v>
      </c>
      <c r="G40">
        <v>414</v>
      </c>
    </row>
    <row r="41" spans="1:7" x14ac:dyDescent="0.3">
      <c r="A41" t="s">
        <v>17</v>
      </c>
      <c r="B41">
        <v>3</v>
      </c>
      <c r="C41">
        <v>0</v>
      </c>
      <c r="D41">
        <v>66</v>
      </c>
      <c r="E41">
        <v>39.5</v>
      </c>
      <c r="F41">
        <v>6</v>
      </c>
      <c r="G41">
        <v>396</v>
      </c>
    </row>
    <row r="42" spans="1:7" x14ac:dyDescent="0.3">
      <c r="A42" t="s">
        <v>17</v>
      </c>
      <c r="B42">
        <v>3</v>
      </c>
      <c r="C42">
        <v>0</v>
      </c>
      <c r="D42">
        <v>51</v>
      </c>
      <c r="E42">
        <v>55.2</v>
      </c>
      <c r="F42">
        <v>6</v>
      </c>
      <c r="G42">
        <v>306</v>
      </c>
    </row>
    <row r="43" spans="1:7" x14ac:dyDescent="0.3">
      <c r="A43" t="s">
        <v>17</v>
      </c>
      <c r="B43">
        <v>3</v>
      </c>
      <c r="C43">
        <v>0</v>
      </c>
      <c r="D43">
        <v>78</v>
      </c>
      <c r="E43">
        <v>26.82</v>
      </c>
      <c r="F43">
        <v>6</v>
      </c>
      <c r="G43">
        <v>468</v>
      </c>
    </row>
    <row r="44" spans="1:7" x14ac:dyDescent="0.3">
      <c r="A44" t="s">
        <v>17</v>
      </c>
      <c r="B44">
        <v>3</v>
      </c>
      <c r="C44">
        <v>0</v>
      </c>
      <c r="D44">
        <v>81</v>
      </c>
      <c r="E44">
        <v>26.05</v>
      </c>
      <c r="F44">
        <v>6</v>
      </c>
      <c r="G44">
        <v>486</v>
      </c>
    </row>
    <row r="45" spans="1:7" x14ac:dyDescent="0.3">
      <c r="A45" t="s">
        <v>17</v>
      </c>
      <c r="B45">
        <v>3</v>
      </c>
      <c r="C45">
        <v>0</v>
      </c>
      <c r="D45">
        <v>76</v>
      </c>
      <c r="E45">
        <v>27.53</v>
      </c>
      <c r="F45">
        <v>6</v>
      </c>
      <c r="G45">
        <v>456</v>
      </c>
    </row>
    <row r="46" spans="1:7" x14ac:dyDescent="0.3">
      <c r="A46" t="s">
        <v>17</v>
      </c>
      <c r="B46">
        <v>3</v>
      </c>
      <c r="C46">
        <v>0</v>
      </c>
      <c r="D46">
        <v>69</v>
      </c>
      <c r="E46">
        <v>35.64</v>
      </c>
      <c r="F46">
        <v>6</v>
      </c>
      <c r="G46">
        <v>414</v>
      </c>
    </row>
    <row r="47" spans="1:7" x14ac:dyDescent="0.3">
      <c r="A47" t="s">
        <v>17</v>
      </c>
      <c r="B47">
        <v>3</v>
      </c>
      <c r="C47">
        <v>0</v>
      </c>
      <c r="D47">
        <v>73</v>
      </c>
      <c r="E47">
        <v>30.06</v>
      </c>
      <c r="F47">
        <v>6</v>
      </c>
      <c r="G47">
        <v>438</v>
      </c>
    </row>
    <row r="48" spans="1:7" x14ac:dyDescent="0.3">
      <c r="A48" t="s">
        <v>17</v>
      </c>
      <c r="B48">
        <v>3</v>
      </c>
      <c r="C48">
        <v>0</v>
      </c>
      <c r="D48">
        <v>67</v>
      </c>
      <c r="E48">
        <v>36.65</v>
      </c>
      <c r="F48">
        <v>6</v>
      </c>
      <c r="G48">
        <v>402</v>
      </c>
    </row>
    <row r="49" spans="1:7" x14ac:dyDescent="0.3">
      <c r="A49" t="s">
        <v>17</v>
      </c>
      <c r="B49">
        <v>3</v>
      </c>
      <c r="C49">
        <v>0</v>
      </c>
      <c r="D49">
        <v>61</v>
      </c>
      <c r="E49">
        <v>44.7</v>
      </c>
      <c r="F49">
        <v>6</v>
      </c>
      <c r="G49">
        <v>366</v>
      </c>
    </row>
    <row r="50" spans="1:7" x14ac:dyDescent="0.3">
      <c r="A50" t="s">
        <v>17</v>
      </c>
      <c r="B50">
        <v>3</v>
      </c>
      <c r="C50">
        <v>0</v>
      </c>
      <c r="D50">
        <v>58</v>
      </c>
      <c r="E50">
        <v>48.21</v>
      </c>
      <c r="F50">
        <v>6</v>
      </c>
      <c r="G50">
        <v>348</v>
      </c>
    </row>
    <row r="51" spans="1:7" x14ac:dyDescent="0.3">
      <c r="A51" t="s">
        <v>17</v>
      </c>
      <c r="B51">
        <v>3</v>
      </c>
      <c r="C51">
        <v>0</v>
      </c>
      <c r="D51">
        <v>63</v>
      </c>
      <c r="E51">
        <v>44.13</v>
      </c>
      <c r="F51">
        <v>6</v>
      </c>
      <c r="G51">
        <v>378</v>
      </c>
    </row>
    <row r="52" spans="1:7" x14ac:dyDescent="0.3">
      <c r="A52" t="s">
        <v>17</v>
      </c>
      <c r="B52">
        <v>3</v>
      </c>
      <c r="C52">
        <v>0</v>
      </c>
      <c r="D52">
        <v>65</v>
      </c>
      <c r="E52">
        <v>36.590000000000003</v>
      </c>
      <c r="F52">
        <v>6</v>
      </c>
      <c r="G52">
        <v>390</v>
      </c>
    </row>
    <row r="53" spans="1:7" x14ac:dyDescent="0.3">
      <c r="A53" t="s">
        <v>17</v>
      </c>
      <c r="B53">
        <v>3</v>
      </c>
      <c r="C53">
        <v>0</v>
      </c>
      <c r="D53">
        <v>58</v>
      </c>
      <c r="E53">
        <v>33.82</v>
      </c>
      <c r="F53">
        <v>6</v>
      </c>
      <c r="G53">
        <v>348</v>
      </c>
    </row>
    <row r="54" spans="1:7" x14ac:dyDescent="0.3">
      <c r="A54" t="s">
        <v>17</v>
      </c>
      <c r="B54">
        <v>3</v>
      </c>
      <c r="C54">
        <v>0</v>
      </c>
      <c r="D54">
        <v>57</v>
      </c>
      <c r="E54">
        <v>40.950000000000003</v>
      </c>
      <c r="F54">
        <v>6</v>
      </c>
      <c r="G54">
        <v>342</v>
      </c>
    </row>
    <row r="55" spans="1:7" x14ac:dyDescent="0.3">
      <c r="A55" t="s">
        <v>17</v>
      </c>
      <c r="B55">
        <v>3</v>
      </c>
      <c r="C55">
        <v>0</v>
      </c>
      <c r="D55">
        <v>80</v>
      </c>
      <c r="E55">
        <v>16.14</v>
      </c>
      <c r="F55">
        <v>6</v>
      </c>
      <c r="G55">
        <v>480</v>
      </c>
    </row>
    <row r="56" spans="1:7" x14ac:dyDescent="0.3">
      <c r="A56" t="s">
        <v>17</v>
      </c>
      <c r="B56">
        <v>3</v>
      </c>
      <c r="C56">
        <v>0</v>
      </c>
      <c r="D56">
        <v>70</v>
      </c>
      <c r="E56">
        <v>33.86</v>
      </c>
      <c r="F56">
        <v>6</v>
      </c>
      <c r="G56">
        <v>420</v>
      </c>
    </row>
    <row r="57" spans="1:7" x14ac:dyDescent="0.3">
      <c r="A57" t="s">
        <v>17</v>
      </c>
      <c r="B57">
        <v>3</v>
      </c>
      <c r="C57">
        <v>0</v>
      </c>
      <c r="D57">
        <v>73</v>
      </c>
      <c r="E57">
        <v>25.06</v>
      </c>
      <c r="F57">
        <v>6</v>
      </c>
      <c r="G57">
        <v>438</v>
      </c>
    </row>
    <row r="58" spans="1:7" x14ac:dyDescent="0.3">
      <c r="A58" t="s">
        <v>17</v>
      </c>
      <c r="B58">
        <v>3</v>
      </c>
      <c r="C58">
        <v>0</v>
      </c>
      <c r="D58">
        <v>74</v>
      </c>
      <c r="E58">
        <v>29.67</v>
      </c>
      <c r="F58">
        <v>6</v>
      </c>
      <c r="G58">
        <v>444</v>
      </c>
    </row>
    <row r="59" spans="1:7" x14ac:dyDescent="0.3">
      <c r="A59" t="s">
        <v>17</v>
      </c>
      <c r="B59">
        <v>3</v>
      </c>
      <c r="C59">
        <v>0</v>
      </c>
      <c r="D59">
        <v>57</v>
      </c>
      <c r="E59">
        <v>45.79</v>
      </c>
      <c r="F59">
        <v>6</v>
      </c>
      <c r="G59">
        <v>342</v>
      </c>
    </row>
    <row r="60" spans="1:7" x14ac:dyDescent="0.3">
      <c r="A60" t="s">
        <v>17</v>
      </c>
      <c r="B60">
        <v>3</v>
      </c>
      <c r="C60">
        <v>0</v>
      </c>
      <c r="D60">
        <v>49</v>
      </c>
      <c r="E60">
        <v>57.41</v>
      </c>
      <c r="F60">
        <v>6</v>
      </c>
      <c r="G60">
        <v>294</v>
      </c>
    </row>
    <row r="61" spans="1:7" x14ac:dyDescent="0.3">
      <c r="A61" t="s">
        <v>20</v>
      </c>
      <c r="B61">
        <v>3</v>
      </c>
      <c r="C61">
        <v>1</v>
      </c>
      <c r="D61">
        <v>80</v>
      </c>
      <c r="E61">
        <v>8.74</v>
      </c>
      <c r="F61">
        <v>1.5</v>
      </c>
      <c r="G61">
        <v>120</v>
      </c>
    </row>
    <row r="62" spans="1:7" x14ac:dyDescent="0.3">
      <c r="A62" t="s">
        <v>20</v>
      </c>
      <c r="B62">
        <v>3</v>
      </c>
      <c r="C62">
        <v>1</v>
      </c>
      <c r="D62">
        <v>68</v>
      </c>
      <c r="E62">
        <v>12.23</v>
      </c>
      <c r="F62">
        <v>1.5</v>
      </c>
      <c r="G62">
        <v>102</v>
      </c>
    </row>
    <row r="63" spans="1:7" x14ac:dyDescent="0.3">
      <c r="A63" t="s">
        <v>20</v>
      </c>
      <c r="B63">
        <v>3</v>
      </c>
      <c r="C63">
        <v>1</v>
      </c>
      <c r="D63">
        <v>60</v>
      </c>
      <c r="E63">
        <v>14.08</v>
      </c>
      <c r="F63">
        <v>1.5</v>
      </c>
      <c r="G63">
        <v>90</v>
      </c>
    </row>
    <row r="64" spans="1:7" x14ac:dyDescent="0.3">
      <c r="A64" t="s">
        <v>20</v>
      </c>
      <c r="B64">
        <v>3</v>
      </c>
      <c r="C64">
        <v>1</v>
      </c>
      <c r="D64">
        <v>65</v>
      </c>
      <c r="E64">
        <v>15.18</v>
      </c>
      <c r="F64">
        <v>1.5</v>
      </c>
      <c r="G64">
        <v>97.5</v>
      </c>
    </row>
    <row r="65" spans="1:7" x14ac:dyDescent="0.3">
      <c r="A65" t="s">
        <v>20</v>
      </c>
      <c r="B65">
        <v>3</v>
      </c>
      <c r="C65">
        <v>1</v>
      </c>
      <c r="D65">
        <v>66</v>
      </c>
      <c r="E65">
        <v>15.69</v>
      </c>
      <c r="F65">
        <v>1.5</v>
      </c>
      <c r="G65">
        <v>99</v>
      </c>
    </row>
    <row r="66" spans="1:7" x14ac:dyDescent="0.3">
      <c r="A66" t="s">
        <v>20</v>
      </c>
      <c r="B66">
        <v>3</v>
      </c>
      <c r="C66">
        <v>1</v>
      </c>
      <c r="D66">
        <v>64</v>
      </c>
      <c r="E66">
        <v>15.84</v>
      </c>
      <c r="F66">
        <v>1.5</v>
      </c>
      <c r="G66">
        <v>96</v>
      </c>
    </row>
    <row r="67" spans="1:7" x14ac:dyDescent="0.3">
      <c r="A67" t="s">
        <v>20</v>
      </c>
      <c r="B67">
        <v>3</v>
      </c>
      <c r="C67">
        <v>1</v>
      </c>
      <c r="D67">
        <v>61</v>
      </c>
      <c r="E67">
        <v>16.670000000000002</v>
      </c>
      <c r="F67">
        <v>1.5</v>
      </c>
      <c r="G67">
        <v>91.5</v>
      </c>
    </row>
    <row r="68" spans="1:7" x14ac:dyDescent="0.3">
      <c r="A68" t="s">
        <v>20</v>
      </c>
      <c r="B68">
        <v>3</v>
      </c>
      <c r="C68">
        <v>1</v>
      </c>
      <c r="D68">
        <v>70</v>
      </c>
      <c r="E68">
        <v>15.07</v>
      </c>
      <c r="F68">
        <v>1.5</v>
      </c>
      <c r="G68">
        <v>105</v>
      </c>
    </row>
    <row r="69" spans="1:7" x14ac:dyDescent="0.3">
      <c r="A69" t="s">
        <v>20</v>
      </c>
      <c r="B69">
        <v>3</v>
      </c>
      <c r="C69">
        <v>1</v>
      </c>
      <c r="D69">
        <v>72</v>
      </c>
      <c r="E69">
        <v>13.24</v>
      </c>
      <c r="F69">
        <v>1.5</v>
      </c>
      <c r="G69">
        <v>108</v>
      </c>
    </row>
    <row r="70" spans="1:7" x14ac:dyDescent="0.3">
      <c r="A70" t="s">
        <v>20</v>
      </c>
      <c r="B70">
        <v>3</v>
      </c>
      <c r="C70">
        <v>1</v>
      </c>
      <c r="D70">
        <v>63</v>
      </c>
      <c r="E70">
        <v>15.04</v>
      </c>
      <c r="F70">
        <v>1.5</v>
      </c>
      <c r="G70">
        <v>94.5</v>
      </c>
    </row>
    <row r="71" spans="1:7" x14ac:dyDescent="0.3">
      <c r="A71" t="s">
        <v>20</v>
      </c>
      <c r="B71">
        <v>3</v>
      </c>
      <c r="C71">
        <v>1</v>
      </c>
      <c r="D71">
        <v>68</v>
      </c>
      <c r="E71">
        <v>14.34</v>
      </c>
      <c r="F71">
        <v>1.5</v>
      </c>
      <c r="G71">
        <v>102</v>
      </c>
    </row>
    <row r="72" spans="1:7" x14ac:dyDescent="0.3">
      <c r="A72" t="s">
        <v>20</v>
      </c>
      <c r="B72">
        <v>3</v>
      </c>
      <c r="C72">
        <v>1</v>
      </c>
      <c r="D72">
        <v>66</v>
      </c>
      <c r="E72">
        <v>14.26</v>
      </c>
      <c r="F72">
        <v>1.5</v>
      </c>
      <c r="G72">
        <v>99</v>
      </c>
    </row>
    <row r="73" spans="1:7" x14ac:dyDescent="0.3">
      <c r="A73" t="s">
        <v>20</v>
      </c>
      <c r="B73">
        <v>3</v>
      </c>
      <c r="C73">
        <v>1</v>
      </c>
      <c r="D73">
        <v>67</v>
      </c>
      <c r="E73">
        <v>15.14</v>
      </c>
      <c r="F73">
        <v>1.5</v>
      </c>
      <c r="G73">
        <v>100.5</v>
      </c>
    </row>
    <row r="74" spans="1:7" x14ac:dyDescent="0.3">
      <c r="A74" t="s">
        <v>20</v>
      </c>
      <c r="B74">
        <v>3</v>
      </c>
      <c r="C74">
        <v>1</v>
      </c>
      <c r="D74">
        <v>69</v>
      </c>
      <c r="E74">
        <v>13.98</v>
      </c>
      <c r="F74">
        <v>1.5</v>
      </c>
      <c r="G74">
        <v>103.5</v>
      </c>
    </row>
    <row r="75" spans="1:7" x14ac:dyDescent="0.3">
      <c r="A75" t="s">
        <v>20</v>
      </c>
      <c r="B75">
        <v>3</v>
      </c>
      <c r="C75">
        <v>1</v>
      </c>
      <c r="D75">
        <v>63</v>
      </c>
      <c r="E75">
        <v>16.05</v>
      </c>
      <c r="F75">
        <v>1.5</v>
      </c>
      <c r="G75">
        <v>94.5</v>
      </c>
    </row>
    <row r="76" spans="1:7" x14ac:dyDescent="0.3">
      <c r="A76" t="s">
        <v>20</v>
      </c>
      <c r="B76">
        <v>3</v>
      </c>
      <c r="C76">
        <v>1</v>
      </c>
      <c r="D76">
        <v>74</v>
      </c>
      <c r="E76">
        <v>11.75</v>
      </c>
      <c r="F76">
        <v>1.5</v>
      </c>
      <c r="G76">
        <v>111</v>
      </c>
    </row>
    <row r="77" spans="1:7" x14ac:dyDescent="0.3">
      <c r="A77" t="s">
        <v>20</v>
      </c>
      <c r="B77">
        <v>3</v>
      </c>
      <c r="C77">
        <v>1</v>
      </c>
      <c r="D77">
        <v>48</v>
      </c>
      <c r="E77">
        <v>21.14</v>
      </c>
      <c r="F77">
        <v>1.5</v>
      </c>
      <c r="G77">
        <v>72</v>
      </c>
    </row>
    <row r="78" spans="1:7" x14ac:dyDescent="0.3">
      <c r="A78" t="s">
        <v>20</v>
      </c>
      <c r="B78">
        <v>3</v>
      </c>
      <c r="C78">
        <v>1</v>
      </c>
      <c r="D78">
        <v>77</v>
      </c>
      <c r="E78">
        <v>11.9</v>
      </c>
      <c r="F78">
        <v>1.5</v>
      </c>
      <c r="G78">
        <v>115.5</v>
      </c>
    </row>
    <row r="79" spans="1:7" x14ac:dyDescent="0.3">
      <c r="A79" t="s">
        <v>20</v>
      </c>
      <c r="B79">
        <v>3</v>
      </c>
      <c r="C79">
        <v>1</v>
      </c>
      <c r="D79">
        <v>55</v>
      </c>
      <c r="E79">
        <v>18.48</v>
      </c>
      <c r="F79">
        <v>1.5</v>
      </c>
      <c r="G79">
        <v>82.5</v>
      </c>
    </row>
    <row r="80" spans="1:7" x14ac:dyDescent="0.3">
      <c r="A80" t="s">
        <v>20</v>
      </c>
      <c r="B80">
        <v>3</v>
      </c>
      <c r="C80">
        <v>1</v>
      </c>
      <c r="D80">
        <v>53</v>
      </c>
      <c r="E80">
        <v>18.989999999999998</v>
      </c>
      <c r="F80">
        <v>1.5</v>
      </c>
      <c r="G80">
        <v>79.5</v>
      </c>
    </row>
    <row r="81" spans="1:7" x14ac:dyDescent="0.3">
      <c r="A81" t="s">
        <v>20</v>
      </c>
      <c r="B81">
        <v>3</v>
      </c>
      <c r="C81">
        <v>1</v>
      </c>
      <c r="D81">
        <v>59</v>
      </c>
      <c r="E81">
        <v>16.45</v>
      </c>
      <c r="F81">
        <v>1.5</v>
      </c>
      <c r="G81">
        <v>88.5</v>
      </c>
    </row>
    <row r="82" spans="1:7" x14ac:dyDescent="0.3">
      <c r="A82" t="s">
        <v>20</v>
      </c>
      <c r="B82">
        <v>3</v>
      </c>
      <c r="C82">
        <v>1</v>
      </c>
      <c r="D82">
        <v>60</v>
      </c>
      <c r="E82">
        <v>15.65</v>
      </c>
      <c r="F82">
        <v>1.5</v>
      </c>
      <c r="G82">
        <v>90</v>
      </c>
    </row>
    <row r="83" spans="1:7" x14ac:dyDescent="0.3">
      <c r="A83" t="s">
        <v>20</v>
      </c>
      <c r="B83">
        <v>3</v>
      </c>
      <c r="C83">
        <v>1</v>
      </c>
      <c r="D83">
        <v>64</v>
      </c>
      <c r="E83">
        <v>14.88</v>
      </c>
      <c r="F83">
        <v>1.5</v>
      </c>
      <c r="G83">
        <v>96</v>
      </c>
    </row>
    <row r="84" spans="1:7" x14ac:dyDescent="0.3">
      <c r="A84" t="s">
        <v>20</v>
      </c>
      <c r="B84">
        <v>3</v>
      </c>
      <c r="C84">
        <v>1</v>
      </c>
      <c r="D84">
        <v>70</v>
      </c>
      <c r="E84">
        <v>14.07</v>
      </c>
      <c r="F84">
        <v>1.5</v>
      </c>
      <c r="G84">
        <v>105</v>
      </c>
    </row>
    <row r="85" spans="1:7" x14ac:dyDescent="0.3">
      <c r="A85" t="s">
        <v>20</v>
      </c>
      <c r="B85">
        <v>3</v>
      </c>
      <c r="C85">
        <v>1</v>
      </c>
      <c r="D85">
        <v>63</v>
      </c>
      <c r="E85">
        <v>15.02</v>
      </c>
      <c r="F85">
        <v>1.5</v>
      </c>
      <c r="G85">
        <v>94.5</v>
      </c>
    </row>
    <row r="86" spans="1:7" x14ac:dyDescent="0.3">
      <c r="A86" t="s">
        <v>20</v>
      </c>
      <c r="B86">
        <v>3</v>
      </c>
      <c r="C86">
        <v>1</v>
      </c>
      <c r="D86">
        <v>72</v>
      </c>
      <c r="E86">
        <v>13.41</v>
      </c>
      <c r="F86">
        <v>1.5</v>
      </c>
      <c r="G86">
        <v>108</v>
      </c>
    </row>
    <row r="87" spans="1:7" x14ac:dyDescent="0.3">
      <c r="A87" t="s">
        <v>20</v>
      </c>
      <c r="B87">
        <v>3</v>
      </c>
      <c r="C87">
        <v>1</v>
      </c>
      <c r="D87">
        <v>77</v>
      </c>
      <c r="E87">
        <v>12.35</v>
      </c>
      <c r="F87">
        <v>1.5</v>
      </c>
      <c r="G87">
        <v>115.5</v>
      </c>
    </row>
    <row r="88" spans="1:7" x14ac:dyDescent="0.3">
      <c r="A88" t="s">
        <v>20</v>
      </c>
      <c r="B88">
        <v>3</v>
      </c>
      <c r="C88">
        <v>1</v>
      </c>
      <c r="D88">
        <v>53</v>
      </c>
      <c r="E88">
        <v>18.37</v>
      </c>
      <c r="F88">
        <v>1.5</v>
      </c>
      <c r="G88">
        <v>79.5</v>
      </c>
    </row>
    <row r="89" spans="1:7" x14ac:dyDescent="0.3">
      <c r="A89" t="s">
        <v>22</v>
      </c>
      <c r="B89">
        <v>3</v>
      </c>
      <c r="C89">
        <v>1</v>
      </c>
      <c r="D89">
        <v>68</v>
      </c>
      <c r="E89">
        <v>19.59</v>
      </c>
      <c r="F89">
        <v>2.5</v>
      </c>
      <c r="G89">
        <v>170</v>
      </c>
    </row>
    <row r="90" spans="1:7" x14ac:dyDescent="0.3">
      <c r="A90" t="s">
        <v>22</v>
      </c>
      <c r="B90">
        <v>3</v>
      </c>
      <c r="C90">
        <v>1</v>
      </c>
      <c r="D90">
        <v>77</v>
      </c>
      <c r="E90">
        <v>18.89</v>
      </c>
      <c r="F90">
        <v>2.5</v>
      </c>
      <c r="G90">
        <v>192.5</v>
      </c>
    </row>
    <row r="91" spans="1:7" x14ac:dyDescent="0.3">
      <c r="A91" t="s">
        <v>22</v>
      </c>
      <c r="B91">
        <v>3</v>
      </c>
      <c r="C91">
        <v>1</v>
      </c>
      <c r="D91">
        <v>74</v>
      </c>
      <c r="E91">
        <v>18.440000000000001</v>
      </c>
      <c r="F91">
        <v>2.5</v>
      </c>
      <c r="G91">
        <v>185</v>
      </c>
    </row>
    <row r="92" spans="1:7" x14ac:dyDescent="0.3">
      <c r="A92" t="s">
        <v>22</v>
      </c>
      <c r="B92">
        <v>3</v>
      </c>
      <c r="C92">
        <v>1</v>
      </c>
      <c r="D92">
        <v>80</v>
      </c>
      <c r="E92">
        <v>13.56</v>
      </c>
      <c r="F92">
        <v>2.5</v>
      </c>
      <c r="G92">
        <v>200</v>
      </c>
    </row>
    <row r="93" spans="1:7" x14ac:dyDescent="0.3">
      <c r="A93" t="s">
        <v>22</v>
      </c>
      <c r="B93">
        <v>3</v>
      </c>
      <c r="C93">
        <v>1</v>
      </c>
      <c r="D93">
        <v>60</v>
      </c>
      <c r="E93">
        <v>24.43</v>
      </c>
      <c r="F93">
        <v>2.5</v>
      </c>
      <c r="G93">
        <v>150</v>
      </c>
    </row>
    <row r="94" spans="1:7" x14ac:dyDescent="0.3">
      <c r="A94" t="s">
        <v>22</v>
      </c>
      <c r="B94">
        <v>3</v>
      </c>
      <c r="C94">
        <v>1</v>
      </c>
      <c r="D94">
        <v>65</v>
      </c>
      <c r="E94">
        <v>25.28</v>
      </c>
      <c r="F94">
        <v>2.5</v>
      </c>
      <c r="G94">
        <v>162.5</v>
      </c>
    </row>
    <row r="95" spans="1:7" x14ac:dyDescent="0.3">
      <c r="A95" t="s">
        <v>22</v>
      </c>
      <c r="B95">
        <v>3</v>
      </c>
      <c r="C95">
        <v>1</v>
      </c>
      <c r="D95">
        <v>66</v>
      </c>
      <c r="E95">
        <v>27.62</v>
      </c>
      <c r="F95">
        <v>2.5</v>
      </c>
      <c r="G95">
        <v>165</v>
      </c>
    </row>
    <row r="96" spans="1:7" x14ac:dyDescent="0.3">
      <c r="A96" t="s">
        <v>22</v>
      </c>
      <c r="B96">
        <v>3</v>
      </c>
      <c r="C96">
        <v>1</v>
      </c>
      <c r="D96">
        <v>64</v>
      </c>
      <c r="E96">
        <v>26.73</v>
      </c>
      <c r="F96">
        <v>2.5</v>
      </c>
      <c r="G96">
        <v>160</v>
      </c>
    </row>
    <row r="97" spans="1:7" x14ac:dyDescent="0.3">
      <c r="A97" t="s">
        <v>22</v>
      </c>
      <c r="B97">
        <v>3</v>
      </c>
      <c r="C97">
        <v>1</v>
      </c>
      <c r="D97">
        <v>61</v>
      </c>
      <c r="E97">
        <v>28.58</v>
      </c>
      <c r="F97">
        <v>2.5</v>
      </c>
      <c r="G97">
        <v>152.5</v>
      </c>
    </row>
    <row r="98" spans="1:7" x14ac:dyDescent="0.3">
      <c r="A98" t="s">
        <v>22</v>
      </c>
      <c r="B98">
        <v>3</v>
      </c>
      <c r="C98">
        <v>1</v>
      </c>
      <c r="D98">
        <v>70</v>
      </c>
      <c r="E98">
        <v>24.45</v>
      </c>
      <c r="F98">
        <v>2.5</v>
      </c>
      <c r="G98">
        <v>175</v>
      </c>
    </row>
    <row r="99" spans="1:7" x14ac:dyDescent="0.3">
      <c r="A99" t="s">
        <v>22</v>
      </c>
      <c r="B99">
        <v>3</v>
      </c>
      <c r="C99">
        <v>1</v>
      </c>
      <c r="D99">
        <v>72</v>
      </c>
      <c r="E99">
        <v>23.16</v>
      </c>
      <c r="F99">
        <v>2.5</v>
      </c>
      <c r="G99">
        <v>180</v>
      </c>
    </row>
    <row r="100" spans="1:7" x14ac:dyDescent="0.3">
      <c r="A100" t="s">
        <v>22</v>
      </c>
      <c r="B100">
        <v>3</v>
      </c>
      <c r="C100">
        <v>1</v>
      </c>
      <c r="D100">
        <v>63</v>
      </c>
      <c r="E100">
        <v>25.76</v>
      </c>
      <c r="F100">
        <v>2.5</v>
      </c>
      <c r="G100">
        <v>157.5</v>
      </c>
    </row>
    <row r="101" spans="1:7" x14ac:dyDescent="0.3">
      <c r="A101" t="s">
        <v>22</v>
      </c>
      <c r="B101">
        <v>3</v>
      </c>
      <c r="C101">
        <v>1</v>
      </c>
      <c r="D101">
        <v>68</v>
      </c>
      <c r="E101">
        <v>25.53</v>
      </c>
      <c r="F101">
        <v>2.5</v>
      </c>
      <c r="G101">
        <v>170</v>
      </c>
    </row>
    <row r="102" spans="1:7" x14ac:dyDescent="0.3">
      <c r="A102" t="s">
        <v>22</v>
      </c>
      <c r="B102">
        <v>3</v>
      </c>
      <c r="C102">
        <v>1</v>
      </c>
      <c r="D102">
        <v>66</v>
      </c>
      <c r="E102">
        <v>26.12</v>
      </c>
      <c r="F102">
        <v>2.5</v>
      </c>
      <c r="G102">
        <v>165</v>
      </c>
    </row>
    <row r="103" spans="1:7" x14ac:dyDescent="0.3">
      <c r="A103" t="s">
        <v>22</v>
      </c>
      <c r="B103">
        <v>3</v>
      </c>
      <c r="C103">
        <v>1</v>
      </c>
      <c r="D103">
        <v>63</v>
      </c>
      <c r="E103">
        <v>30.02</v>
      </c>
      <c r="F103">
        <v>2.5</v>
      </c>
      <c r="G103">
        <v>157.5</v>
      </c>
    </row>
    <row r="104" spans="1:7" x14ac:dyDescent="0.3">
      <c r="A104" t="s">
        <v>22</v>
      </c>
      <c r="B104">
        <v>3</v>
      </c>
      <c r="C104">
        <v>1</v>
      </c>
      <c r="D104">
        <v>67</v>
      </c>
      <c r="E104">
        <v>24.42</v>
      </c>
      <c r="F104">
        <v>2.5</v>
      </c>
      <c r="G104">
        <v>167.5</v>
      </c>
    </row>
    <row r="105" spans="1:7" x14ac:dyDescent="0.3">
      <c r="A105" t="s">
        <v>22</v>
      </c>
      <c r="B105">
        <v>3</v>
      </c>
      <c r="C105">
        <v>1</v>
      </c>
      <c r="D105">
        <v>77</v>
      </c>
      <c r="E105">
        <v>20.16</v>
      </c>
      <c r="F105">
        <v>2.5</v>
      </c>
      <c r="G105">
        <v>192.5</v>
      </c>
    </row>
    <row r="106" spans="1:7" x14ac:dyDescent="0.3">
      <c r="A106" t="s">
        <v>22</v>
      </c>
      <c r="B106">
        <v>3</v>
      </c>
      <c r="C106">
        <v>1</v>
      </c>
      <c r="D106">
        <v>70</v>
      </c>
      <c r="E106">
        <v>24.19</v>
      </c>
      <c r="F106">
        <v>2.5</v>
      </c>
      <c r="G106">
        <v>175</v>
      </c>
    </row>
    <row r="107" spans="1:7" x14ac:dyDescent="0.3">
      <c r="A107" t="s">
        <v>22</v>
      </c>
      <c r="B107">
        <v>3</v>
      </c>
      <c r="C107">
        <v>1</v>
      </c>
      <c r="D107">
        <v>64</v>
      </c>
      <c r="E107">
        <v>27.54</v>
      </c>
      <c r="F107">
        <v>2.5</v>
      </c>
      <c r="G107">
        <v>160</v>
      </c>
    </row>
    <row r="108" spans="1:7" x14ac:dyDescent="0.3">
      <c r="A108" t="s">
        <v>22</v>
      </c>
      <c r="B108">
        <v>3</v>
      </c>
      <c r="C108">
        <v>1</v>
      </c>
      <c r="D108">
        <v>59</v>
      </c>
      <c r="E108">
        <v>30.4</v>
      </c>
      <c r="F108">
        <v>2.5</v>
      </c>
      <c r="G108">
        <v>147.5</v>
      </c>
    </row>
    <row r="109" spans="1:7" x14ac:dyDescent="0.3">
      <c r="A109" t="s">
        <v>22</v>
      </c>
      <c r="B109">
        <v>3</v>
      </c>
      <c r="C109">
        <v>1</v>
      </c>
      <c r="D109">
        <v>63</v>
      </c>
      <c r="E109">
        <v>28.78</v>
      </c>
      <c r="F109">
        <v>2.5</v>
      </c>
      <c r="G109">
        <v>157.5</v>
      </c>
    </row>
    <row r="110" spans="1:7" x14ac:dyDescent="0.3">
      <c r="A110" t="s">
        <v>22</v>
      </c>
      <c r="B110">
        <v>3</v>
      </c>
      <c r="C110">
        <v>1</v>
      </c>
      <c r="D110">
        <v>55</v>
      </c>
      <c r="E110">
        <v>35</v>
      </c>
      <c r="F110">
        <v>2.5</v>
      </c>
      <c r="G110">
        <v>137.5</v>
      </c>
    </row>
    <row r="111" spans="1:7" x14ac:dyDescent="0.3">
      <c r="A111" t="s">
        <v>22</v>
      </c>
      <c r="B111">
        <v>3</v>
      </c>
      <c r="C111">
        <v>1</v>
      </c>
      <c r="D111">
        <v>53</v>
      </c>
      <c r="E111">
        <v>36.17</v>
      </c>
      <c r="F111">
        <v>2.5</v>
      </c>
      <c r="G111">
        <v>132.5</v>
      </c>
    </row>
    <row r="112" spans="1:7" x14ac:dyDescent="0.3">
      <c r="A112" t="s">
        <v>22</v>
      </c>
      <c r="B112">
        <v>3</v>
      </c>
      <c r="C112">
        <v>1</v>
      </c>
      <c r="D112">
        <v>48</v>
      </c>
      <c r="E112">
        <v>40.619999999999997</v>
      </c>
      <c r="F112">
        <v>2.5</v>
      </c>
      <c r="G112">
        <v>120</v>
      </c>
    </row>
    <row r="113" spans="1:7" x14ac:dyDescent="0.3">
      <c r="A113" t="s">
        <v>22</v>
      </c>
      <c r="B113">
        <v>3</v>
      </c>
      <c r="C113">
        <v>1</v>
      </c>
      <c r="D113">
        <v>53</v>
      </c>
      <c r="E113">
        <v>36.65</v>
      </c>
      <c r="F113">
        <v>2.5</v>
      </c>
      <c r="G113">
        <v>132.5</v>
      </c>
    </row>
    <row r="114" spans="1:7" x14ac:dyDescent="0.3">
      <c r="A114" t="s">
        <v>22</v>
      </c>
      <c r="B114">
        <v>3</v>
      </c>
      <c r="C114">
        <v>1</v>
      </c>
      <c r="D114">
        <v>69</v>
      </c>
      <c r="E114">
        <v>22.37</v>
      </c>
      <c r="F114">
        <v>2.5</v>
      </c>
      <c r="G114">
        <v>172.5</v>
      </c>
    </row>
    <row r="115" spans="1:7" x14ac:dyDescent="0.3">
      <c r="A115" t="s">
        <v>22</v>
      </c>
      <c r="B115">
        <v>3</v>
      </c>
      <c r="C115">
        <v>1</v>
      </c>
      <c r="D115">
        <v>72</v>
      </c>
      <c r="E115">
        <v>23.45</v>
      </c>
      <c r="F115">
        <v>2.5</v>
      </c>
      <c r="G115">
        <v>180</v>
      </c>
    </row>
    <row r="116" spans="1:7" x14ac:dyDescent="0.3">
      <c r="A116" t="s">
        <v>22</v>
      </c>
      <c r="B116">
        <v>3</v>
      </c>
      <c r="C116">
        <v>1</v>
      </c>
      <c r="D116">
        <v>60</v>
      </c>
      <c r="E116">
        <v>28.74</v>
      </c>
      <c r="F116">
        <v>2.5</v>
      </c>
      <c r="G116">
        <v>150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4" tint="0.39997558519241921"/>
  </sheetPr>
  <dimension ref="A1:Q41"/>
  <sheetViews>
    <sheetView topLeftCell="A13" workbookViewId="0">
      <selection activeCell="F43" sqref="F42:F43"/>
    </sheetView>
  </sheetViews>
  <sheetFormatPr defaultRowHeight="14.4" x14ac:dyDescent="0.3"/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50</v>
      </c>
      <c r="G1" t="s">
        <v>6</v>
      </c>
    </row>
    <row r="2" spans="1:14" x14ac:dyDescent="0.3">
      <c r="A2" t="s">
        <v>23</v>
      </c>
      <c r="B2">
        <v>4</v>
      </c>
      <c r="C2">
        <v>1</v>
      </c>
      <c r="D2">
        <v>66</v>
      </c>
      <c r="E2">
        <v>68.56</v>
      </c>
      <c r="F2">
        <v>10</v>
      </c>
      <c r="G2">
        <v>660</v>
      </c>
      <c r="I2" t="s">
        <v>24</v>
      </c>
    </row>
    <row r="3" spans="1:14" ht="15" thickBot="1" x14ac:dyDescent="0.35">
      <c r="A3" t="s">
        <v>23</v>
      </c>
      <c r="B3">
        <v>4</v>
      </c>
      <c r="C3">
        <v>1</v>
      </c>
      <c r="D3">
        <v>45</v>
      </c>
      <c r="E3">
        <v>109.25</v>
      </c>
      <c r="F3">
        <v>10</v>
      </c>
      <c r="G3">
        <v>450</v>
      </c>
    </row>
    <row r="4" spans="1:14" x14ac:dyDescent="0.3">
      <c r="A4" t="s">
        <v>23</v>
      </c>
      <c r="B4">
        <v>4</v>
      </c>
      <c r="C4">
        <v>1</v>
      </c>
      <c r="D4">
        <v>45</v>
      </c>
      <c r="E4">
        <v>112.09</v>
      </c>
      <c r="F4">
        <v>10</v>
      </c>
      <c r="G4">
        <v>450</v>
      </c>
      <c r="I4" s="4" t="s">
        <v>25</v>
      </c>
      <c r="J4" s="4"/>
    </row>
    <row r="5" spans="1:14" x14ac:dyDescent="0.3">
      <c r="A5" t="s">
        <v>23</v>
      </c>
      <c r="B5">
        <v>4</v>
      </c>
      <c r="C5">
        <v>1</v>
      </c>
      <c r="D5">
        <v>58</v>
      </c>
      <c r="E5">
        <v>80.08</v>
      </c>
      <c r="F5">
        <v>10</v>
      </c>
      <c r="G5">
        <v>580</v>
      </c>
      <c r="I5" s="1" t="s">
        <v>26</v>
      </c>
      <c r="J5" s="1">
        <v>0.94495883694863791</v>
      </c>
    </row>
    <row r="6" spans="1:14" x14ac:dyDescent="0.3">
      <c r="A6" t="s">
        <v>23</v>
      </c>
      <c r="B6">
        <v>4</v>
      </c>
      <c r="C6">
        <v>1</v>
      </c>
      <c r="D6">
        <v>51</v>
      </c>
      <c r="E6">
        <v>100.12</v>
      </c>
      <c r="F6">
        <v>10</v>
      </c>
      <c r="G6">
        <v>510</v>
      </c>
      <c r="I6" s="1" t="s">
        <v>27</v>
      </c>
      <c r="J6" s="1">
        <v>0.89294720352732249</v>
      </c>
    </row>
    <row r="7" spans="1:14" x14ac:dyDescent="0.3">
      <c r="A7" t="s">
        <v>23</v>
      </c>
      <c r="B7">
        <v>4</v>
      </c>
      <c r="C7">
        <v>1</v>
      </c>
      <c r="D7">
        <v>56</v>
      </c>
      <c r="E7">
        <v>81.13</v>
      </c>
      <c r="F7">
        <v>10</v>
      </c>
      <c r="G7">
        <v>560</v>
      </c>
      <c r="I7" s="1" t="s">
        <v>28</v>
      </c>
      <c r="J7" s="1">
        <v>0.8871605658801508</v>
      </c>
    </row>
    <row r="8" spans="1:14" x14ac:dyDescent="0.3">
      <c r="A8" t="s">
        <v>23</v>
      </c>
      <c r="B8">
        <v>4</v>
      </c>
      <c r="C8">
        <v>1</v>
      </c>
      <c r="D8">
        <v>47</v>
      </c>
      <c r="E8">
        <v>108.9</v>
      </c>
      <c r="F8">
        <v>10</v>
      </c>
      <c r="G8">
        <v>470</v>
      </c>
      <c r="I8" s="1" t="s">
        <v>29</v>
      </c>
      <c r="J8" s="1">
        <v>6.7103404686890524</v>
      </c>
    </row>
    <row r="9" spans="1:14" ht="15" thickBot="1" x14ac:dyDescent="0.35">
      <c r="A9" t="s">
        <v>23</v>
      </c>
      <c r="B9">
        <v>4</v>
      </c>
      <c r="C9">
        <v>1</v>
      </c>
      <c r="D9">
        <v>48</v>
      </c>
      <c r="E9">
        <v>103.73</v>
      </c>
      <c r="F9">
        <v>10</v>
      </c>
      <c r="G9">
        <v>480</v>
      </c>
      <c r="I9" s="2" t="s">
        <v>30</v>
      </c>
      <c r="J9" s="2">
        <v>40</v>
      </c>
    </row>
    <row r="10" spans="1:14" x14ac:dyDescent="0.3">
      <c r="A10" t="s">
        <v>23</v>
      </c>
      <c r="B10">
        <v>4</v>
      </c>
      <c r="C10">
        <v>1</v>
      </c>
      <c r="D10">
        <v>52</v>
      </c>
      <c r="E10">
        <v>90.78</v>
      </c>
      <c r="F10">
        <v>10</v>
      </c>
      <c r="G10">
        <v>520</v>
      </c>
    </row>
    <row r="11" spans="1:14" ht="15" thickBot="1" x14ac:dyDescent="0.35">
      <c r="A11" t="s">
        <v>23</v>
      </c>
      <c r="B11">
        <v>4</v>
      </c>
      <c r="C11">
        <v>1</v>
      </c>
      <c r="D11">
        <v>53</v>
      </c>
      <c r="E11">
        <v>91.16</v>
      </c>
      <c r="F11">
        <v>10</v>
      </c>
      <c r="G11">
        <v>530</v>
      </c>
      <c r="I11" t="s">
        <v>31</v>
      </c>
    </row>
    <row r="12" spans="1:14" x14ac:dyDescent="0.3">
      <c r="A12" t="s">
        <v>23</v>
      </c>
      <c r="B12">
        <v>4</v>
      </c>
      <c r="C12">
        <v>1</v>
      </c>
      <c r="D12">
        <v>55</v>
      </c>
      <c r="E12">
        <v>91.45</v>
      </c>
      <c r="F12">
        <v>10</v>
      </c>
      <c r="G12">
        <v>550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3">
      <c r="A13" t="s">
        <v>23</v>
      </c>
      <c r="B13">
        <v>4</v>
      </c>
      <c r="C13">
        <v>1</v>
      </c>
      <c r="D13">
        <v>43</v>
      </c>
      <c r="E13">
        <v>128.86000000000001</v>
      </c>
      <c r="F13">
        <v>10</v>
      </c>
      <c r="G13">
        <v>430</v>
      </c>
      <c r="I13" s="1" t="s">
        <v>32</v>
      </c>
      <c r="J13" s="1">
        <v>2</v>
      </c>
      <c r="K13" s="1">
        <v>13896.921389388141</v>
      </c>
      <c r="L13" s="1">
        <v>6948.4606946940703</v>
      </c>
      <c r="M13" s="1">
        <v>154.31192654058003</v>
      </c>
      <c r="N13" s="1">
        <v>1.1157407800372594E-18</v>
      </c>
    </row>
    <row r="14" spans="1:14" x14ac:dyDescent="0.3">
      <c r="A14" t="s">
        <v>23</v>
      </c>
      <c r="B14">
        <v>4</v>
      </c>
      <c r="C14">
        <v>1</v>
      </c>
      <c r="D14">
        <v>49</v>
      </c>
      <c r="E14">
        <v>103.44</v>
      </c>
      <c r="F14">
        <v>10</v>
      </c>
      <c r="G14">
        <v>490</v>
      </c>
      <c r="I14" s="1" t="s">
        <v>33</v>
      </c>
      <c r="J14" s="1">
        <v>37</v>
      </c>
      <c r="K14" s="1">
        <v>1666.0607606118624</v>
      </c>
      <c r="L14" s="1">
        <v>45.028669205726011</v>
      </c>
      <c r="M14" s="1"/>
      <c r="N14" s="1"/>
    </row>
    <row r="15" spans="1:14" ht="15" thickBot="1" x14ac:dyDescent="0.35">
      <c r="A15" t="s">
        <v>23</v>
      </c>
      <c r="B15">
        <v>4</v>
      </c>
      <c r="C15">
        <v>1</v>
      </c>
      <c r="D15">
        <v>52</v>
      </c>
      <c r="E15">
        <v>87.74</v>
      </c>
      <c r="F15">
        <v>10</v>
      </c>
      <c r="G15">
        <v>520</v>
      </c>
      <c r="I15" s="2" t="s">
        <v>34</v>
      </c>
      <c r="J15" s="2">
        <v>39</v>
      </c>
      <c r="K15" s="2">
        <v>15562.982150000003</v>
      </c>
      <c r="L15" s="2"/>
      <c r="M15" s="2"/>
      <c r="N15" s="2"/>
    </row>
    <row r="16" spans="1:14" ht="15" thickBot="1" x14ac:dyDescent="0.35">
      <c r="A16" t="s">
        <v>23</v>
      </c>
      <c r="B16">
        <v>4</v>
      </c>
      <c r="C16">
        <v>1</v>
      </c>
      <c r="D16">
        <v>60</v>
      </c>
      <c r="E16">
        <v>70.989999999999995</v>
      </c>
      <c r="F16">
        <v>10</v>
      </c>
      <c r="G16">
        <v>600</v>
      </c>
    </row>
    <row r="17" spans="1:17" x14ac:dyDescent="0.3">
      <c r="A17" t="s">
        <v>23</v>
      </c>
      <c r="B17">
        <v>4</v>
      </c>
      <c r="C17">
        <v>1</v>
      </c>
      <c r="D17">
        <v>46</v>
      </c>
      <c r="E17">
        <v>107.2</v>
      </c>
      <c r="F17">
        <v>10</v>
      </c>
      <c r="G17">
        <v>460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3">
      <c r="A18" t="s">
        <v>23</v>
      </c>
      <c r="B18">
        <v>4</v>
      </c>
      <c r="C18">
        <v>1</v>
      </c>
      <c r="D18">
        <v>33</v>
      </c>
      <c r="E18">
        <v>135.86000000000001</v>
      </c>
      <c r="F18">
        <v>10</v>
      </c>
      <c r="G18">
        <v>330</v>
      </c>
      <c r="I18" s="1" t="s">
        <v>35</v>
      </c>
      <c r="J18" s="1">
        <v>229.5193686588033</v>
      </c>
      <c r="K18" s="1">
        <v>6.8715142862634</v>
      </c>
      <c r="L18" s="1">
        <v>33.401570468626879</v>
      </c>
      <c r="M18" s="1">
        <v>3.1034608495552731E-29</v>
      </c>
      <c r="N18" s="1">
        <v>215.59635820237955</v>
      </c>
      <c r="O18" s="1">
        <v>243.44237911522706</v>
      </c>
      <c r="P18" s="1">
        <v>215.59635820237955</v>
      </c>
      <c r="Q18" s="1">
        <v>243.44237911522706</v>
      </c>
    </row>
    <row r="19" spans="1:17" x14ac:dyDescent="0.3">
      <c r="A19" t="s">
        <v>23</v>
      </c>
      <c r="B19">
        <v>4</v>
      </c>
      <c r="C19">
        <v>1</v>
      </c>
      <c r="D19">
        <v>53</v>
      </c>
      <c r="E19">
        <v>93.8</v>
      </c>
      <c r="F19">
        <v>10</v>
      </c>
      <c r="G19">
        <v>530</v>
      </c>
      <c r="I19" s="1" t="s">
        <v>48</v>
      </c>
      <c r="J19" s="1">
        <v>0</v>
      </c>
      <c r="K19" s="1">
        <v>0</v>
      </c>
      <c r="L19" s="1">
        <v>65535</v>
      </c>
      <c r="M19" s="1" t="e">
        <v>#NUM!</v>
      </c>
      <c r="N19" s="1">
        <v>0</v>
      </c>
      <c r="O19" s="1">
        <v>0</v>
      </c>
      <c r="P19" s="1">
        <v>0</v>
      </c>
      <c r="Q19" s="1">
        <v>0</v>
      </c>
    </row>
    <row r="20" spans="1:17" ht="15" thickBot="1" x14ac:dyDescent="0.35">
      <c r="A20" t="s">
        <v>23</v>
      </c>
      <c r="B20">
        <v>4</v>
      </c>
      <c r="C20">
        <v>1</v>
      </c>
      <c r="D20">
        <v>52</v>
      </c>
      <c r="E20">
        <v>93.36</v>
      </c>
      <c r="F20">
        <v>10</v>
      </c>
      <c r="G20">
        <v>520</v>
      </c>
      <c r="I20" s="2" t="s">
        <v>49</v>
      </c>
      <c r="J20" s="2">
        <v>-0.25769177451929398</v>
      </c>
      <c r="K20" s="2">
        <v>1.4671222745671137E-2</v>
      </c>
      <c r="L20" s="2">
        <v>-17.564437469625904</v>
      </c>
      <c r="M20" s="2" t="e">
        <v>#NUM!</v>
      </c>
      <c r="N20" s="2">
        <v>-0.2874184954699941</v>
      </c>
      <c r="O20" s="2">
        <v>-0.22796505356859387</v>
      </c>
      <c r="P20" s="2">
        <v>-0.2874184954699941</v>
      </c>
      <c r="Q20" s="2">
        <v>-0.22796505356859387</v>
      </c>
    </row>
    <row r="21" spans="1:17" x14ac:dyDescent="0.3">
      <c r="A21" t="s">
        <v>23</v>
      </c>
      <c r="B21">
        <v>4</v>
      </c>
      <c r="C21">
        <v>1</v>
      </c>
      <c r="D21">
        <v>55</v>
      </c>
      <c r="E21">
        <v>78.489999999999995</v>
      </c>
      <c r="F21">
        <v>10</v>
      </c>
      <c r="G21">
        <v>550</v>
      </c>
    </row>
    <row r="22" spans="1:17" x14ac:dyDescent="0.3">
      <c r="A22" t="s">
        <v>23</v>
      </c>
      <c r="B22">
        <v>4</v>
      </c>
      <c r="C22">
        <v>1</v>
      </c>
      <c r="D22">
        <v>43</v>
      </c>
      <c r="E22">
        <v>124.67</v>
      </c>
      <c r="F22">
        <v>10</v>
      </c>
      <c r="G22">
        <v>430</v>
      </c>
    </row>
    <row r="23" spans="1:17" x14ac:dyDescent="0.3">
      <c r="A23" t="s">
        <v>23</v>
      </c>
      <c r="B23">
        <v>4</v>
      </c>
      <c r="C23">
        <v>1</v>
      </c>
      <c r="D23">
        <v>49</v>
      </c>
      <c r="E23">
        <v>102.32</v>
      </c>
      <c r="F23">
        <v>10</v>
      </c>
      <c r="G23">
        <v>490</v>
      </c>
      <c r="I23" t="s">
        <v>24</v>
      </c>
    </row>
    <row r="24" spans="1:17" ht="15" thickBot="1" x14ac:dyDescent="0.35">
      <c r="A24" t="s">
        <v>23</v>
      </c>
      <c r="B24">
        <v>4</v>
      </c>
      <c r="C24">
        <v>1</v>
      </c>
      <c r="D24">
        <v>41</v>
      </c>
      <c r="E24">
        <v>132.18</v>
      </c>
      <c r="F24">
        <v>10</v>
      </c>
      <c r="G24">
        <v>410</v>
      </c>
    </row>
    <row r="25" spans="1:17" x14ac:dyDescent="0.3">
      <c r="A25" t="s">
        <v>23</v>
      </c>
      <c r="B25">
        <v>4</v>
      </c>
      <c r="C25">
        <v>1</v>
      </c>
      <c r="D25">
        <v>46</v>
      </c>
      <c r="E25">
        <v>125.94</v>
      </c>
      <c r="F25">
        <v>10</v>
      </c>
      <c r="G25">
        <v>460</v>
      </c>
      <c r="I25" s="4" t="s">
        <v>25</v>
      </c>
      <c r="J25" s="4"/>
    </row>
    <row r="26" spans="1:17" x14ac:dyDescent="0.3">
      <c r="A26" t="s">
        <v>23</v>
      </c>
      <c r="B26">
        <v>4</v>
      </c>
      <c r="C26">
        <v>1</v>
      </c>
      <c r="D26">
        <v>40</v>
      </c>
      <c r="E26">
        <v>138.28</v>
      </c>
      <c r="F26">
        <v>10</v>
      </c>
      <c r="G26">
        <v>400</v>
      </c>
      <c r="I26" s="1" t="s">
        <v>26</v>
      </c>
      <c r="J26" s="1">
        <v>0.9447836992448877</v>
      </c>
    </row>
    <row r="27" spans="1:17" x14ac:dyDescent="0.3">
      <c r="A27" t="s">
        <v>23</v>
      </c>
      <c r="B27">
        <v>4</v>
      </c>
      <c r="C27">
        <v>1</v>
      </c>
      <c r="D27">
        <v>36</v>
      </c>
      <c r="E27">
        <v>132.52000000000001</v>
      </c>
      <c r="F27">
        <v>10</v>
      </c>
      <c r="G27">
        <v>360</v>
      </c>
      <c r="I27" s="1" t="s">
        <v>27</v>
      </c>
      <c r="J27" s="1">
        <v>0.89261623835885451</v>
      </c>
    </row>
    <row r="28" spans="1:17" x14ac:dyDescent="0.3">
      <c r="A28" t="s">
        <v>23</v>
      </c>
      <c r="B28">
        <v>4</v>
      </c>
      <c r="C28">
        <v>1</v>
      </c>
      <c r="D28">
        <v>37</v>
      </c>
      <c r="E28">
        <v>142.15</v>
      </c>
      <c r="F28">
        <v>10</v>
      </c>
      <c r="G28">
        <v>370</v>
      </c>
      <c r="I28" s="1" t="s">
        <v>28</v>
      </c>
      <c r="J28" s="1">
        <v>0.88979034989461392</v>
      </c>
    </row>
    <row r="29" spans="1:17" x14ac:dyDescent="0.3">
      <c r="A29" t="s">
        <v>23</v>
      </c>
      <c r="B29">
        <v>4</v>
      </c>
      <c r="C29">
        <v>1</v>
      </c>
      <c r="D29">
        <v>37</v>
      </c>
      <c r="E29">
        <v>124.63</v>
      </c>
      <c r="F29">
        <v>10</v>
      </c>
      <c r="G29">
        <v>370</v>
      </c>
      <c r="I29" s="1" t="s">
        <v>29</v>
      </c>
      <c r="J29" s="1">
        <v>6.6316854363629538</v>
      </c>
    </row>
    <row r="30" spans="1:17" ht="15" thickBot="1" x14ac:dyDescent="0.35">
      <c r="A30" t="s">
        <v>23</v>
      </c>
      <c r="B30">
        <v>4</v>
      </c>
      <c r="C30">
        <v>1</v>
      </c>
      <c r="D30">
        <v>39</v>
      </c>
      <c r="E30">
        <v>123</v>
      </c>
      <c r="F30">
        <v>10</v>
      </c>
      <c r="G30">
        <v>390</v>
      </c>
      <c r="I30" s="2" t="s">
        <v>30</v>
      </c>
      <c r="J30" s="2">
        <v>40</v>
      </c>
    </row>
    <row r="31" spans="1:17" x14ac:dyDescent="0.3">
      <c r="A31" t="s">
        <v>23</v>
      </c>
      <c r="B31">
        <v>4</v>
      </c>
      <c r="C31">
        <v>1</v>
      </c>
      <c r="D31">
        <v>46</v>
      </c>
      <c r="E31">
        <v>107.66</v>
      </c>
      <c r="F31">
        <v>10</v>
      </c>
      <c r="G31">
        <v>460</v>
      </c>
    </row>
    <row r="32" spans="1:17" ht="15" thickBot="1" x14ac:dyDescent="0.35">
      <c r="A32" t="s">
        <v>23</v>
      </c>
      <c r="B32">
        <v>4</v>
      </c>
      <c r="C32">
        <v>1</v>
      </c>
      <c r="D32">
        <v>47</v>
      </c>
      <c r="E32">
        <v>105.97</v>
      </c>
      <c r="F32">
        <v>10</v>
      </c>
      <c r="G32">
        <v>470</v>
      </c>
      <c r="I32" t="s">
        <v>31</v>
      </c>
    </row>
    <row r="33" spans="1:17" x14ac:dyDescent="0.3">
      <c r="A33" t="s">
        <v>23</v>
      </c>
      <c r="B33">
        <v>4</v>
      </c>
      <c r="C33">
        <v>1</v>
      </c>
      <c r="D33">
        <v>37</v>
      </c>
      <c r="E33">
        <v>140.25</v>
      </c>
      <c r="F33">
        <v>10</v>
      </c>
      <c r="G33">
        <v>370</v>
      </c>
      <c r="I33" s="3"/>
      <c r="J33" s="3" t="s">
        <v>36</v>
      </c>
      <c r="K33" s="3" t="s">
        <v>37</v>
      </c>
      <c r="L33" s="3" t="s">
        <v>38</v>
      </c>
      <c r="M33" s="3" t="s">
        <v>39</v>
      </c>
      <c r="N33" s="3" t="s">
        <v>40</v>
      </c>
    </row>
    <row r="34" spans="1:17" x14ac:dyDescent="0.3">
      <c r="A34" t="s">
        <v>23</v>
      </c>
      <c r="B34">
        <v>4</v>
      </c>
      <c r="C34">
        <v>1</v>
      </c>
      <c r="D34">
        <v>44</v>
      </c>
      <c r="E34">
        <v>124.86</v>
      </c>
      <c r="F34">
        <v>10</v>
      </c>
      <c r="G34">
        <v>440</v>
      </c>
      <c r="I34" s="1" t="s">
        <v>32</v>
      </c>
      <c r="J34" s="1">
        <v>1</v>
      </c>
      <c r="K34" s="1">
        <v>13891.770584379001</v>
      </c>
      <c r="L34" s="1">
        <v>13891.770584379001</v>
      </c>
      <c r="M34" s="1">
        <v>315.87100823482228</v>
      </c>
      <c r="N34" s="1">
        <v>5.2528575557814386E-20</v>
      </c>
    </row>
    <row r="35" spans="1:17" x14ac:dyDescent="0.3">
      <c r="A35" t="s">
        <v>23</v>
      </c>
      <c r="B35">
        <v>4</v>
      </c>
      <c r="C35">
        <v>1</v>
      </c>
      <c r="D35">
        <v>39</v>
      </c>
      <c r="E35">
        <v>132.78</v>
      </c>
      <c r="F35">
        <v>10</v>
      </c>
      <c r="G35">
        <v>390</v>
      </c>
      <c r="I35" s="1" t="s">
        <v>33</v>
      </c>
      <c r="J35" s="1">
        <v>38</v>
      </c>
      <c r="K35" s="1">
        <v>1671.2115656210028</v>
      </c>
      <c r="L35" s="1">
        <v>43.979251726868497</v>
      </c>
      <c r="M35" s="1"/>
      <c r="N35" s="1"/>
    </row>
    <row r="36" spans="1:17" ht="15" thickBot="1" x14ac:dyDescent="0.35">
      <c r="A36" t="s">
        <v>23</v>
      </c>
      <c r="B36">
        <v>4</v>
      </c>
      <c r="C36">
        <v>1</v>
      </c>
      <c r="D36">
        <v>37</v>
      </c>
      <c r="E36">
        <v>129.63</v>
      </c>
      <c r="F36">
        <v>10</v>
      </c>
      <c r="G36">
        <v>370</v>
      </c>
      <c r="I36" s="2" t="s">
        <v>34</v>
      </c>
      <c r="J36" s="2">
        <v>39</v>
      </c>
      <c r="K36" s="2">
        <v>15562.982150000003</v>
      </c>
      <c r="L36" s="2"/>
      <c r="M36" s="2"/>
      <c r="N36" s="2"/>
    </row>
    <row r="37" spans="1:17" ht="15" thickBot="1" x14ac:dyDescent="0.35">
      <c r="A37" t="s">
        <v>23</v>
      </c>
      <c r="B37">
        <v>4</v>
      </c>
      <c r="C37">
        <v>1</v>
      </c>
      <c r="D37">
        <v>41</v>
      </c>
      <c r="E37">
        <v>121.86</v>
      </c>
      <c r="F37">
        <v>10</v>
      </c>
      <c r="G37">
        <v>410</v>
      </c>
    </row>
    <row r="38" spans="1:17" x14ac:dyDescent="0.3">
      <c r="A38" t="s">
        <v>23</v>
      </c>
      <c r="B38">
        <v>4</v>
      </c>
      <c r="C38">
        <v>1</v>
      </c>
      <c r="D38">
        <v>44</v>
      </c>
      <c r="E38">
        <v>109.08</v>
      </c>
      <c r="F38">
        <v>10</v>
      </c>
      <c r="G38">
        <v>440</v>
      </c>
      <c r="I38" s="3"/>
      <c r="J38" s="3" t="s">
        <v>41</v>
      </c>
      <c r="K38" s="3" t="s">
        <v>29</v>
      </c>
      <c r="L38" s="3" t="s">
        <v>42</v>
      </c>
      <c r="M38" s="3" t="s">
        <v>43</v>
      </c>
      <c r="N38" s="3" t="s">
        <v>44</v>
      </c>
      <c r="O38" s="3" t="s">
        <v>45</v>
      </c>
      <c r="P38" s="3" t="s">
        <v>46</v>
      </c>
      <c r="Q38" s="3" t="s">
        <v>47</v>
      </c>
    </row>
    <row r="39" spans="1:17" x14ac:dyDescent="0.3">
      <c r="A39" t="s">
        <v>23</v>
      </c>
      <c r="B39">
        <v>4</v>
      </c>
      <c r="C39">
        <v>1</v>
      </c>
      <c r="D39">
        <v>44</v>
      </c>
      <c r="E39">
        <v>116.95</v>
      </c>
      <c r="F39">
        <v>10</v>
      </c>
      <c r="G39">
        <v>440</v>
      </c>
      <c r="I39" s="1" t="s">
        <v>35</v>
      </c>
      <c r="J39" s="1">
        <v>229.51936865880339</v>
      </c>
      <c r="K39" s="1">
        <v>6.7909700604022536</v>
      </c>
      <c r="L39" s="1">
        <v>33.797729428541778</v>
      </c>
      <c r="M39" s="1">
        <v>5.8084999087378164E-30</v>
      </c>
      <c r="N39" s="1">
        <v>215.77176850122413</v>
      </c>
      <c r="O39" s="1">
        <v>243.26696881638264</v>
      </c>
      <c r="P39" s="1">
        <v>215.77176850122413</v>
      </c>
      <c r="Q39" s="1">
        <v>243.26696881638264</v>
      </c>
    </row>
    <row r="40" spans="1:17" ht="15" thickBot="1" x14ac:dyDescent="0.35">
      <c r="A40" t="s">
        <v>23</v>
      </c>
      <c r="B40">
        <v>4</v>
      </c>
      <c r="C40">
        <v>1</v>
      </c>
      <c r="D40">
        <v>44</v>
      </c>
      <c r="E40">
        <v>126.81</v>
      </c>
      <c r="F40">
        <v>10</v>
      </c>
      <c r="G40">
        <v>440</v>
      </c>
      <c r="I40" s="2" t="s">
        <v>48</v>
      </c>
      <c r="J40" s="2">
        <v>-2.5769177451929415</v>
      </c>
      <c r="K40" s="2">
        <v>0.14499254496860423</v>
      </c>
      <c r="L40" s="2">
        <v>-17.772760287440509</v>
      </c>
      <c r="M40" s="2">
        <v>5.2528575557814013E-20</v>
      </c>
      <c r="N40" s="2">
        <v>-2.8704398070381276</v>
      </c>
      <c r="O40" s="2">
        <v>-2.2833956833477553</v>
      </c>
      <c r="P40" s="2">
        <v>-2.8704398070381276</v>
      </c>
      <c r="Q40" s="2">
        <v>-2.2833956833477553</v>
      </c>
    </row>
    <row r="41" spans="1:17" x14ac:dyDescent="0.3">
      <c r="A41" t="s">
        <v>23</v>
      </c>
      <c r="B41">
        <v>4</v>
      </c>
      <c r="C41">
        <v>1</v>
      </c>
      <c r="D41">
        <v>41</v>
      </c>
      <c r="E41">
        <v>112.37</v>
      </c>
      <c r="F41">
        <v>10</v>
      </c>
      <c r="G41">
        <v>410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461"/>
  <sheetViews>
    <sheetView zoomScale="85" zoomScaleNormal="85" workbookViewId="0">
      <selection activeCell="M22" sqref="M22:M23"/>
    </sheetView>
  </sheetViews>
  <sheetFormatPr defaultRowHeight="14.4" x14ac:dyDescent="0.3"/>
  <cols>
    <col min="1" max="1" width="6.109375" bestFit="1" customWidth="1"/>
    <col min="2" max="2" width="4" bestFit="1" customWidth="1"/>
    <col min="3" max="3" width="16.33203125" customWidth="1"/>
    <col min="4" max="4" width="11.33203125" bestFit="1" customWidth="1"/>
    <col min="5" max="5" width="14.109375" customWidth="1"/>
    <col min="6" max="6" width="11.44140625" customWidth="1"/>
    <col min="8" max="8" width="10.6640625" customWidth="1"/>
    <col min="11" max="11" width="11" customWidth="1"/>
    <col min="12" max="12" width="15.88671875" customWidth="1"/>
    <col min="13" max="13" width="14.33203125" customWidth="1"/>
    <col min="14" max="14" width="22.33203125" customWidth="1"/>
    <col min="15" max="15" width="30.88671875" customWidth="1"/>
  </cols>
  <sheetData>
    <row r="1" spans="1:17" ht="41.4" x14ac:dyDescent="0.3">
      <c r="A1" s="45" t="s">
        <v>80</v>
      </c>
      <c r="B1" s="45" t="s">
        <v>81</v>
      </c>
      <c r="C1" s="46" t="s">
        <v>82</v>
      </c>
      <c r="D1" s="46" t="s">
        <v>1</v>
      </c>
      <c r="E1" s="46" t="s">
        <v>74</v>
      </c>
      <c r="F1" s="46" t="s">
        <v>75</v>
      </c>
      <c r="G1" s="46" t="s">
        <v>70</v>
      </c>
      <c r="H1" s="46" t="s">
        <v>71</v>
      </c>
      <c r="I1" s="46" t="s">
        <v>83</v>
      </c>
      <c r="K1" s="46" t="s">
        <v>1</v>
      </c>
      <c r="L1" s="46" t="s">
        <v>84</v>
      </c>
      <c r="M1" s="46" t="s">
        <v>85</v>
      </c>
      <c r="N1" s="46" t="s">
        <v>86</v>
      </c>
      <c r="O1" s="46" t="s">
        <v>87</v>
      </c>
      <c r="P1" s="46" t="s">
        <v>88</v>
      </c>
    </row>
    <row r="2" spans="1:17" x14ac:dyDescent="0.3">
      <c r="A2" s="47">
        <v>1</v>
      </c>
      <c r="B2" s="47">
        <v>1</v>
      </c>
      <c r="C2" s="48">
        <v>48.5</v>
      </c>
      <c r="D2" s="50">
        <v>1</v>
      </c>
      <c r="E2">
        <v>1</v>
      </c>
      <c r="F2">
        <v>1</v>
      </c>
      <c r="G2" s="49">
        <f>'Regression Results'!$C$2*E2</f>
        <v>20.203699931482753</v>
      </c>
      <c r="H2">
        <f>LOOKUP(D2,'Regression Results'!$A$15:$A$17,'Regression Results'!$B$15:$B$17)+LOOKUP(D2,'Regression Results'!$A$15:$A$17,'Regression Results'!$C$15:$C$17)*F2+LOOKUP(D2,'Regression Results'!$A$15:$A$17,'Regression Results'!$D$15:$D$17)*F2*C2</f>
        <v>10.218826388376129</v>
      </c>
      <c r="I2" s="49">
        <f>G2-H2</f>
        <v>9.9848735431066231</v>
      </c>
      <c r="K2" s="47">
        <v>1</v>
      </c>
      <c r="L2" s="48">
        <f>AVERAGEIF($D$2:$D$1461,K2,$I$2:$I$1461)</f>
        <v>13.776080760452892</v>
      </c>
      <c r="M2" s="47">
        <v>334</v>
      </c>
      <c r="N2" s="53">
        <f>L2*M2</f>
        <v>4601.2109739912657</v>
      </c>
      <c r="O2" s="53">
        <v>4602.2934281578127</v>
      </c>
      <c r="P2" s="51">
        <f>(O2-N2)/O2</f>
        <v>2.3519885975203356E-4</v>
      </c>
    </row>
    <row r="3" spans="1:17" x14ac:dyDescent="0.3">
      <c r="A3" s="47">
        <v>1</v>
      </c>
      <c r="B3" s="47">
        <v>2</v>
      </c>
      <c r="C3" s="48">
        <v>50.583333333333336</v>
      </c>
      <c r="D3" s="50">
        <v>1</v>
      </c>
      <c r="E3">
        <v>1</v>
      </c>
      <c r="F3">
        <v>1</v>
      </c>
      <c r="G3" s="49">
        <f>'Regression Results'!$C$2*E3</f>
        <v>20.203699931482753</v>
      </c>
      <c r="H3">
        <f>LOOKUP(D3,'Regression Results'!$A$15:$A$17,'Regression Results'!$B$15:$B$17)+LOOKUP(D3,'Regression Results'!$A$15:$A$17,'Regression Results'!$C$15:$C$17)*F3+LOOKUP(D3,'Regression Results'!$A$15:$A$17,'Regression Results'!$D$15:$D$17)*F3*C3</f>
        <v>9.9344702659177617</v>
      </c>
      <c r="I3" s="49">
        <f t="shared" ref="I3:I66" si="0">G3-H3</f>
        <v>10.269229665564991</v>
      </c>
      <c r="K3" s="47">
        <v>2</v>
      </c>
      <c r="L3" s="48">
        <f t="shared" ref="L3:L5" si="1">AVERAGEIF($D$2:$D$1461,K3,$I$2:$I$1461)</f>
        <v>11.323628233320893</v>
      </c>
      <c r="M3" s="47">
        <v>334</v>
      </c>
      <c r="N3" s="53">
        <f t="shared" ref="N3:N5" si="2">L3*M3</f>
        <v>3782.0918299291779</v>
      </c>
      <c r="O3" s="53">
        <v>3783.1497172373834</v>
      </c>
      <c r="P3" s="51">
        <f>(O3-N3)/O3</f>
        <v>2.7963136203288384E-4</v>
      </c>
    </row>
    <row r="4" spans="1:17" x14ac:dyDescent="0.3">
      <c r="A4" s="47">
        <v>1</v>
      </c>
      <c r="B4" s="47">
        <v>3</v>
      </c>
      <c r="C4" s="48">
        <v>54.833333333333336</v>
      </c>
      <c r="D4" s="50">
        <v>1</v>
      </c>
      <c r="E4">
        <v>1</v>
      </c>
      <c r="F4">
        <v>1</v>
      </c>
      <c r="G4" s="49">
        <f>'Regression Results'!$C$2*E4</f>
        <v>20.203699931482753</v>
      </c>
      <c r="H4">
        <f>LOOKUP(D4,'Regression Results'!$A$15:$A$17,'Regression Results'!$B$15:$B$17)+LOOKUP(D4,'Regression Results'!$A$15:$A$17,'Regression Results'!$C$15:$C$17)*F4+LOOKUP(D4,'Regression Results'!$A$15:$A$17,'Regression Results'!$D$15:$D$17)*F4*C4</f>
        <v>9.3543837761026971</v>
      </c>
      <c r="I4" s="49">
        <f t="shared" si="0"/>
        <v>10.849316155380055</v>
      </c>
      <c r="K4" s="57">
        <v>3</v>
      </c>
      <c r="L4" s="58">
        <f t="shared" si="1"/>
        <v>24.145334189205464</v>
      </c>
      <c r="M4" s="59">
        <v>334</v>
      </c>
      <c r="N4" s="65">
        <f t="shared" si="2"/>
        <v>8064.5416191946251</v>
      </c>
      <c r="O4" s="65">
        <v>8067.3875752739659</v>
      </c>
      <c r="P4" s="62">
        <f t="shared" ref="P4:P5" si="3">(O4-N4)/O4</f>
        <v>3.5277294573815571E-4</v>
      </c>
      <c r="Q4" s="57"/>
    </row>
    <row r="5" spans="1:17" x14ac:dyDescent="0.3">
      <c r="A5" s="47">
        <v>1</v>
      </c>
      <c r="B5" s="47">
        <v>4</v>
      </c>
      <c r="C5" s="48">
        <v>50</v>
      </c>
      <c r="D5" s="50">
        <v>1</v>
      </c>
      <c r="E5">
        <v>1</v>
      </c>
      <c r="F5">
        <v>1</v>
      </c>
      <c r="G5" s="49">
        <f>'Regression Results'!$C$2*E5</f>
        <v>20.203699931482753</v>
      </c>
      <c r="H5">
        <f>LOOKUP(D5,'Regression Results'!$A$15:$A$17,'Regression Results'!$B$15:$B$17)+LOOKUP(D5,'Regression Results'!$A$15:$A$17,'Regression Results'!$C$15:$C$17)*F5+LOOKUP(D5,'Regression Results'!$A$15:$A$17,'Regression Results'!$D$15:$D$17)*F5*C5</f>
        <v>10.014089980206105</v>
      </c>
      <c r="I5" s="49">
        <f t="shared" si="0"/>
        <v>10.189609951276648</v>
      </c>
      <c r="K5" s="57">
        <v>4</v>
      </c>
      <c r="L5" s="58">
        <f t="shared" si="1"/>
        <v>169.07526752623184</v>
      </c>
      <c r="M5" s="59">
        <v>334</v>
      </c>
      <c r="N5" s="65">
        <f t="shared" si="2"/>
        <v>56471.139353761435</v>
      </c>
      <c r="O5" s="65">
        <v>56491.575841158054</v>
      </c>
      <c r="P5" s="62">
        <f t="shared" si="3"/>
        <v>3.6176168025621534E-4</v>
      </c>
      <c r="Q5" s="57"/>
    </row>
    <row r="6" spans="1:17" x14ac:dyDescent="0.3">
      <c r="A6" s="47">
        <v>1</v>
      </c>
      <c r="B6" s="47">
        <v>5</v>
      </c>
      <c r="C6" s="48">
        <v>52.041666666666664</v>
      </c>
      <c r="D6" s="50">
        <v>1</v>
      </c>
      <c r="E6">
        <v>1</v>
      </c>
      <c r="F6">
        <v>1</v>
      </c>
      <c r="G6" s="49">
        <f>'Regression Results'!$C$2*E6</f>
        <v>20.203699931482753</v>
      </c>
      <c r="H6">
        <f>LOOKUP(D6,'Regression Results'!$A$15:$A$17,'Regression Results'!$B$15:$B$17)+LOOKUP(D6,'Regression Results'!$A$15:$A$17,'Regression Results'!$C$15:$C$17)*F6+LOOKUP(D6,'Regression Results'!$A$15:$A$17,'Regression Results'!$D$15:$D$17)*F6*C6</f>
        <v>9.7354209801969063</v>
      </c>
      <c r="I6" s="49">
        <f t="shared" si="0"/>
        <v>10.468278951285846</v>
      </c>
    </row>
    <row r="7" spans="1:17" x14ac:dyDescent="0.3">
      <c r="A7" s="47">
        <v>1</v>
      </c>
      <c r="B7" s="47">
        <v>6</v>
      </c>
      <c r="C7" s="48">
        <v>52.041666666666664</v>
      </c>
      <c r="D7" s="50">
        <v>1</v>
      </c>
      <c r="E7">
        <v>1</v>
      </c>
      <c r="F7">
        <v>1</v>
      </c>
      <c r="G7" s="49">
        <f>'Regression Results'!$C$2*E7</f>
        <v>20.203699931482753</v>
      </c>
      <c r="H7">
        <f>LOOKUP(D7,'Regression Results'!$A$15:$A$17,'Regression Results'!$B$15:$B$17)+LOOKUP(D7,'Regression Results'!$A$15:$A$17,'Regression Results'!$C$15:$C$17)*F7+LOOKUP(D7,'Regression Results'!$A$15:$A$17,'Regression Results'!$D$15:$D$17)*F7*C7</f>
        <v>9.7354209801969063</v>
      </c>
      <c r="I7" s="49">
        <f t="shared" si="0"/>
        <v>10.468278951285846</v>
      </c>
    </row>
    <row r="8" spans="1:17" x14ac:dyDescent="0.3">
      <c r="A8" s="47">
        <v>1</v>
      </c>
      <c r="B8" s="47">
        <v>7</v>
      </c>
      <c r="C8" s="48">
        <v>56</v>
      </c>
      <c r="D8" s="50">
        <v>1</v>
      </c>
      <c r="E8">
        <v>1</v>
      </c>
      <c r="F8">
        <v>1</v>
      </c>
      <c r="G8" s="49">
        <f>'Regression Results'!$C$2*E8</f>
        <v>20.203699931482753</v>
      </c>
      <c r="H8">
        <f>LOOKUP(D8,'Regression Results'!$A$15:$A$17,'Regression Results'!$B$15:$B$17)+LOOKUP(D8,'Regression Results'!$A$15:$A$17,'Regression Results'!$C$15:$C$17)*F8+LOOKUP(D8,'Regression Results'!$A$15:$A$17,'Regression Results'!$D$15:$D$17)*F8*C8</f>
        <v>9.1951443475260106</v>
      </c>
      <c r="I8" s="49">
        <f t="shared" si="0"/>
        <v>11.008555583956742</v>
      </c>
    </row>
    <row r="9" spans="1:17" x14ac:dyDescent="0.3">
      <c r="A9" s="47">
        <v>1</v>
      </c>
      <c r="B9" s="47">
        <v>8</v>
      </c>
      <c r="C9" s="48">
        <v>56.416666666666664</v>
      </c>
      <c r="D9" s="50">
        <v>1</v>
      </c>
      <c r="E9">
        <v>1</v>
      </c>
      <c r="F9">
        <v>1</v>
      </c>
      <c r="G9" s="49">
        <f>'Regression Results'!$C$2*E9</f>
        <v>20.203699931482753</v>
      </c>
      <c r="H9">
        <f>LOOKUP(D9,'Regression Results'!$A$15:$A$17,'Regression Results'!$B$15:$B$17)+LOOKUP(D9,'Regression Results'!$A$15:$A$17,'Regression Results'!$C$15:$C$17)*F9+LOOKUP(D9,'Regression Results'!$A$15:$A$17,'Regression Results'!$D$15:$D$17)*F9*C9</f>
        <v>9.1382731230343381</v>
      </c>
      <c r="I9" s="49">
        <f t="shared" si="0"/>
        <v>11.065426808448414</v>
      </c>
    </row>
    <row r="10" spans="1:17" x14ac:dyDescent="0.3">
      <c r="A10" s="47">
        <v>1</v>
      </c>
      <c r="B10" s="47">
        <v>9</v>
      </c>
      <c r="C10" s="48">
        <v>62</v>
      </c>
      <c r="D10" s="50">
        <v>1</v>
      </c>
      <c r="E10">
        <v>1</v>
      </c>
      <c r="F10">
        <v>1</v>
      </c>
      <c r="G10" s="49">
        <f>'Regression Results'!$C$2*E10</f>
        <v>20.203699931482753</v>
      </c>
      <c r="H10">
        <f>LOOKUP(D10,'Regression Results'!$A$15:$A$17,'Regression Results'!$B$15:$B$17)+LOOKUP(D10,'Regression Results'!$A$15:$A$17,'Regression Results'!$C$15:$C$17)*F10+LOOKUP(D10,'Regression Results'!$A$15:$A$17,'Regression Results'!$D$15:$D$17)*F10*C10</f>
        <v>8.376198714845918</v>
      </c>
      <c r="I10" s="49">
        <f t="shared" si="0"/>
        <v>11.827501216636835</v>
      </c>
    </row>
    <row r="11" spans="1:17" x14ac:dyDescent="0.3">
      <c r="A11" s="47">
        <v>1</v>
      </c>
      <c r="B11" s="47">
        <v>10</v>
      </c>
      <c r="C11" s="48">
        <v>64.541666666666671</v>
      </c>
      <c r="D11" s="50">
        <v>1</v>
      </c>
      <c r="E11">
        <v>1</v>
      </c>
      <c r="F11">
        <v>1</v>
      </c>
      <c r="G11" s="49">
        <f>'Regression Results'!$C$2*E11</f>
        <v>20.203699931482753</v>
      </c>
      <c r="H11">
        <f>LOOKUP(D11,'Regression Results'!$A$15:$A$17,'Regression Results'!$B$15:$B$17)+LOOKUP(D11,'Regression Results'!$A$15:$A$17,'Regression Results'!$C$15:$C$17)*F11+LOOKUP(D11,'Regression Results'!$A$15:$A$17,'Regression Results'!$D$15:$D$17)*F11*C11</f>
        <v>8.0292842454467106</v>
      </c>
      <c r="I11" s="49">
        <f t="shared" si="0"/>
        <v>12.174415686036042</v>
      </c>
    </row>
    <row r="12" spans="1:17" x14ac:dyDescent="0.3">
      <c r="A12" s="47">
        <v>1</v>
      </c>
      <c r="B12" s="47">
        <v>11</v>
      </c>
      <c r="C12" s="48">
        <v>63.25</v>
      </c>
      <c r="D12" s="50">
        <v>1</v>
      </c>
      <c r="E12">
        <v>1</v>
      </c>
      <c r="F12">
        <v>1</v>
      </c>
      <c r="G12" s="49">
        <f>'Regression Results'!$C$2*E12</f>
        <v>20.203699931482753</v>
      </c>
      <c r="H12">
        <f>LOOKUP(D12,'Regression Results'!$A$15:$A$17,'Regression Results'!$B$15:$B$17)+LOOKUP(D12,'Regression Results'!$A$15:$A$17,'Regression Results'!$C$15:$C$17)*F12+LOOKUP(D12,'Regression Results'!$A$15:$A$17,'Regression Results'!$D$15:$D$17)*F12*C12</f>
        <v>8.2055850413708988</v>
      </c>
      <c r="I12" s="49">
        <f t="shared" si="0"/>
        <v>11.998114890111854</v>
      </c>
    </row>
    <row r="13" spans="1:17" x14ac:dyDescent="0.3">
      <c r="A13" s="47">
        <v>1</v>
      </c>
      <c r="B13" s="47">
        <v>12</v>
      </c>
      <c r="C13" s="48">
        <v>61.583333333333336</v>
      </c>
      <c r="D13" s="50">
        <v>1</v>
      </c>
      <c r="E13">
        <v>1</v>
      </c>
      <c r="F13">
        <v>1</v>
      </c>
      <c r="G13" s="49">
        <f>'Regression Results'!$C$2*E13</f>
        <v>20.203699931482753</v>
      </c>
      <c r="H13">
        <f>LOOKUP(D13,'Regression Results'!$A$15:$A$17,'Regression Results'!$B$15:$B$17)+LOOKUP(D13,'Regression Results'!$A$15:$A$17,'Regression Results'!$C$15:$C$17)*F13+LOOKUP(D13,'Regression Results'!$A$15:$A$17,'Regression Results'!$D$15:$D$17)*F13*C13</f>
        <v>8.4330699393375905</v>
      </c>
      <c r="I13" s="49">
        <f t="shared" si="0"/>
        <v>11.770629992145162</v>
      </c>
    </row>
    <row r="14" spans="1:17" x14ac:dyDescent="0.3">
      <c r="A14" s="47">
        <v>1</v>
      </c>
      <c r="B14" s="47">
        <v>13</v>
      </c>
      <c r="C14" s="48">
        <v>65.083333333333329</v>
      </c>
      <c r="D14" s="50">
        <v>1</v>
      </c>
      <c r="E14">
        <v>1</v>
      </c>
      <c r="F14">
        <v>1</v>
      </c>
      <c r="G14" s="49">
        <f>'Regression Results'!$C$2*E14</f>
        <v>20.203699931482753</v>
      </c>
      <c r="H14">
        <f>LOOKUP(D14,'Regression Results'!$A$15:$A$17,'Regression Results'!$B$15:$B$17)+LOOKUP(D14,'Regression Results'!$A$15:$A$17,'Regression Results'!$C$15:$C$17)*F14+LOOKUP(D14,'Regression Results'!$A$15:$A$17,'Regression Results'!$D$15:$D$17)*F14*C14</f>
        <v>7.9553516536075364</v>
      </c>
      <c r="I14" s="49">
        <f t="shared" si="0"/>
        <v>12.248348277875216</v>
      </c>
    </row>
    <row r="15" spans="1:17" x14ac:dyDescent="0.3">
      <c r="A15" s="47">
        <v>1</v>
      </c>
      <c r="B15" s="47">
        <v>14</v>
      </c>
      <c r="C15" s="48">
        <v>68.583333333333329</v>
      </c>
      <c r="D15" s="50">
        <v>1</v>
      </c>
      <c r="E15">
        <v>1</v>
      </c>
      <c r="F15">
        <v>1</v>
      </c>
      <c r="G15" s="49">
        <f>'Regression Results'!$C$2*E15</f>
        <v>20.203699931482753</v>
      </c>
      <c r="H15">
        <f>LOOKUP(D15,'Regression Results'!$A$15:$A$17,'Regression Results'!$B$15:$B$17)+LOOKUP(D15,'Regression Results'!$A$15:$A$17,'Regression Results'!$C$15:$C$17)*F15+LOOKUP(D15,'Regression Results'!$A$15:$A$17,'Regression Results'!$D$15:$D$17)*F15*C15</f>
        <v>7.4776333678774822</v>
      </c>
      <c r="I15" s="49">
        <f t="shared" si="0"/>
        <v>12.72606656360527</v>
      </c>
    </row>
    <row r="16" spans="1:17" x14ac:dyDescent="0.3">
      <c r="A16" s="47">
        <v>1</v>
      </c>
      <c r="B16" s="47">
        <v>15</v>
      </c>
      <c r="C16" s="48">
        <v>60.458333333333336</v>
      </c>
      <c r="D16" s="50">
        <v>1</v>
      </c>
      <c r="E16">
        <v>1</v>
      </c>
      <c r="F16">
        <v>1</v>
      </c>
      <c r="G16" s="49">
        <f>'Regression Results'!$C$2*E16</f>
        <v>20.203699931482753</v>
      </c>
      <c r="H16">
        <f>LOOKUP(D16,'Regression Results'!$A$15:$A$17,'Regression Results'!$B$15:$B$17)+LOOKUP(D16,'Regression Results'!$A$15:$A$17,'Regression Results'!$C$15:$C$17)*F16+LOOKUP(D16,'Regression Results'!$A$15:$A$17,'Regression Results'!$D$15:$D$17)*F16*C16</f>
        <v>8.586622245465108</v>
      </c>
      <c r="I16" s="49">
        <f t="shared" si="0"/>
        <v>11.617077686017645</v>
      </c>
    </row>
    <row r="17" spans="1:9" x14ac:dyDescent="0.3">
      <c r="A17" s="47">
        <v>1</v>
      </c>
      <c r="B17" s="47">
        <v>16</v>
      </c>
      <c r="C17" s="48">
        <v>62.708333333333336</v>
      </c>
      <c r="D17" s="50">
        <v>1</v>
      </c>
      <c r="E17">
        <v>1</v>
      </c>
      <c r="F17">
        <v>1</v>
      </c>
      <c r="G17" s="49">
        <f>'Regression Results'!$C$2*E17</f>
        <v>20.203699931482753</v>
      </c>
      <c r="H17">
        <f>LOOKUP(D17,'Regression Results'!$A$15:$A$17,'Regression Results'!$B$15:$B$17)+LOOKUP(D17,'Regression Results'!$A$15:$A$17,'Regression Results'!$C$15:$C$17)*F17+LOOKUP(D17,'Regression Results'!$A$15:$A$17,'Regression Results'!$D$15:$D$17)*F17*C17</f>
        <v>8.2795176332100731</v>
      </c>
      <c r="I17" s="49">
        <f t="shared" si="0"/>
        <v>11.92418229827268</v>
      </c>
    </row>
    <row r="18" spans="1:9" x14ac:dyDescent="0.3">
      <c r="A18" s="47">
        <v>1</v>
      </c>
      <c r="B18" s="47">
        <v>17</v>
      </c>
      <c r="C18" s="48">
        <v>62.125</v>
      </c>
      <c r="D18" s="50">
        <v>1</v>
      </c>
      <c r="E18">
        <v>1</v>
      </c>
      <c r="F18">
        <v>1</v>
      </c>
      <c r="G18" s="49">
        <f>'Regression Results'!$C$2*E18</f>
        <v>20.203699931482753</v>
      </c>
      <c r="H18">
        <f>LOOKUP(D18,'Regression Results'!$A$15:$A$17,'Regression Results'!$B$15:$B$17)+LOOKUP(D18,'Regression Results'!$A$15:$A$17,'Regression Results'!$C$15:$C$17)*F18+LOOKUP(D18,'Regression Results'!$A$15:$A$17,'Regression Results'!$D$15:$D$17)*F18*C18</f>
        <v>8.3591373474984163</v>
      </c>
      <c r="I18" s="49">
        <f t="shared" si="0"/>
        <v>11.844562583984336</v>
      </c>
    </row>
    <row r="19" spans="1:9" x14ac:dyDescent="0.3">
      <c r="A19" s="47">
        <v>1</v>
      </c>
      <c r="B19" s="47">
        <v>18</v>
      </c>
      <c r="C19" s="48">
        <v>59.333333333333336</v>
      </c>
      <c r="D19" s="50">
        <v>1</v>
      </c>
      <c r="E19">
        <v>1</v>
      </c>
      <c r="F19">
        <v>1</v>
      </c>
      <c r="G19" s="49">
        <f>'Regression Results'!$C$2*E19</f>
        <v>20.203699931482753</v>
      </c>
      <c r="H19">
        <f>LOOKUP(D19,'Regression Results'!$A$15:$A$17,'Regression Results'!$B$15:$B$17)+LOOKUP(D19,'Regression Results'!$A$15:$A$17,'Regression Results'!$C$15:$C$17)*F19+LOOKUP(D19,'Regression Results'!$A$15:$A$17,'Regression Results'!$D$15:$D$17)*F19*C19</f>
        <v>8.7401745515926255</v>
      </c>
      <c r="I19" s="49">
        <f t="shared" si="0"/>
        <v>11.463525379890127</v>
      </c>
    </row>
    <row r="20" spans="1:9" x14ac:dyDescent="0.3">
      <c r="A20" s="47">
        <v>1</v>
      </c>
      <c r="B20" s="47">
        <v>19</v>
      </c>
      <c r="C20" s="48">
        <v>61.083333333333336</v>
      </c>
      <c r="D20" s="50">
        <v>1</v>
      </c>
      <c r="E20">
        <v>1</v>
      </c>
      <c r="F20">
        <v>1</v>
      </c>
      <c r="G20" s="49">
        <f>'Regression Results'!$C$2*E20</f>
        <v>20.203699931482753</v>
      </c>
      <c r="H20">
        <f>LOOKUP(D20,'Regression Results'!$A$15:$A$17,'Regression Results'!$B$15:$B$17)+LOOKUP(D20,'Regression Results'!$A$15:$A$17,'Regression Results'!$C$15:$C$17)*F20+LOOKUP(D20,'Regression Results'!$A$15:$A$17,'Regression Results'!$D$15:$D$17)*F20*C20</f>
        <v>8.5013154087275993</v>
      </c>
      <c r="I20" s="49">
        <f t="shared" si="0"/>
        <v>11.702384522755153</v>
      </c>
    </row>
    <row r="21" spans="1:9" x14ac:dyDescent="0.3">
      <c r="A21" s="47">
        <v>1</v>
      </c>
      <c r="B21" s="47">
        <v>20</v>
      </c>
      <c r="C21" s="48">
        <v>57.333333333333336</v>
      </c>
      <c r="D21" s="50">
        <v>1</v>
      </c>
      <c r="E21">
        <v>1</v>
      </c>
      <c r="F21">
        <v>1</v>
      </c>
      <c r="G21" s="49">
        <f>'Regression Results'!$C$2*E21</f>
        <v>20.203699931482753</v>
      </c>
      <c r="H21">
        <f>LOOKUP(D21,'Regression Results'!$A$15:$A$17,'Regression Results'!$B$15:$B$17)+LOOKUP(D21,'Regression Results'!$A$15:$A$17,'Regression Results'!$C$15:$C$17)*F21+LOOKUP(D21,'Regression Results'!$A$15:$A$17,'Regression Results'!$D$15:$D$17)*F21*C21</f>
        <v>9.0131564291526569</v>
      </c>
      <c r="I21" s="49">
        <f t="shared" si="0"/>
        <v>11.190543502330096</v>
      </c>
    </row>
    <row r="22" spans="1:9" x14ac:dyDescent="0.3">
      <c r="A22" s="47">
        <v>1</v>
      </c>
      <c r="B22" s="47">
        <v>21</v>
      </c>
      <c r="C22" s="48">
        <v>59.166666666666664</v>
      </c>
      <c r="D22" s="50">
        <v>1</v>
      </c>
      <c r="E22">
        <v>1</v>
      </c>
      <c r="F22">
        <v>1</v>
      </c>
      <c r="G22" s="49">
        <f>'Regression Results'!$C$2*E22</f>
        <v>20.203699931482753</v>
      </c>
      <c r="H22">
        <f>LOOKUP(D22,'Regression Results'!$A$15:$A$17,'Regression Results'!$B$15:$B$17)+LOOKUP(D22,'Regression Results'!$A$15:$A$17,'Regression Results'!$C$15:$C$17)*F22+LOOKUP(D22,'Regression Results'!$A$15:$A$17,'Regression Results'!$D$15:$D$17)*F22*C22</f>
        <v>8.7629230413892962</v>
      </c>
      <c r="I22" s="49">
        <f t="shared" si="0"/>
        <v>11.440776890093456</v>
      </c>
    </row>
    <row r="23" spans="1:9" x14ac:dyDescent="0.3">
      <c r="A23" s="47">
        <v>1</v>
      </c>
      <c r="B23" s="47">
        <v>22</v>
      </c>
      <c r="C23" s="48">
        <v>62.75</v>
      </c>
      <c r="D23" s="50">
        <v>1</v>
      </c>
      <c r="E23">
        <v>1</v>
      </c>
      <c r="F23">
        <v>1</v>
      </c>
      <c r="G23" s="49">
        <f>'Regression Results'!$C$2*E23</f>
        <v>20.203699931482753</v>
      </c>
      <c r="H23">
        <f>LOOKUP(D23,'Regression Results'!$A$15:$A$17,'Regression Results'!$B$15:$B$17)+LOOKUP(D23,'Regression Results'!$A$15:$A$17,'Regression Results'!$C$15:$C$17)*F23+LOOKUP(D23,'Regression Results'!$A$15:$A$17,'Regression Results'!$D$15:$D$17)*F23*C23</f>
        <v>8.2738305107609058</v>
      </c>
      <c r="I23" s="49">
        <f t="shared" si="0"/>
        <v>11.929869420721847</v>
      </c>
    </row>
    <row r="24" spans="1:9" x14ac:dyDescent="0.3">
      <c r="A24" s="47">
        <v>1</v>
      </c>
      <c r="B24" s="47">
        <v>23</v>
      </c>
      <c r="C24" s="48">
        <v>61.041666666666664</v>
      </c>
      <c r="D24" s="50">
        <v>1</v>
      </c>
      <c r="E24">
        <v>1</v>
      </c>
      <c r="F24">
        <v>1</v>
      </c>
      <c r="G24" s="49">
        <f>'Regression Results'!$C$2*E24</f>
        <v>20.203699931482753</v>
      </c>
      <c r="H24">
        <f>LOOKUP(D24,'Regression Results'!$A$15:$A$17,'Regression Results'!$B$15:$B$17)+LOOKUP(D24,'Regression Results'!$A$15:$A$17,'Regression Results'!$C$15:$C$17)*F24+LOOKUP(D24,'Regression Results'!$A$15:$A$17,'Regression Results'!$D$15:$D$17)*F24*C24</f>
        <v>8.5070025311767665</v>
      </c>
      <c r="I24" s="49">
        <f t="shared" si="0"/>
        <v>11.696697400305986</v>
      </c>
    </row>
    <row r="25" spans="1:9" x14ac:dyDescent="0.3">
      <c r="A25" s="47">
        <v>1</v>
      </c>
      <c r="B25" s="47">
        <v>24</v>
      </c>
      <c r="C25" s="48">
        <v>53.958333333333336</v>
      </c>
      <c r="D25" s="50">
        <v>1</v>
      </c>
      <c r="E25">
        <v>1</v>
      </c>
      <c r="F25">
        <v>1</v>
      </c>
      <c r="G25" s="49">
        <f>'Regression Results'!$C$2*E25</f>
        <v>20.203699931482753</v>
      </c>
      <c r="H25">
        <f>LOOKUP(D25,'Regression Results'!$A$15:$A$17,'Regression Results'!$B$15:$B$17)+LOOKUP(D25,'Regression Results'!$A$15:$A$17,'Regression Results'!$C$15:$C$17)*F25+LOOKUP(D25,'Regression Results'!$A$15:$A$17,'Regression Results'!$D$15:$D$17)*F25*C25</f>
        <v>9.4738133475352093</v>
      </c>
      <c r="I25" s="49">
        <f t="shared" si="0"/>
        <v>10.729886583947543</v>
      </c>
    </row>
    <row r="26" spans="1:9" x14ac:dyDescent="0.3">
      <c r="A26" s="47">
        <v>1</v>
      </c>
      <c r="B26" s="47">
        <v>25</v>
      </c>
      <c r="C26" s="48">
        <v>56.791666666666664</v>
      </c>
      <c r="D26" s="50">
        <v>1</v>
      </c>
      <c r="E26">
        <v>1</v>
      </c>
      <c r="F26">
        <v>1</v>
      </c>
      <c r="G26" s="49">
        <f>'Regression Results'!$C$2*E26</f>
        <v>20.203699931482753</v>
      </c>
      <c r="H26">
        <f>LOOKUP(D26,'Regression Results'!$A$15:$A$17,'Regression Results'!$B$15:$B$17)+LOOKUP(D26,'Regression Results'!$A$15:$A$17,'Regression Results'!$C$15:$C$17)*F26+LOOKUP(D26,'Regression Results'!$A$15:$A$17,'Regression Results'!$D$15:$D$17)*F26*C26</f>
        <v>9.0870890209918329</v>
      </c>
      <c r="I26" s="49">
        <f t="shared" si="0"/>
        <v>11.11661091049092</v>
      </c>
    </row>
    <row r="27" spans="1:9" x14ac:dyDescent="0.3">
      <c r="A27" s="47">
        <v>1</v>
      </c>
      <c r="B27" s="47">
        <v>26</v>
      </c>
      <c r="C27" s="48">
        <v>54.291666666666664</v>
      </c>
      <c r="D27" s="50">
        <v>1</v>
      </c>
      <c r="E27">
        <v>1</v>
      </c>
      <c r="F27">
        <v>1</v>
      </c>
      <c r="G27" s="49">
        <f>'Regression Results'!$C$2*E27</f>
        <v>20.203699931482753</v>
      </c>
      <c r="H27">
        <f>LOOKUP(D27,'Regression Results'!$A$15:$A$17,'Regression Results'!$B$15:$B$17)+LOOKUP(D27,'Regression Results'!$A$15:$A$17,'Regression Results'!$C$15:$C$17)*F27+LOOKUP(D27,'Regression Results'!$A$15:$A$17,'Regression Results'!$D$15:$D$17)*F27*C27</f>
        <v>9.4283163679418713</v>
      </c>
      <c r="I27" s="49">
        <f t="shared" si="0"/>
        <v>10.775383563540881</v>
      </c>
    </row>
    <row r="28" spans="1:9" x14ac:dyDescent="0.3">
      <c r="A28" s="47">
        <v>1</v>
      </c>
      <c r="B28" s="47">
        <v>27</v>
      </c>
      <c r="C28" s="48">
        <v>55.583333333333336</v>
      </c>
      <c r="D28" s="50">
        <v>1</v>
      </c>
      <c r="E28">
        <v>1</v>
      </c>
      <c r="F28">
        <v>1</v>
      </c>
      <c r="G28" s="49">
        <f>'Regression Results'!$C$2*E28</f>
        <v>20.203699931482753</v>
      </c>
      <c r="H28">
        <f>LOOKUP(D28,'Regression Results'!$A$15:$A$17,'Regression Results'!$B$15:$B$17)+LOOKUP(D28,'Regression Results'!$A$15:$A$17,'Regression Results'!$C$15:$C$17)*F28+LOOKUP(D28,'Regression Results'!$A$15:$A$17,'Regression Results'!$D$15:$D$17)*F28*C28</f>
        <v>9.2520155720176831</v>
      </c>
      <c r="I28" s="49">
        <f t="shared" si="0"/>
        <v>10.951684359465069</v>
      </c>
    </row>
    <row r="29" spans="1:9" x14ac:dyDescent="0.3">
      <c r="A29" s="47">
        <v>1</v>
      </c>
      <c r="B29" s="47">
        <v>28</v>
      </c>
      <c r="C29" s="48">
        <v>58.625</v>
      </c>
      <c r="D29" s="50">
        <v>1</v>
      </c>
      <c r="E29">
        <v>1</v>
      </c>
      <c r="F29">
        <v>1</v>
      </c>
      <c r="G29" s="49">
        <f>'Regression Results'!$C$2*E29</f>
        <v>20.203699931482753</v>
      </c>
      <c r="H29">
        <f>LOOKUP(D29,'Regression Results'!$A$15:$A$17,'Regression Results'!$B$15:$B$17)+LOOKUP(D29,'Regression Results'!$A$15:$A$17,'Regression Results'!$C$15:$C$17)*F29+LOOKUP(D29,'Regression Results'!$A$15:$A$17,'Regression Results'!$D$15:$D$17)*F29*C29</f>
        <v>8.8368556332284705</v>
      </c>
      <c r="I29" s="49">
        <f t="shared" si="0"/>
        <v>11.366844298254282</v>
      </c>
    </row>
    <row r="30" spans="1:9" x14ac:dyDescent="0.3">
      <c r="A30" s="47">
        <v>1</v>
      </c>
      <c r="B30" s="47">
        <v>29</v>
      </c>
      <c r="C30" s="48">
        <v>59.5</v>
      </c>
      <c r="D30" s="50">
        <v>1</v>
      </c>
      <c r="E30">
        <v>1</v>
      </c>
      <c r="F30">
        <v>1</v>
      </c>
      <c r="G30" s="49">
        <f>'Regression Results'!$C$2*E30</f>
        <v>20.203699931482753</v>
      </c>
      <c r="H30">
        <f>LOOKUP(D30,'Regression Results'!$A$15:$A$17,'Regression Results'!$B$15:$B$17)+LOOKUP(D30,'Regression Results'!$A$15:$A$17,'Regression Results'!$C$15:$C$17)*F30+LOOKUP(D30,'Regression Results'!$A$15:$A$17,'Regression Results'!$D$15:$D$17)*F30*C30</f>
        <v>8.7174260617959565</v>
      </c>
      <c r="I30" s="49">
        <f t="shared" si="0"/>
        <v>11.486273869686796</v>
      </c>
    </row>
    <row r="31" spans="1:9" x14ac:dyDescent="0.3">
      <c r="A31" s="47">
        <v>1</v>
      </c>
      <c r="B31" s="47">
        <v>30</v>
      </c>
      <c r="C31" s="48">
        <v>59.25</v>
      </c>
      <c r="D31" s="50">
        <v>1</v>
      </c>
      <c r="E31">
        <v>1</v>
      </c>
      <c r="F31">
        <v>1</v>
      </c>
      <c r="G31" s="49">
        <f>'Regression Results'!$C$2*E31</f>
        <v>20.203699931482753</v>
      </c>
      <c r="H31">
        <f>LOOKUP(D31,'Regression Results'!$A$15:$A$17,'Regression Results'!$B$15:$B$17)+LOOKUP(D31,'Regression Results'!$A$15:$A$17,'Regression Results'!$C$15:$C$17)*F31+LOOKUP(D31,'Regression Results'!$A$15:$A$17,'Regression Results'!$D$15:$D$17)*F31*C31</f>
        <v>8.75154879649096</v>
      </c>
      <c r="I31" s="49">
        <f t="shared" si="0"/>
        <v>11.452151134991793</v>
      </c>
    </row>
    <row r="32" spans="1:9" x14ac:dyDescent="0.3">
      <c r="A32" s="47">
        <v>1</v>
      </c>
      <c r="B32" s="47">
        <v>31</v>
      </c>
      <c r="C32" s="48">
        <v>59.25</v>
      </c>
      <c r="D32" s="50">
        <v>1</v>
      </c>
      <c r="E32">
        <v>1</v>
      </c>
      <c r="F32">
        <v>1</v>
      </c>
      <c r="G32" s="49">
        <f>'Regression Results'!$C$2*E32</f>
        <v>20.203699931482753</v>
      </c>
      <c r="H32">
        <f>LOOKUP(D32,'Regression Results'!$A$15:$A$17,'Regression Results'!$B$15:$B$17)+LOOKUP(D32,'Regression Results'!$A$15:$A$17,'Regression Results'!$C$15:$C$17)*F32+LOOKUP(D32,'Regression Results'!$A$15:$A$17,'Regression Results'!$D$15:$D$17)*F32*C32</f>
        <v>8.75154879649096</v>
      </c>
      <c r="I32" s="49">
        <f t="shared" si="0"/>
        <v>11.452151134991793</v>
      </c>
    </row>
    <row r="33" spans="1:9" x14ac:dyDescent="0.3">
      <c r="A33" s="47">
        <v>2</v>
      </c>
      <c r="B33" s="47">
        <v>1</v>
      </c>
      <c r="C33" s="48">
        <v>51.25</v>
      </c>
      <c r="D33" s="50">
        <v>1</v>
      </c>
      <c r="E33">
        <v>1</v>
      </c>
      <c r="F33">
        <v>1</v>
      </c>
      <c r="G33" s="49">
        <f>'Regression Results'!$C$2*E33</f>
        <v>20.203699931482753</v>
      </c>
      <c r="H33">
        <f>LOOKUP(D33,'Regression Results'!$A$15:$A$17,'Regression Results'!$B$15:$B$17)+LOOKUP(D33,'Regression Results'!$A$15:$A$17,'Regression Results'!$C$15:$C$17)*F33+LOOKUP(D33,'Regression Results'!$A$15:$A$17,'Regression Results'!$D$15:$D$17)*F33*C33</f>
        <v>9.8434763067310858</v>
      </c>
      <c r="I33" s="49">
        <f t="shared" si="0"/>
        <v>10.360223624751667</v>
      </c>
    </row>
    <row r="34" spans="1:9" x14ac:dyDescent="0.3">
      <c r="A34" s="47">
        <v>2</v>
      </c>
      <c r="B34" s="47">
        <v>2</v>
      </c>
      <c r="C34" s="48">
        <v>53.791666666666664</v>
      </c>
      <c r="D34" s="50">
        <v>1</v>
      </c>
      <c r="E34">
        <v>1</v>
      </c>
      <c r="F34">
        <v>1</v>
      </c>
      <c r="G34" s="49">
        <f>'Regression Results'!$C$2*E34</f>
        <v>20.203699931482753</v>
      </c>
      <c r="H34">
        <f>LOOKUP(D34,'Regression Results'!$A$15:$A$17,'Regression Results'!$B$15:$B$17)+LOOKUP(D34,'Regression Results'!$A$15:$A$17,'Regression Results'!$C$15:$C$17)*F34+LOOKUP(D34,'Regression Results'!$A$15:$A$17,'Regression Results'!$D$15:$D$17)*F34*C34</f>
        <v>9.4965618373318783</v>
      </c>
      <c r="I34" s="49">
        <f t="shared" si="0"/>
        <v>10.707138094150874</v>
      </c>
    </row>
    <row r="35" spans="1:9" x14ac:dyDescent="0.3">
      <c r="A35" s="47">
        <v>2</v>
      </c>
      <c r="B35" s="47">
        <v>3</v>
      </c>
      <c r="C35" s="48">
        <v>57.333333333333336</v>
      </c>
      <c r="D35" s="50">
        <v>1</v>
      </c>
      <c r="E35">
        <v>1</v>
      </c>
      <c r="F35">
        <v>1</v>
      </c>
      <c r="G35" s="49">
        <f>'Regression Results'!$C$2*E35</f>
        <v>20.203699931482753</v>
      </c>
      <c r="H35">
        <f>LOOKUP(D35,'Regression Results'!$A$15:$A$17,'Regression Results'!$B$15:$B$17)+LOOKUP(D35,'Regression Results'!$A$15:$A$17,'Regression Results'!$C$15:$C$17)*F35+LOOKUP(D35,'Regression Results'!$A$15:$A$17,'Regression Results'!$D$15:$D$17)*F35*C35</f>
        <v>9.0131564291526569</v>
      </c>
      <c r="I35" s="49">
        <f t="shared" si="0"/>
        <v>11.190543502330096</v>
      </c>
    </row>
    <row r="36" spans="1:9" x14ac:dyDescent="0.3">
      <c r="A36" s="47">
        <v>2</v>
      </c>
      <c r="B36" s="47">
        <v>4</v>
      </c>
      <c r="C36" s="48">
        <v>54.208333333333336</v>
      </c>
      <c r="D36" s="50">
        <v>1</v>
      </c>
      <c r="E36">
        <v>1</v>
      </c>
      <c r="F36">
        <v>1</v>
      </c>
      <c r="G36" s="49">
        <f>'Regression Results'!$C$2*E36</f>
        <v>20.203699931482753</v>
      </c>
      <c r="H36">
        <f>LOOKUP(D36,'Regression Results'!$A$15:$A$17,'Regression Results'!$B$15:$B$17)+LOOKUP(D36,'Regression Results'!$A$15:$A$17,'Regression Results'!$C$15:$C$17)*F36+LOOKUP(D36,'Regression Results'!$A$15:$A$17,'Regression Results'!$D$15:$D$17)*F36*C36</f>
        <v>9.4396906128402058</v>
      </c>
      <c r="I36" s="49">
        <f t="shared" si="0"/>
        <v>10.764009318642547</v>
      </c>
    </row>
    <row r="37" spans="1:9" x14ac:dyDescent="0.3">
      <c r="A37" s="47">
        <v>2</v>
      </c>
      <c r="B37" s="47">
        <v>5</v>
      </c>
      <c r="C37" s="48">
        <v>52.458333333333336</v>
      </c>
      <c r="D37" s="50">
        <v>1</v>
      </c>
      <c r="E37">
        <v>1</v>
      </c>
      <c r="F37">
        <v>1</v>
      </c>
      <c r="G37" s="49">
        <f>'Regression Results'!$C$2*E37</f>
        <v>20.203699931482753</v>
      </c>
      <c r="H37">
        <f>LOOKUP(D37,'Regression Results'!$A$15:$A$17,'Regression Results'!$B$15:$B$17)+LOOKUP(D37,'Regression Results'!$A$15:$A$17,'Regression Results'!$C$15:$C$17)*F37+LOOKUP(D37,'Regression Results'!$A$15:$A$17,'Regression Results'!$D$15:$D$17)*F37*C37</f>
        <v>9.6785497557052338</v>
      </c>
      <c r="I37" s="49">
        <f t="shared" si="0"/>
        <v>10.525150175777519</v>
      </c>
    </row>
    <row r="38" spans="1:9" x14ac:dyDescent="0.3">
      <c r="A38" s="47">
        <v>2</v>
      </c>
      <c r="B38" s="47">
        <v>6</v>
      </c>
      <c r="C38" s="48">
        <v>50.625</v>
      </c>
      <c r="D38" s="50">
        <v>1</v>
      </c>
      <c r="E38">
        <v>1</v>
      </c>
      <c r="F38">
        <v>1</v>
      </c>
      <c r="G38" s="49">
        <f>'Regression Results'!$C$2*E38</f>
        <v>20.203699931482753</v>
      </c>
      <c r="H38">
        <f>LOOKUP(D38,'Regression Results'!$A$15:$A$17,'Regression Results'!$B$15:$B$17)+LOOKUP(D38,'Regression Results'!$A$15:$A$17,'Regression Results'!$C$15:$C$17)*F38+LOOKUP(D38,'Regression Results'!$A$15:$A$17,'Regression Results'!$D$15:$D$17)*F38*C38</f>
        <v>9.9287831434685963</v>
      </c>
      <c r="I38" s="49">
        <f t="shared" si="0"/>
        <v>10.274916788014156</v>
      </c>
    </row>
    <row r="39" spans="1:9" x14ac:dyDescent="0.3">
      <c r="A39" s="47">
        <v>2</v>
      </c>
      <c r="B39" s="47">
        <v>7</v>
      </c>
      <c r="C39" s="48">
        <v>55.458333333333336</v>
      </c>
      <c r="D39" s="50">
        <v>1</v>
      </c>
      <c r="E39">
        <v>1</v>
      </c>
      <c r="F39">
        <v>1</v>
      </c>
      <c r="G39" s="49">
        <f>'Regression Results'!$C$2*E39</f>
        <v>20.203699931482753</v>
      </c>
      <c r="H39">
        <f>LOOKUP(D39,'Regression Results'!$A$15:$A$17,'Regression Results'!$B$15:$B$17)+LOOKUP(D39,'Regression Results'!$A$15:$A$17,'Regression Results'!$C$15:$C$17)*F39+LOOKUP(D39,'Regression Results'!$A$15:$A$17,'Regression Results'!$D$15:$D$17)*F39*C39</f>
        <v>9.2690769393651848</v>
      </c>
      <c r="I39" s="49">
        <f t="shared" si="0"/>
        <v>10.934622992117568</v>
      </c>
    </row>
    <row r="40" spans="1:9" x14ac:dyDescent="0.3">
      <c r="A40" s="47">
        <v>2</v>
      </c>
      <c r="B40" s="47">
        <v>8</v>
      </c>
      <c r="C40" s="48">
        <v>58.625</v>
      </c>
      <c r="D40" s="50">
        <v>1</v>
      </c>
      <c r="E40">
        <v>1</v>
      </c>
      <c r="F40">
        <v>1</v>
      </c>
      <c r="G40" s="49">
        <f>'Regression Results'!$C$2*E40</f>
        <v>20.203699931482753</v>
      </c>
      <c r="H40">
        <f>LOOKUP(D40,'Regression Results'!$A$15:$A$17,'Regression Results'!$B$15:$B$17)+LOOKUP(D40,'Regression Results'!$A$15:$A$17,'Regression Results'!$C$15:$C$17)*F40+LOOKUP(D40,'Regression Results'!$A$15:$A$17,'Regression Results'!$D$15:$D$17)*F40*C40</f>
        <v>8.8368556332284705</v>
      </c>
      <c r="I40" s="49">
        <f t="shared" si="0"/>
        <v>11.366844298254282</v>
      </c>
    </row>
    <row r="41" spans="1:9" x14ac:dyDescent="0.3">
      <c r="A41" s="47">
        <v>2</v>
      </c>
      <c r="B41" s="47">
        <v>9</v>
      </c>
      <c r="C41" s="48">
        <v>64.583333333333329</v>
      </c>
      <c r="D41" s="50">
        <v>1</v>
      </c>
      <c r="E41">
        <v>1</v>
      </c>
      <c r="F41">
        <v>1</v>
      </c>
      <c r="G41" s="49">
        <f>'Regression Results'!$C$2*E41</f>
        <v>20.203699931482753</v>
      </c>
      <c r="H41">
        <f>LOOKUP(D41,'Regression Results'!$A$15:$A$17,'Regression Results'!$B$15:$B$17)+LOOKUP(D41,'Regression Results'!$A$15:$A$17,'Regression Results'!$C$15:$C$17)*F41+LOOKUP(D41,'Regression Results'!$A$15:$A$17,'Regression Results'!$D$15:$D$17)*F41*C41</f>
        <v>8.0235971229975451</v>
      </c>
      <c r="I41" s="49">
        <f t="shared" si="0"/>
        <v>12.180102808485207</v>
      </c>
    </row>
    <row r="42" spans="1:9" x14ac:dyDescent="0.3">
      <c r="A42" s="47">
        <v>2</v>
      </c>
      <c r="B42" s="47">
        <v>10</v>
      </c>
      <c r="C42" s="48">
        <v>66.833333333333329</v>
      </c>
      <c r="D42" s="50">
        <v>1</v>
      </c>
      <c r="E42">
        <v>1</v>
      </c>
      <c r="F42">
        <v>1</v>
      </c>
      <c r="G42" s="49">
        <f>'Regression Results'!$C$2*E42</f>
        <v>20.203699931482753</v>
      </c>
      <c r="H42">
        <f>LOOKUP(D42,'Regression Results'!$A$15:$A$17,'Regression Results'!$B$15:$B$17)+LOOKUP(D42,'Regression Results'!$A$15:$A$17,'Regression Results'!$C$15:$C$17)*F42+LOOKUP(D42,'Regression Results'!$A$15:$A$17,'Regression Results'!$D$15:$D$17)*F42*C42</f>
        <v>7.7164925107425102</v>
      </c>
      <c r="I42" s="49">
        <f t="shared" si="0"/>
        <v>12.487207420740242</v>
      </c>
    </row>
    <row r="43" spans="1:9" x14ac:dyDescent="0.3">
      <c r="A43" s="47">
        <v>2</v>
      </c>
      <c r="B43" s="47">
        <v>11</v>
      </c>
      <c r="C43" s="48">
        <v>70.208333333333329</v>
      </c>
      <c r="D43" s="50">
        <v>1</v>
      </c>
      <c r="E43">
        <v>1</v>
      </c>
      <c r="F43">
        <v>1</v>
      </c>
      <c r="G43" s="49">
        <f>'Regression Results'!$C$2*E43</f>
        <v>20.203699931482753</v>
      </c>
      <c r="H43">
        <f>LOOKUP(D43,'Regression Results'!$A$15:$A$17,'Regression Results'!$B$15:$B$17)+LOOKUP(D43,'Regression Results'!$A$15:$A$17,'Regression Results'!$C$15:$C$17)*F43+LOOKUP(D43,'Regression Results'!$A$15:$A$17,'Regression Results'!$D$15:$D$17)*F43*C43</f>
        <v>7.2558355923599578</v>
      </c>
      <c r="I43" s="49">
        <f t="shared" si="0"/>
        <v>12.947864339122795</v>
      </c>
    </row>
    <row r="44" spans="1:9" x14ac:dyDescent="0.3">
      <c r="A44" s="47">
        <v>2</v>
      </c>
      <c r="B44" s="47">
        <v>12</v>
      </c>
      <c r="C44" s="48">
        <v>71.041666666666671</v>
      </c>
      <c r="D44" s="50">
        <v>1</v>
      </c>
      <c r="E44">
        <v>1</v>
      </c>
      <c r="F44">
        <v>1</v>
      </c>
      <c r="G44" s="49">
        <f>'Regression Results'!$C$2*E44</f>
        <v>20.203699931482753</v>
      </c>
      <c r="H44">
        <f>LOOKUP(D44,'Regression Results'!$A$15:$A$17,'Regression Results'!$B$15:$B$17)+LOOKUP(D44,'Regression Results'!$A$15:$A$17,'Regression Results'!$C$15:$C$17)*F44+LOOKUP(D44,'Regression Results'!$A$15:$A$17,'Regression Results'!$D$15:$D$17)*F44*C44</f>
        <v>7.1420931433766093</v>
      </c>
      <c r="I44" s="49">
        <f t="shared" si="0"/>
        <v>13.061606788106143</v>
      </c>
    </row>
    <row r="45" spans="1:9" x14ac:dyDescent="0.3">
      <c r="A45" s="47">
        <v>2</v>
      </c>
      <c r="B45" s="47">
        <v>13</v>
      </c>
      <c r="C45" s="48">
        <v>63.958333333333336</v>
      </c>
      <c r="D45" s="50">
        <v>1</v>
      </c>
      <c r="E45">
        <v>1</v>
      </c>
      <c r="F45">
        <v>1</v>
      </c>
      <c r="G45" s="49">
        <f>'Regression Results'!$C$2*E45</f>
        <v>20.203699931482753</v>
      </c>
      <c r="H45">
        <f>LOOKUP(D45,'Regression Results'!$A$15:$A$17,'Regression Results'!$B$15:$B$17)+LOOKUP(D45,'Regression Results'!$A$15:$A$17,'Regression Results'!$C$15:$C$17)*F45+LOOKUP(D45,'Regression Results'!$A$15:$A$17,'Regression Results'!$D$15:$D$17)*F45*C45</f>
        <v>8.1089039597350538</v>
      </c>
      <c r="I45" s="49">
        <f t="shared" si="0"/>
        <v>12.094795971747699</v>
      </c>
    </row>
    <row r="46" spans="1:9" x14ac:dyDescent="0.3">
      <c r="A46" s="47">
        <v>2</v>
      </c>
      <c r="B46" s="47">
        <v>14</v>
      </c>
      <c r="C46" s="48">
        <v>50.708333333333336</v>
      </c>
      <c r="D46" s="50">
        <v>1</v>
      </c>
      <c r="E46">
        <v>1</v>
      </c>
      <c r="F46">
        <v>1</v>
      </c>
      <c r="G46" s="49">
        <f>'Regression Results'!$C$2*E46</f>
        <v>20.203699931482753</v>
      </c>
      <c r="H46">
        <f>LOOKUP(D46,'Regression Results'!$A$15:$A$17,'Regression Results'!$B$15:$B$17)+LOOKUP(D46,'Regression Results'!$A$15:$A$17,'Regression Results'!$C$15:$C$17)*F46+LOOKUP(D46,'Regression Results'!$A$15:$A$17,'Regression Results'!$D$15:$D$17)*F46*C46</f>
        <v>9.91740889857026</v>
      </c>
      <c r="I46" s="49">
        <f t="shared" si="0"/>
        <v>10.286291032912493</v>
      </c>
    </row>
    <row r="47" spans="1:9" x14ac:dyDescent="0.3">
      <c r="A47" s="47">
        <v>2</v>
      </c>
      <c r="B47" s="47">
        <v>15</v>
      </c>
      <c r="C47" s="48">
        <v>58.666666666666664</v>
      </c>
      <c r="D47" s="50">
        <v>1</v>
      </c>
      <c r="E47">
        <v>1</v>
      </c>
      <c r="F47">
        <v>1</v>
      </c>
      <c r="G47" s="49">
        <f>'Regression Results'!$C$2*E47</f>
        <v>20.203699931482753</v>
      </c>
      <c r="H47">
        <f>LOOKUP(D47,'Regression Results'!$A$15:$A$17,'Regression Results'!$B$15:$B$17)+LOOKUP(D47,'Regression Results'!$A$15:$A$17,'Regression Results'!$C$15:$C$17)*F47+LOOKUP(D47,'Regression Results'!$A$15:$A$17,'Regression Results'!$D$15:$D$17)*F47*C47</f>
        <v>8.8311685107793032</v>
      </c>
      <c r="I47" s="49">
        <f t="shared" si="0"/>
        <v>11.372531420703449</v>
      </c>
    </row>
    <row r="48" spans="1:9" x14ac:dyDescent="0.3">
      <c r="A48" s="47">
        <v>2</v>
      </c>
      <c r="B48" s="47">
        <v>16</v>
      </c>
      <c r="C48" s="48">
        <v>59.791666666666664</v>
      </c>
      <c r="D48" s="50">
        <v>1</v>
      </c>
      <c r="E48">
        <v>1</v>
      </c>
      <c r="F48">
        <v>1</v>
      </c>
      <c r="G48" s="49">
        <f>'Regression Results'!$C$2*E48</f>
        <v>20.203699931482753</v>
      </c>
      <c r="H48">
        <f>LOOKUP(D48,'Regression Results'!$A$15:$A$17,'Regression Results'!$B$15:$B$17)+LOOKUP(D48,'Regression Results'!$A$15:$A$17,'Regression Results'!$C$15:$C$17)*F48+LOOKUP(D48,'Regression Results'!$A$15:$A$17,'Regression Results'!$D$15:$D$17)*F48*C48</f>
        <v>8.6776162046517857</v>
      </c>
      <c r="I48" s="49">
        <f t="shared" si="0"/>
        <v>11.526083726830967</v>
      </c>
    </row>
    <row r="49" spans="1:9" x14ac:dyDescent="0.3">
      <c r="A49" s="47">
        <v>2</v>
      </c>
      <c r="B49" s="47">
        <v>17</v>
      </c>
      <c r="C49" s="48">
        <v>60.125</v>
      </c>
      <c r="D49" s="50">
        <v>1</v>
      </c>
      <c r="E49">
        <v>1</v>
      </c>
      <c r="F49">
        <v>1</v>
      </c>
      <c r="G49" s="49">
        <f>'Regression Results'!$C$2*E49</f>
        <v>20.203699931482753</v>
      </c>
      <c r="H49">
        <f>LOOKUP(D49,'Regression Results'!$A$15:$A$17,'Regression Results'!$B$15:$B$17)+LOOKUP(D49,'Regression Results'!$A$15:$A$17,'Regression Results'!$C$15:$C$17)*F49+LOOKUP(D49,'Regression Results'!$A$15:$A$17,'Regression Results'!$D$15:$D$17)*F49*C49</f>
        <v>8.6321192250584478</v>
      </c>
      <c r="I49" s="49">
        <f t="shared" si="0"/>
        <v>11.571580706424305</v>
      </c>
    </row>
    <row r="50" spans="1:9" x14ac:dyDescent="0.3">
      <c r="A50" s="47">
        <v>2</v>
      </c>
      <c r="B50" s="47">
        <v>18</v>
      </c>
      <c r="C50" s="48">
        <v>62.666666666666664</v>
      </c>
      <c r="D50" s="50">
        <v>1</v>
      </c>
      <c r="E50">
        <v>1</v>
      </c>
      <c r="F50">
        <v>1</v>
      </c>
      <c r="G50" s="49">
        <f>'Regression Results'!$C$2*E50</f>
        <v>20.203699931482753</v>
      </c>
      <c r="H50">
        <f>LOOKUP(D50,'Regression Results'!$A$15:$A$17,'Regression Results'!$B$15:$B$17)+LOOKUP(D50,'Regression Results'!$A$15:$A$17,'Regression Results'!$C$15:$C$17)*F50+LOOKUP(D50,'Regression Results'!$A$15:$A$17,'Regression Results'!$D$15:$D$17)*F50*C50</f>
        <v>8.2852047556592403</v>
      </c>
      <c r="I50" s="49">
        <f t="shared" si="0"/>
        <v>11.918495175823512</v>
      </c>
    </row>
    <row r="51" spans="1:9" x14ac:dyDescent="0.3">
      <c r="A51" s="47">
        <v>2</v>
      </c>
      <c r="B51" s="47">
        <v>19</v>
      </c>
      <c r="C51" s="48">
        <v>60.916666666666664</v>
      </c>
      <c r="D51" s="50">
        <v>1</v>
      </c>
      <c r="E51">
        <v>1</v>
      </c>
      <c r="F51">
        <v>1</v>
      </c>
      <c r="G51" s="49">
        <f>'Regression Results'!$C$2*E51</f>
        <v>20.203699931482753</v>
      </c>
      <c r="H51">
        <f>LOOKUP(D51,'Regression Results'!$A$15:$A$17,'Regression Results'!$B$15:$B$17)+LOOKUP(D51,'Regression Results'!$A$15:$A$17,'Regression Results'!$C$15:$C$17)*F51+LOOKUP(D51,'Regression Results'!$A$15:$A$17,'Regression Results'!$D$15:$D$17)*F51*C51</f>
        <v>8.5240638985242683</v>
      </c>
      <c r="I51" s="49">
        <f t="shared" si="0"/>
        <v>11.679636032958484</v>
      </c>
    </row>
    <row r="52" spans="1:9" x14ac:dyDescent="0.3">
      <c r="A52" s="47">
        <v>2</v>
      </c>
      <c r="B52" s="47">
        <v>20</v>
      </c>
      <c r="C52" s="48">
        <v>59.125</v>
      </c>
      <c r="D52" s="50">
        <v>1</v>
      </c>
      <c r="E52">
        <v>1</v>
      </c>
      <c r="F52">
        <v>1</v>
      </c>
      <c r="G52" s="49">
        <f>'Regression Results'!$C$2*E52</f>
        <v>20.203699931482753</v>
      </c>
      <c r="H52">
        <f>LOOKUP(D52,'Regression Results'!$A$15:$A$17,'Regression Results'!$B$15:$B$17)+LOOKUP(D52,'Regression Results'!$A$15:$A$17,'Regression Results'!$C$15:$C$17)*F52+LOOKUP(D52,'Regression Results'!$A$15:$A$17,'Regression Results'!$D$15:$D$17)*F52*C52</f>
        <v>8.7686101638384617</v>
      </c>
      <c r="I52" s="49">
        <f t="shared" si="0"/>
        <v>11.435089767644291</v>
      </c>
    </row>
    <row r="53" spans="1:9" x14ac:dyDescent="0.3">
      <c r="A53" s="47">
        <v>2</v>
      </c>
      <c r="B53" s="47">
        <v>21</v>
      </c>
      <c r="C53" s="48">
        <v>58.041666666666664</v>
      </c>
      <c r="D53" s="50">
        <v>1</v>
      </c>
      <c r="E53">
        <v>1</v>
      </c>
      <c r="F53">
        <v>1</v>
      </c>
      <c r="G53" s="49">
        <f>'Regression Results'!$C$2*E53</f>
        <v>20.203699931482753</v>
      </c>
      <c r="H53">
        <f>LOOKUP(D53,'Regression Results'!$A$15:$A$17,'Regression Results'!$B$15:$B$17)+LOOKUP(D53,'Regression Results'!$A$15:$A$17,'Regression Results'!$C$15:$C$17)*F53+LOOKUP(D53,'Regression Results'!$A$15:$A$17,'Regression Results'!$D$15:$D$17)*F53*C53</f>
        <v>8.9164753475168119</v>
      </c>
      <c r="I53" s="49">
        <f t="shared" si="0"/>
        <v>11.287224583965941</v>
      </c>
    </row>
    <row r="54" spans="1:9" x14ac:dyDescent="0.3">
      <c r="A54" s="47">
        <v>2</v>
      </c>
      <c r="B54" s="47">
        <v>22</v>
      </c>
      <c r="C54" s="48">
        <v>56.916666666666664</v>
      </c>
      <c r="D54" s="50">
        <v>1</v>
      </c>
      <c r="E54">
        <v>1</v>
      </c>
      <c r="F54">
        <v>1</v>
      </c>
      <c r="G54" s="49">
        <f>'Regression Results'!$C$2*E54</f>
        <v>20.203699931482753</v>
      </c>
      <c r="H54">
        <f>LOOKUP(D54,'Regression Results'!$A$15:$A$17,'Regression Results'!$B$15:$B$17)+LOOKUP(D54,'Regression Results'!$A$15:$A$17,'Regression Results'!$C$15:$C$17)*F54+LOOKUP(D54,'Regression Results'!$A$15:$A$17,'Regression Results'!$D$15:$D$17)*F54*C54</f>
        <v>9.0700276536443312</v>
      </c>
      <c r="I54" s="49">
        <f t="shared" si="0"/>
        <v>11.133672277838421</v>
      </c>
    </row>
    <row r="55" spans="1:9" x14ac:dyDescent="0.3">
      <c r="A55" s="47">
        <v>2</v>
      </c>
      <c r="B55" s="47">
        <v>23</v>
      </c>
      <c r="C55" s="48">
        <v>56.5</v>
      </c>
      <c r="D55" s="50">
        <v>1</v>
      </c>
      <c r="E55">
        <v>1</v>
      </c>
      <c r="F55">
        <v>1</v>
      </c>
      <c r="G55" s="49">
        <f>'Regression Results'!$C$2*E55</f>
        <v>20.203699931482753</v>
      </c>
      <c r="H55">
        <f>LOOKUP(D55,'Regression Results'!$A$15:$A$17,'Regression Results'!$B$15:$B$17)+LOOKUP(D55,'Regression Results'!$A$15:$A$17,'Regression Results'!$C$15:$C$17)*F55+LOOKUP(D55,'Regression Results'!$A$15:$A$17,'Regression Results'!$D$15:$D$17)*F55*C55</f>
        <v>9.1268988781360036</v>
      </c>
      <c r="I55" s="49">
        <f t="shared" si="0"/>
        <v>11.076801053346749</v>
      </c>
    </row>
    <row r="56" spans="1:9" x14ac:dyDescent="0.3">
      <c r="A56" s="47">
        <v>2</v>
      </c>
      <c r="B56" s="47">
        <v>24</v>
      </c>
      <c r="C56" s="48">
        <v>60.958333333333336</v>
      </c>
      <c r="D56" s="50">
        <v>1</v>
      </c>
      <c r="E56">
        <v>1</v>
      </c>
      <c r="F56">
        <v>1</v>
      </c>
      <c r="G56" s="49">
        <f>'Regression Results'!$C$2*E56</f>
        <v>20.203699931482753</v>
      </c>
      <c r="H56">
        <f>LOOKUP(D56,'Regression Results'!$A$15:$A$17,'Regression Results'!$B$15:$B$17)+LOOKUP(D56,'Regression Results'!$A$15:$A$17,'Regression Results'!$C$15:$C$17)*F56+LOOKUP(D56,'Regression Results'!$A$15:$A$17,'Regression Results'!$D$15:$D$17)*F56*C56</f>
        <v>8.518376776075101</v>
      </c>
      <c r="I56" s="49">
        <f t="shared" si="0"/>
        <v>11.685323155407652</v>
      </c>
    </row>
    <row r="57" spans="1:9" x14ac:dyDescent="0.3">
      <c r="A57" s="47">
        <v>2</v>
      </c>
      <c r="B57" s="47">
        <v>25</v>
      </c>
      <c r="C57" s="48">
        <v>63.75</v>
      </c>
      <c r="D57" s="50">
        <v>1</v>
      </c>
      <c r="E57">
        <v>1</v>
      </c>
      <c r="F57">
        <v>1</v>
      </c>
      <c r="G57" s="49">
        <f>'Regression Results'!$C$2*E57</f>
        <v>20.203699931482753</v>
      </c>
      <c r="H57">
        <f>LOOKUP(D57,'Regression Results'!$A$15:$A$17,'Regression Results'!$B$15:$B$17)+LOOKUP(D57,'Regression Results'!$A$15:$A$17,'Regression Results'!$C$15:$C$17)*F57+LOOKUP(D57,'Regression Results'!$A$15:$A$17,'Regression Results'!$D$15:$D$17)*F57*C57</f>
        <v>8.1373395719808901</v>
      </c>
      <c r="I57" s="49">
        <f t="shared" si="0"/>
        <v>12.066360359501862</v>
      </c>
    </row>
    <row r="58" spans="1:9" x14ac:dyDescent="0.3">
      <c r="A58" s="47">
        <v>2</v>
      </c>
      <c r="B58" s="47">
        <v>26</v>
      </c>
      <c r="C58" s="48">
        <v>68.458333333333329</v>
      </c>
      <c r="D58" s="50">
        <v>1</v>
      </c>
      <c r="E58">
        <v>1</v>
      </c>
      <c r="F58">
        <v>1</v>
      </c>
      <c r="G58" s="49">
        <f>'Regression Results'!$C$2*E58</f>
        <v>20.203699931482753</v>
      </c>
      <c r="H58">
        <f>LOOKUP(D58,'Regression Results'!$A$15:$A$17,'Regression Results'!$B$15:$B$17)+LOOKUP(D58,'Regression Results'!$A$15:$A$17,'Regression Results'!$C$15:$C$17)*F58+LOOKUP(D58,'Regression Results'!$A$15:$A$17,'Regression Results'!$D$15:$D$17)*F58*C58</f>
        <v>7.494694735224984</v>
      </c>
      <c r="I58" s="49">
        <f t="shared" si="0"/>
        <v>12.709005196257769</v>
      </c>
    </row>
    <row r="59" spans="1:9" x14ac:dyDescent="0.3">
      <c r="A59" s="47">
        <v>2</v>
      </c>
      <c r="B59" s="47">
        <v>27</v>
      </c>
      <c r="C59" s="48">
        <v>69.833333333333329</v>
      </c>
      <c r="D59" s="50">
        <v>1</v>
      </c>
      <c r="E59">
        <v>1</v>
      </c>
      <c r="F59">
        <v>1</v>
      </c>
      <c r="G59" s="49">
        <f>'Regression Results'!$C$2*E59</f>
        <v>20.203699931482753</v>
      </c>
      <c r="H59">
        <f>LOOKUP(D59,'Regression Results'!$A$15:$A$17,'Regression Results'!$B$15:$B$17)+LOOKUP(D59,'Regression Results'!$A$15:$A$17,'Regression Results'!$C$15:$C$17)*F59+LOOKUP(D59,'Regression Results'!$A$15:$A$17,'Regression Results'!$D$15:$D$17)*F59*C59</f>
        <v>7.307019694402463</v>
      </c>
      <c r="I59" s="49">
        <f t="shared" si="0"/>
        <v>12.89668023708029</v>
      </c>
    </row>
    <row r="60" spans="1:9" x14ac:dyDescent="0.3">
      <c r="A60" s="47">
        <v>2</v>
      </c>
      <c r="B60" s="47">
        <v>28</v>
      </c>
      <c r="C60" s="48">
        <v>69.916666666666671</v>
      </c>
      <c r="D60" s="50">
        <v>1</v>
      </c>
      <c r="E60">
        <v>1</v>
      </c>
      <c r="F60">
        <v>1</v>
      </c>
      <c r="G60" s="49">
        <f>'Regression Results'!$C$2*E60</f>
        <v>20.203699931482753</v>
      </c>
      <c r="H60">
        <f>LOOKUP(D60,'Regression Results'!$A$15:$A$17,'Regression Results'!$B$15:$B$17)+LOOKUP(D60,'Regression Results'!$A$15:$A$17,'Regression Results'!$C$15:$C$17)*F60+LOOKUP(D60,'Regression Results'!$A$15:$A$17,'Regression Results'!$D$15:$D$17)*F60*C60</f>
        <v>7.2956454495041267</v>
      </c>
      <c r="I60" s="49">
        <f t="shared" si="0"/>
        <v>12.908054481978626</v>
      </c>
    </row>
    <row r="61" spans="1:9" x14ac:dyDescent="0.3">
      <c r="A61" s="47">
        <v>3</v>
      </c>
      <c r="B61" s="47">
        <v>1</v>
      </c>
      <c r="C61" s="48">
        <v>58.625</v>
      </c>
      <c r="D61" s="50">
        <v>1</v>
      </c>
      <c r="E61">
        <v>1</v>
      </c>
      <c r="F61">
        <v>1</v>
      </c>
      <c r="G61" s="49">
        <f>'Regression Results'!$C$2*E61</f>
        <v>20.203699931482753</v>
      </c>
      <c r="H61">
        <f>LOOKUP(D61,'Regression Results'!$A$15:$A$17,'Regression Results'!$B$15:$B$17)+LOOKUP(D61,'Regression Results'!$A$15:$A$17,'Regression Results'!$C$15:$C$17)*F61+LOOKUP(D61,'Regression Results'!$A$15:$A$17,'Regression Results'!$D$15:$D$17)*F61*C61</f>
        <v>8.8368556332284705</v>
      </c>
      <c r="I61" s="49">
        <f t="shared" si="0"/>
        <v>11.366844298254282</v>
      </c>
    </row>
    <row r="62" spans="1:9" x14ac:dyDescent="0.3">
      <c r="A62" s="47">
        <v>3</v>
      </c>
      <c r="B62" s="47">
        <v>2</v>
      </c>
      <c r="C62" s="48">
        <v>60.375</v>
      </c>
      <c r="D62" s="50">
        <v>1</v>
      </c>
      <c r="E62">
        <v>1</v>
      </c>
      <c r="F62">
        <v>1</v>
      </c>
      <c r="G62" s="49">
        <f>'Regression Results'!$C$2*E62</f>
        <v>20.203699931482753</v>
      </c>
      <c r="H62">
        <f>LOOKUP(D62,'Regression Results'!$A$15:$A$17,'Regression Results'!$B$15:$B$17)+LOOKUP(D62,'Regression Results'!$A$15:$A$17,'Regression Results'!$C$15:$C$17)*F62+LOOKUP(D62,'Regression Results'!$A$15:$A$17,'Regression Results'!$D$15:$D$17)*F62*C62</f>
        <v>8.5979964903634425</v>
      </c>
      <c r="I62" s="49">
        <f t="shared" si="0"/>
        <v>11.60570344111931</v>
      </c>
    </row>
    <row r="63" spans="1:9" x14ac:dyDescent="0.3">
      <c r="A63" s="47">
        <v>3</v>
      </c>
      <c r="B63" s="47">
        <v>3</v>
      </c>
      <c r="C63" s="48">
        <v>66.625</v>
      </c>
      <c r="D63" s="50">
        <v>1</v>
      </c>
      <c r="E63">
        <v>1</v>
      </c>
      <c r="F63">
        <v>1</v>
      </c>
      <c r="G63" s="49">
        <f>'Regression Results'!$C$2*E63</f>
        <v>20.203699931482753</v>
      </c>
      <c r="H63">
        <f>LOOKUP(D63,'Regression Results'!$A$15:$A$17,'Regression Results'!$B$15:$B$17)+LOOKUP(D63,'Regression Results'!$A$15:$A$17,'Regression Results'!$C$15:$C$17)*F63+LOOKUP(D63,'Regression Results'!$A$15:$A$17,'Regression Results'!$D$15:$D$17)*F63*C63</f>
        <v>7.7449281229883464</v>
      </c>
      <c r="I63" s="49">
        <f t="shared" si="0"/>
        <v>12.458771808494406</v>
      </c>
    </row>
    <row r="64" spans="1:9" x14ac:dyDescent="0.3">
      <c r="A64" s="47">
        <v>3</v>
      </c>
      <c r="B64" s="47">
        <v>4</v>
      </c>
      <c r="C64" s="48">
        <v>68.25</v>
      </c>
      <c r="D64" s="50">
        <v>1</v>
      </c>
      <c r="E64">
        <v>1</v>
      </c>
      <c r="F64">
        <v>1</v>
      </c>
      <c r="G64" s="49">
        <f>'Regression Results'!$C$2*E64</f>
        <v>20.203699931482753</v>
      </c>
      <c r="H64">
        <f>LOOKUP(D64,'Regression Results'!$A$15:$A$17,'Regression Results'!$B$15:$B$17)+LOOKUP(D64,'Regression Results'!$A$15:$A$17,'Regression Results'!$C$15:$C$17)*F64+LOOKUP(D64,'Regression Results'!$A$15:$A$17,'Regression Results'!$D$15:$D$17)*F64*C64</f>
        <v>7.5231303474708202</v>
      </c>
      <c r="I64" s="49">
        <f t="shared" si="0"/>
        <v>12.680569584011932</v>
      </c>
    </row>
    <row r="65" spans="1:9" x14ac:dyDescent="0.3">
      <c r="A65" s="47">
        <v>3</v>
      </c>
      <c r="B65" s="47">
        <v>5</v>
      </c>
      <c r="C65" s="48">
        <v>73.75</v>
      </c>
      <c r="D65" s="50">
        <v>1</v>
      </c>
      <c r="E65">
        <v>1</v>
      </c>
      <c r="F65">
        <v>1</v>
      </c>
      <c r="G65" s="49">
        <f>'Regression Results'!$C$2*E65</f>
        <v>20.203699931482753</v>
      </c>
      <c r="H65">
        <f>LOOKUP(D65,'Regression Results'!$A$15:$A$17,'Regression Results'!$B$15:$B$17)+LOOKUP(D65,'Regression Results'!$A$15:$A$17,'Regression Results'!$C$15:$C$17)*F65+LOOKUP(D65,'Regression Results'!$A$15:$A$17,'Regression Results'!$D$15:$D$17)*F65*C65</f>
        <v>6.7724301841807346</v>
      </c>
      <c r="I65" s="49">
        <f t="shared" si="0"/>
        <v>13.431269747302018</v>
      </c>
    </row>
    <row r="66" spans="1:9" x14ac:dyDescent="0.3">
      <c r="A66" s="47">
        <v>3</v>
      </c>
      <c r="B66" s="47">
        <v>6</v>
      </c>
      <c r="C66" s="48">
        <v>76.041666666666671</v>
      </c>
      <c r="D66" s="50">
        <v>1</v>
      </c>
      <c r="E66">
        <v>1</v>
      </c>
      <c r="F66">
        <v>1</v>
      </c>
      <c r="G66" s="49">
        <f>'Regression Results'!$C$2*E66</f>
        <v>20.203699931482753</v>
      </c>
      <c r="H66">
        <f>LOOKUP(D66,'Regression Results'!$A$15:$A$17,'Regression Results'!$B$15:$B$17)+LOOKUP(D66,'Regression Results'!$A$15:$A$17,'Regression Results'!$C$15:$C$17)*F66+LOOKUP(D66,'Regression Results'!$A$15:$A$17,'Regression Results'!$D$15:$D$17)*F66*C66</f>
        <v>6.4596384494765324</v>
      </c>
      <c r="I66" s="49">
        <f t="shared" si="0"/>
        <v>13.74406148200622</v>
      </c>
    </row>
    <row r="67" spans="1:9" x14ac:dyDescent="0.3">
      <c r="A67" s="47">
        <v>3</v>
      </c>
      <c r="B67" s="47">
        <v>7</v>
      </c>
      <c r="C67" s="48">
        <v>74.291666666666671</v>
      </c>
      <c r="D67" s="50">
        <v>1</v>
      </c>
      <c r="E67">
        <v>1</v>
      </c>
      <c r="F67">
        <v>1</v>
      </c>
      <c r="G67" s="49">
        <f>'Regression Results'!$C$2*E67</f>
        <v>20.203699931482753</v>
      </c>
      <c r="H67">
        <f>LOOKUP(D67,'Regression Results'!$A$15:$A$17,'Regression Results'!$B$15:$B$17)+LOOKUP(D67,'Regression Results'!$A$15:$A$17,'Regression Results'!$C$15:$C$17)*F67+LOOKUP(D67,'Regression Results'!$A$15:$A$17,'Regression Results'!$D$15:$D$17)*F67*C67</f>
        <v>6.6984975923415586</v>
      </c>
      <c r="I67" s="49">
        <f t="shared" ref="I67:I130" si="4">G67-H67</f>
        <v>13.505202339141194</v>
      </c>
    </row>
    <row r="68" spans="1:9" x14ac:dyDescent="0.3">
      <c r="A68" s="47">
        <v>3</v>
      </c>
      <c r="B68" s="47">
        <v>8</v>
      </c>
      <c r="C68" s="48">
        <v>75.708333333333329</v>
      </c>
      <c r="D68" s="50">
        <v>1</v>
      </c>
      <c r="E68">
        <v>1</v>
      </c>
      <c r="F68">
        <v>1</v>
      </c>
      <c r="G68" s="49">
        <f>'Regression Results'!$C$2*E68</f>
        <v>20.203699931482753</v>
      </c>
      <c r="H68">
        <f>LOOKUP(D68,'Regression Results'!$A$15:$A$17,'Regression Results'!$B$15:$B$17)+LOOKUP(D68,'Regression Results'!$A$15:$A$17,'Regression Results'!$C$15:$C$17)*F68+LOOKUP(D68,'Regression Results'!$A$15:$A$17,'Regression Results'!$D$15:$D$17)*F68*C68</f>
        <v>6.5051354290698722</v>
      </c>
      <c r="I68" s="49">
        <f t="shared" si="4"/>
        <v>13.69856450241288</v>
      </c>
    </row>
    <row r="69" spans="1:9" x14ac:dyDescent="0.3">
      <c r="A69" s="47">
        <v>3</v>
      </c>
      <c r="B69" s="47">
        <v>9</v>
      </c>
      <c r="C69" s="48">
        <v>73.583333333333329</v>
      </c>
      <c r="D69" s="50">
        <v>1</v>
      </c>
      <c r="E69">
        <v>1</v>
      </c>
      <c r="F69">
        <v>1</v>
      </c>
      <c r="G69" s="49">
        <f>'Regression Results'!$C$2*E69</f>
        <v>20.203699931482753</v>
      </c>
      <c r="H69">
        <f>LOOKUP(D69,'Regression Results'!$A$15:$A$17,'Regression Results'!$B$15:$B$17)+LOOKUP(D69,'Regression Results'!$A$15:$A$17,'Regression Results'!$C$15:$C$17)*F69+LOOKUP(D69,'Regression Results'!$A$15:$A$17,'Regression Results'!$D$15:$D$17)*F69*C69</f>
        <v>6.7951786739774054</v>
      </c>
      <c r="I69" s="49">
        <f t="shared" si="4"/>
        <v>13.408521257505347</v>
      </c>
    </row>
    <row r="70" spans="1:9" x14ac:dyDescent="0.3">
      <c r="A70" s="47">
        <v>3</v>
      </c>
      <c r="B70" s="47">
        <v>10</v>
      </c>
      <c r="C70" s="48">
        <v>73.333333333333329</v>
      </c>
      <c r="D70" s="50">
        <v>1</v>
      </c>
      <c r="E70">
        <v>1</v>
      </c>
      <c r="F70">
        <v>1</v>
      </c>
      <c r="G70" s="49">
        <f>'Regression Results'!$C$2*E70</f>
        <v>20.203699931482753</v>
      </c>
      <c r="H70">
        <f>LOOKUP(D70,'Regression Results'!$A$15:$A$17,'Regression Results'!$B$15:$B$17)+LOOKUP(D70,'Regression Results'!$A$15:$A$17,'Regression Results'!$C$15:$C$17)*F70+LOOKUP(D70,'Regression Results'!$A$15:$A$17,'Regression Results'!$D$15:$D$17)*F70*C70</f>
        <v>6.8293014086724089</v>
      </c>
      <c r="I70" s="49">
        <f t="shared" si="4"/>
        <v>13.374398522810344</v>
      </c>
    </row>
    <row r="71" spans="1:9" x14ac:dyDescent="0.3">
      <c r="A71" s="47">
        <v>3</v>
      </c>
      <c r="B71" s="47">
        <v>11</v>
      </c>
      <c r="C71" s="48">
        <v>72.333333333333329</v>
      </c>
      <c r="D71" s="50">
        <v>1</v>
      </c>
      <c r="E71">
        <v>1</v>
      </c>
      <c r="F71">
        <v>1</v>
      </c>
      <c r="G71" s="49">
        <f>'Regression Results'!$C$2*E71</f>
        <v>20.203699931482753</v>
      </c>
      <c r="H71">
        <f>LOOKUP(D71,'Regression Results'!$A$15:$A$17,'Regression Results'!$B$15:$B$17)+LOOKUP(D71,'Regression Results'!$A$15:$A$17,'Regression Results'!$C$15:$C$17)*F71+LOOKUP(D71,'Regression Results'!$A$15:$A$17,'Regression Results'!$D$15:$D$17)*F71*C71</f>
        <v>6.9657923474524246</v>
      </c>
      <c r="I71" s="49">
        <f t="shared" si="4"/>
        <v>13.237907584030328</v>
      </c>
    </row>
    <row r="72" spans="1:9" x14ac:dyDescent="0.3">
      <c r="A72" s="47">
        <v>3</v>
      </c>
      <c r="B72" s="47">
        <v>12</v>
      </c>
      <c r="C72" s="48">
        <v>70.041666666666671</v>
      </c>
      <c r="D72" s="50">
        <v>1</v>
      </c>
      <c r="E72">
        <v>1</v>
      </c>
      <c r="F72">
        <v>1</v>
      </c>
      <c r="G72" s="49">
        <f>'Regression Results'!$C$2*E72</f>
        <v>20.203699931482753</v>
      </c>
      <c r="H72">
        <f>LOOKUP(D72,'Regression Results'!$A$15:$A$17,'Regression Results'!$B$15:$B$17)+LOOKUP(D72,'Regression Results'!$A$15:$A$17,'Regression Results'!$C$15:$C$17)*F72+LOOKUP(D72,'Regression Results'!$A$15:$A$17,'Regression Results'!$D$15:$D$17)*F72*C72</f>
        <v>7.278584082156625</v>
      </c>
      <c r="I72" s="49">
        <f t="shared" si="4"/>
        <v>12.925115849326128</v>
      </c>
    </row>
    <row r="73" spans="1:9" x14ac:dyDescent="0.3">
      <c r="A73" s="47">
        <v>3</v>
      </c>
      <c r="B73" s="47">
        <v>13</v>
      </c>
      <c r="C73" s="48">
        <v>69.708333333333329</v>
      </c>
      <c r="D73" s="50">
        <v>1</v>
      </c>
      <c r="E73">
        <v>1</v>
      </c>
      <c r="F73">
        <v>1</v>
      </c>
      <c r="G73" s="49">
        <f>'Regression Results'!$C$2*E73</f>
        <v>20.203699931482753</v>
      </c>
      <c r="H73">
        <f>LOOKUP(D73,'Regression Results'!$A$15:$A$17,'Regression Results'!$B$15:$B$17)+LOOKUP(D73,'Regression Results'!$A$15:$A$17,'Regression Results'!$C$15:$C$17)*F73+LOOKUP(D73,'Regression Results'!$A$15:$A$17,'Regression Results'!$D$15:$D$17)*F73*C73</f>
        <v>7.3240810617499648</v>
      </c>
      <c r="I73" s="49">
        <f t="shared" si="4"/>
        <v>12.879618869732788</v>
      </c>
    </row>
    <row r="74" spans="1:9" x14ac:dyDescent="0.3">
      <c r="A74" s="47">
        <v>3</v>
      </c>
      <c r="B74" s="47">
        <v>14</v>
      </c>
      <c r="C74" s="48">
        <v>73.041666666666671</v>
      </c>
      <c r="D74" s="50">
        <v>1</v>
      </c>
      <c r="E74">
        <v>1</v>
      </c>
      <c r="F74">
        <v>1</v>
      </c>
      <c r="G74" s="49">
        <f>'Regression Results'!$C$2*E74</f>
        <v>20.203699931482753</v>
      </c>
      <c r="H74">
        <f>LOOKUP(D74,'Regression Results'!$A$15:$A$17,'Regression Results'!$B$15:$B$17)+LOOKUP(D74,'Regression Results'!$A$15:$A$17,'Regression Results'!$C$15:$C$17)*F74+LOOKUP(D74,'Regression Results'!$A$15:$A$17,'Regression Results'!$D$15:$D$17)*F74*C74</f>
        <v>6.8691112658165778</v>
      </c>
      <c r="I74" s="49">
        <f t="shared" si="4"/>
        <v>13.334588665666175</v>
      </c>
    </row>
    <row r="75" spans="1:9" x14ac:dyDescent="0.3">
      <c r="A75" s="47">
        <v>3</v>
      </c>
      <c r="B75" s="47">
        <v>15</v>
      </c>
      <c r="C75" s="48">
        <v>76.333333333333329</v>
      </c>
      <c r="D75" s="50">
        <v>1</v>
      </c>
      <c r="E75">
        <v>1</v>
      </c>
      <c r="F75">
        <v>1</v>
      </c>
      <c r="G75" s="49">
        <f>'Regression Results'!$C$2*E75</f>
        <v>20.203699931482753</v>
      </c>
      <c r="H75">
        <f>LOOKUP(D75,'Regression Results'!$A$15:$A$17,'Regression Results'!$B$15:$B$17)+LOOKUP(D75,'Regression Results'!$A$15:$A$17,'Regression Results'!$C$15:$C$17)*F75+LOOKUP(D75,'Regression Results'!$A$15:$A$17,'Regression Results'!$D$15:$D$17)*F75*C75</f>
        <v>6.4198285923323617</v>
      </c>
      <c r="I75" s="49">
        <f t="shared" si="4"/>
        <v>13.783871339150391</v>
      </c>
    </row>
    <row r="76" spans="1:9" x14ac:dyDescent="0.3">
      <c r="A76" s="47">
        <v>3</v>
      </c>
      <c r="B76" s="47">
        <v>16</v>
      </c>
      <c r="C76" s="48">
        <v>76.666666666666671</v>
      </c>
      <c r="D76" s="50">
        <v>1</v>
      </c>
      <c r="E76">
        <v>1</v>
      </c>
      <c r="F76">
        <v>1</v>
      </c>
      <c r="G76" s="49">
        <f>'Regression Results'!$C$2*E76</f>
        <v>20.203699931482753</v>
      </c>
      <c r="H76">
        <f>LOOKUP(D76,'Regression Results'!$A$15:$A$17,'Regression Results'!$B$15:$B$17)+LOOKUP(D76,'Regression Results'!$A$15:$A$17,'Regression Results'!$C$15:$C$17)*F76+LOOKUP(D76,'Regression Results'!$A$15:$A$17,'Regression Results'!$D$15:$D$17)*F76*C76</f>
        <v>6.3743316127390219</v>
      </c>
      <c r="I76" s="49">
        <f t="shared" si="4"/>
        <v>13.829368318743731</v>
      </c>
    </row>
    <row r="77" spans="1:9" x14ac:dyDescent="0.3">
      <c r="A77" s="47">
        <v>3</v>
      </c>
      <c r="B77" s="47">
        <v>17</v>
      </c>
      <c r="C77" s="48">
        <v>75.416666666666671</v>
      </c>
      <c r="D77" s="50">
        <v>1</v>
      </c>
      <c r="E77">
        <v>1</v>
      </c>
      <c r="F77">
        <v>1</v>
      </c>
      <c r="G77" s="49">
        <f>'Regression Results'!$C$2*E77</f>
        <v>20.203699931482753</v>
      </c>
      <c r="H77">
        <f>LOOKUP(D77,'Regression Results'!$A$15:$A$17,'Regression Results'!$B$15:$B$17)+LOOKUP(D77,'Regression Results'!$A$15:$A$17,'Regression Results'!$C$15:$C$17)*F77+LOOKUP(D77,'Regression Results'!$A$15:$A$17,'Regression Results'!$D$15:$D$17)*F77*C77</f>
        <v>6.5449452862140411</v>
      </c>
      <c r="I77" s="49">
        <f t="shared" si="4"/>
        <v>13.658754645268711</v>
      </c>
    </row>
    <row r="78" spans="1:9" x14ac:dyDescent="0.3">
      <c r="A78" s="47">
        <v>3</v>
      </c>
      <c r="B78" s="47">
        <v>18</v>
      </c>
      <c r="C78" s="48">
        <v>72.833333333333329</v>
      </c>
      <c r="D78" s="50">
        <v>1</v>
      </c>
      <c r="E78">
        <v>1</v>
      </c>
      <c r="F78">
        <v>1</v>
      </c>
      <c r="G78" s="49">
        <f>'Regression Results'!$C$2*E78</f>
        <v>20.203699931482753</v>
      </c>
      <c r="H78">
        <f>LOOKUP(D78,'Regression Results'!$A$15:$A$17,'Regression Results'!$B$15:$B$17)+LOOKUP(D78,'Regression Results'!$A$15:$A$17,'Regression Results'!$C$15:$C$17)*F78+LOOKUP(D78,'Regression Results'!$A$15:$A$17,'Regression Results'!$D$15:$D$17)*F78*C78</f>
        <v>6.8975468780624158</v>
      </c>
      <c r="I78" s="49">
        <f t="shared" si="4"/>
        <v>13.306153053420337</v>
      </c>
    </row>
    <row r="79" spans="1:9" x14ac:dyDescent="0.3">
      <c r="A79" s="47">
        <v>3</v>
      </c>
      <c r="B79" s="47">
        <v>19</v>
      </c>
      <c r="C79" s="48">
        <v>70.458333333333329</v>
      </c>
      <c r="D79" s="50">
        <v>1</v>
      </c>
      <c r="E79">
        <v>1</v>
      </c>
      <c r="F79">
        <v>1</v>
      </c>
      <c r="G79" s="49">
        <f>'Regression Results'!$C$2*E79</f>
        <v>20.203699931482753</v>
      </c>
      <c r="H79">
        <f>LOOKUP(D79,'Regression Results'!$A$15:$A$17,'Regression Results'!$B$15:$B$17)+LOOKUP(D79,'Regression Results'!$A$15:$A$17,'Regression Results'!$C$15:$C$17)*F79+LOOKUP(D79,'Regression Results'!$A$15:$A$17,'Regression Results'!$D$15:$D$17)*F79*C79</f>
        <v>7.2217128576649525</v>
      </c>
      <c r="I79" s="49">
        <f t="shared" si="4"/>
        <v>12.9819870738178</v>
      </c>
    </row>
    <row r="80" spans="1:9" x14ac:dyDescent="0.3">
      <c r="A80" s="47">
        <v>3</v>
      </c>
      <c r="B80" s="47">
        <v>20</v>
      </c>
      <c r="C80" s="48">
        <v>71.333333333333329</v>
      </c>
      <c r="D80" s="50">
        <v>1</v>
      </c>
      <c r="E80">
        <v>1</v>
      </c>
      <c r="F80">
        <v>1</v>
      </c>
      <c r="G80" s="49">
        <f>'Regression Results'!$C$2*E80</f>
        <v>20.203699931482753</v>
      </c>
      <c r="H80">
        <f>LOOKUP(D80,'Regression Results'!$A$15:$A$17,'Regression Results'!$B$15:$B$17)+LOOKUP(D80,'Regression Results'!$A$15:$A$17,'Regression Results'!$C$15:$C$17)*F80+LOOKUP(D80,'Regression Results'!$A$15:$A$17,'Regression Results'!$D$15:$D$17)*F80*C80</f>
        <v>7.1022832862324403</v>
      </c>
      <c r="I80" s="49">
        <f t="shared" si="4"/>
        <v>13.101416645250312</v>
      </c>
    </row>
    <row r="81" spans="1:9" x14ac:dyDescent="0.3">
      <c r="A81" s="47">
        <v>3</v>
      </c>
      <c r="B81" s="47">
        <v>21</v>
      </c>
      <c r="C81" s="48">
        <v>71.083333333333329</v>
      </c>
      <c r="D81" s="50">
        <v>1</v>
      </c>
      <c r="E81">
        <v>1</v>
      </c>
      <c r="F81">
        <v>1</v>
      </c>
      <c r="G81" s="49">
        <f>'Regression Results'!$C$2*E81</f>
        <v>20.203699931482753</v>
      </c>
      <c r="H81">
        <f>LOOKUP(D81,'Regression Results'!$A$15:$A$17,'Regression Results'!$B$15:$B$17)+LOOKUP(D81,'Regression Results'!$A$15:$A$17,'Regression Results'!$C$15:$C$17)*F81+LOOKUP(D81,'Regression Results'!$A$15:$A$17,'Regression Results'!$D$15:$D$17)*F81*C81</f>
        <v>7.1364060209274438</v>
      </c>
      <c r="I81" s="49">
        <f t="shared" si="4"/>
        <v>13.067293910555309</v>
      </c>
    </row>
    <row r="82" spans="1:9" x14ac:dyDescent="0.3">
      <c r="A82" s="47">
        <v>3</v>
      </c>
      <c r="B82" s="47">
        <v>22</v>
      </c>
      <c r="C82" s="48">
        <v>69.625</v>
      </c>
      <c r="D82" s="50">
        <v>1</v>
      </c>
      <c r="E82">
        <v>1</v>
      </c>
      <c r="F82">
        <v>1</v>
      </c>
      <c r="G82" s="49">
        <f>'Regression Results'!$C$2*E82</f>
        <v>20.203699931482753</v>
      </c>
      <c r="H82">
        <f>LOOKUP(D82,'Regression Results'!$A$15:$A$17,'Regression Results'!$B$15:$B$17)+LOOKUP(D82,'Regression Results'!$A$15:$A$17,'Regression Results'!$C$15:$C$17)*F82+LOOKUP(D82,'Regression Results'!$A$15:$A$17,'Regression Results'!$D$15:$D$17)*F82*C82</f>
        <v>7.3354553066482993</v>
      </c>
      <c r="I82" s="49">
        <f t="shared" si="4"/>
        <v>12.868244624834453</v>
      </c>
    </row>
    <row r="83" spans="1:9" x14ac:dyDescent="0.3">
      <c r="A83" s="47">
        <v>3</v>
      </c>
      <c r="B83" s="47">
        <v>23</v>
      </c>
      <c r="C83" s="48">
        <v>73.833333333333329</v>
      </c>
      <c r="D83" s="50">
        <v>1</v>
      </c>
      <c r="E83">
        <v>1</v>
      </c>
      <c r="F83">
        <v>1</v>
      </c>
      <c r="G83" s="49">
        <f>'Regression Results'!$C$2*E83</f>
        <v>20.203699931482753</v>
      </c>
      <c r="H83">
        <f>LOOKUP(D83,'Regression Results'!$A$15:$A$17,'Regression Results'!$B$15:$B$17)+LOOKUP(D83,'Regression Results'!$A$15:$A$17,'Regression Results'!$C$15:$C$17)*F83+LOOKUP(D83,'Regression Results'!$A$15:$A$17,'Regression Results'!$D$15:$D$17)*F83*C83</f>
        <v>6.7610559392824001</v>
      </c>
      <c r="I83" s="49">
        <f t="shared" si="4"/>
        <v>13.442643992200352</v>
      </c>
    </row>
    <row r="84" spans="1:9" x14ac:dyDescent="0.3">
      <c r="A84" s="47">
        <v>3</v>
      </c>
      <c r="B84" s="47">
        <v>24</v>
      </c>
      <c r="C84" s="48">
        <v>75.666666666666671</v>
      </c>
      <c r="D84" s="50">
        <v>1</v>
      </c>
      <c r="E84">
        <v>1</v>
      </c>
      <c r="F84">
        <v>1</v>
      </c>
      <c r="G84" s="49">
        <f>'Regression Results'!$C$2*E84</f>
        <v>20.203699931482753</v>
      </c>
      <c r="H84">
        <f>LOOKUP(D84,'Regression Results'!$A$15:$A$17,'Regression Results'!$B$15:$B$17)+LOOKUP(D84,'Regression Results'!$A$15:$A$17,'Regression Results'!$C$15:$C$17)*F84+LOOKUP(D84,'Regression Results'!$A$15:$A$17,'Regression Results'!$D$15:$D$17)*F84*C84</f>
        <v>6.5108225515190377</v>
      </c>
      <c r="I84" s="49">
        <f t="shared" si="4"/>
        <v>13.692877379963715</v>
      </c>
    </row>
    <row r="85" spans="1:9" x14ac:dyDescent="0.3">
      <c r="A85" s="47">
        <v>3</v>
      </c>
      <c r="B85" s="47">
        <v>25</v>
      </c>
      <c r="C85" s="48">
        <v>72.833333333333329</v>
      </c>
      <c r="D85" s="50">
        <v>1</v>
      </c>
      <c r="E85">
        <v>1</v>
      </c>
      <c r="F85">
        <v>1</v>
      </c>
      <c r="G85" s="49">
        <f>'Regression Results'!$C$2*E85</f>
        <v>20.203699931482753</v>
      </c>
      <c r="H85">
        <f>LOOKUP(D85,'Regression Results'!$A$15:$A$17,'Regression Results'!$B$15:$B$17)+LOOKUP(D85,'Regression Results'!$A$15:$A$17,'Regression Results'!$C$15:$C$17)*F85+LOOKUP(D85,'Regression Results'!$A$15:$A$17,'Regression Results'!$D$15:$D$17)*F85*C85</f>
        <v>6.8975468780624158</v>
      </c>
      <c r="I85" s="49">
        <f t="shared" si="4"/>
        <v>13.306153053420337</v>
      </c>
    </row>
    <row r="86" spans="1:9" x14ac:dyDescent="0.3">
      <c r="A86" s="47">
        <v>3</v>
      </c>
      <c r="B86" s="47">
        <v>26</v>
      </c>
      <c r="C86" s="48">
        <v>68.375</v>
      </c>
      <c r="D86" s="50">
        <v>1</v>
      </c>
      <c r="E86">
        <v>1</v>
      </c>
      <c r="F86">
        <v>1</v>
      </c>
      <c r="G86" s="49">
        <f>'Regression Results'!$C$2*E86</f>
        <v>20.203699931482753</v>
      </c>
      <c r="H86">
        <f>LOOKUP(D86,'Regression Results'!$A$15:$A$17,'Regression Results'!$B$15:$B$17)+LOOKUP(D86,'Regression Results'!$A$15:$A$17,'Regression Results'!$C$15:$C$17)*F86+LOOKUP(D86,'Regression Results'!$A$15:$A$17,'Regression Results'!$D$15:$D$17)*F86*C86</f>
        <v>7.5060689801233185</v>
      </c>
      <c r="I86" s="49">
        <f t="shared" si="4"/>
        <v>12.697630951359434</v>
      </c>
    </row>
    <row r="87" spans="1:9" x14ac:dyDescent="0.3">
      <c r="A87" s="47">
        <v>3</v>
      </c>
      <c r="B87" s="47">
        <v>27</v>
      </c>
      <c r="C87" s="48">
        <v>65.708333333333329</v>
      </c>
      <c r="D87" s="50">
        <v>1</v>
      </c>
      <c r="E87">
        <v>1</v>
      </c>
      <c r="F87">
        <v>1</v>
      </c>
      <c r="G87" s="49">
        <f>'Regression Results'!$C$2*E87</f>
        <v>20.203699931482753</v>
      </c>
      <c r="H87">
        <f>LOOKUP(D87,'Regression Results'!$A$15:$A$17,'Regression Results'!$B$15:$B$17)+LOOKUP(D87,'Regression Results'!$A$15:$A$17,'Regression Results'!$C$15:$C$17)*F87+LOOKUP(D87,'Regression Results'!$A$15:$A$17,'Regression Results'!$D$15:$D$17)*F87*C87</f>
        <v>7.8700448168700277</v>
      </c>
      <c r="I87" s="49">
        <f t="shared" si="4"/>
        <v>12.333655114612725</v>
      </c>
    </row>
    <row r="88" spans="1:9" x14ac:dyDescent="0.3">
      <c r="A88" s="47">
        <v>3</v>
      </c>
      <c r="B88" s="47">
        <v>28</v>
      </c>
      <c r="C88" s="48">
        <v>69.291666666666671</v>
      </c>
      <c r="D88" s="50">
        <v>1</v>
      </c>
      <c r="E88">
        <v>1</v>
      </c>
      <c r="F88">
        <v>1</v>
      </c>
      <c r="G88" s="49">
        <f>'Regression Results'!$C$2*E88</f>
        <v>20.203699931482753</v>
      </c>
      <c r="H88">
        <f>LOOKUP(D88,'Regression Results'!$A$15:$A$17,'Regression Results'!$B$15:$B$17)+LOOKUP(D88,'Regression Results'!$A$15:$A$17,'Regression Results'!$C$15:$C$17)*F88+LOOKUP(D88,'Regression Results'!$A$15:$A$17,'Regression Results'!$D$15:$D$17)*F88*C88</f>
        <v>7.3809522862416372</v>
      </c>
      <c r="I88" s="49">
        <f t="shared" si="4"/>
        <v>12.822747645241115</v>
      </c>
    </row>
    <row r="89" spans="1:9" x14ac:dyDescent="0.3">
      <c r="A89" s="47">
        <v>3</v>
      </c>
      <c r="B89" s="47">
        <v>29</v>
      </c>
      <c r="C89" s="48">
        <v>74.291666666666671</v>
      </c>
      <c r="D89" s="50">
        <v>1</v>
      </c>
      <c r="E89">
        <v>1</v>
      </c>
      <c r="F89">
        <v>1</v>
      </c>
      <c r="G89" s="49">
        <f>'Regression Results'!$C$2*E89</f>
        <v>20.203699931482753</v>
      </c>
      <c r="H89">
        <f>LOOKUP(D89,'Regression Results'!$A$15:$A$17,'Regression Results'!$B$15:$B$17)+LOOKUP(D89,'Regression Results'!$A$15:$A$17,'Regression Results'!$C$15:$C$17)*F89+LOOKUP(D89,'Regression Results'!$A$15:$A$17,'Regression Results'!$D$15:$D$17)*F89*C89</f>
        <v>6.6984975923415586</v>
      </c>
      <c r="I89" s="49">
        <f t="shared" si="4"/>
        <v>13.505202339141194</v>
      </c>
    </row>
    <row r="90" spans="1:9" x14ac:dyDescent="0.3">
      <c r="A90" s="47">
        <v>3</v>
      </c>
      <c r="B90" s="47">
        <v>30</v>
      </c>
      <c r="C90" s="48">
        <v>72.75</v>
      </c>
      <c r="D90" s="50">
        <v>1</v>
      </c>
      <c r="E90">
        <v>1</v>
      </c>
      <c r="F90">
        <v>1</v>
      </c>
      <c r="G90" s="49">
        <f>'Regression Results'!$C$2*E90</f>
        <v>20.203699931482753</v>
      </c>
      <c r="H90">
        <f>LOOKUP(D90,'Regression Results'!$A$15:$A$17,'Regression Results'!$B$15:$B$17)+LOOKUP(D90,'Regression Results'!$A$15:$A$17,'Regression Results'!$C$15:$C$17)*F90+LOOKUP(D90,'Regression Results'!$A$15:$A$17,'Regression Results'!$D$15:$D$17)*F90*C90</f>
        <v>6.9089211229607503</v>
      </c>
      <c r="I90" s="49">
        <f t="shared" si="4"/>
        <v>13.294778808522002</v>
      </c>
    </row>
    <row r="91" spans="1:9" x14ac:dyDescent="0.3">
      <c r="A91" s="47">
        <v>3</v>
      </c>
      <c r="B91" s="47">
        <v>31</v>
      </c>
      <c r="C91" s="48">
        <v>69</v>
      </c>
      <c r="D91" s="50">
        <v>1</v>
      </c>
      <c r="E91">
        <v>1</v>
      </c>
      <c r="F91">
        <v>1</v>
      </c>
      <c r="G91" s="49">
        <f>'Regression Results'!$C$2*E91</f>
        <v>20.203699931482753</v>
      </c>
      <c r="H91">
        <f>LOOKUP(D91,'Regression Results'!$A$15:$A$17,'Regression Results'!$B$15:$B$17)+LOOKUP(D91,'Regression Results'!$A$15:$A$17,'Regression Results'!$C$15:$C$17)*F91+LOOKUP(D91,'Regression Results'!$A$15:$A$17,'Regression Results'!$D$15:$D$17)*F91*C91</f>
        <v>7.420762143385808</v>
      </c>
      <c r="I91" s="49">
        <f t="shared" si="4"/>
        <v>12.782937788096945</v>
      </c>
    </row>
    <row r="92" spans="1:9" x14ac:dyDescent="0.3">
      <c r="A92" s="47">
        <v>4</v>
      </c>
      <c r="B92" s="47">
        <v>1</v>
      </c>
      <c r="C92" s="48">
        <v>87.416666666666671</v>
      </c>
      <c r="D92" s="50">
        <v>1</v>
      </c>
      <c r="E92">
        <v>1</v>
      </c>
      <c r="F92">
        <v>1</v>
      </c>
      <c r="G92" s="49">
        <f>'Regression Results'!$C$2*E92</f>
        <v>20.203699931482753</v>
      </c>
      <c r="H92">
        <f>LOOKUP(D92,'Regression Results'!$A$15:$A$17,'Regression Results'!$B$15:$B$17)+LOOKUP(D92,'Regression Results'!$A$15:$A$17,'Regression Results'!$C$15:$C$17)*F92+LOOKUP(D92,'Regression Results'!$A$15:$A$17,'Regression Results'!$D$15:$D$17)*F92*C92</f>
        <v>4.9070540208538542</v>
      </c>
      <c r="I92" s="49">
        <f t="shared" si="4"/>
        <v>15.296645910628898</v>
      </c>
    </row>
    <row r="93" spans="1:9" x14ac:dyDescent="0.3">
      <c r="A93" s="47">
        <v>4</v>
      </c>
      <c r="B93" s="47">
        <v>2</v>
      </c>
      <c r="C93" s="48">
        <v>78.416666666666671</v>
      </c>
      <c r="D93" s="50">
        <v>1</v>
      </c>
      <c r="E93">
        <v>1</v>
      </c>
      <c r="F93">
        <v>1</v>
      </c>
      <c r="G93" s="49">
        <f>'Regression Results'!$C$2*E93</f>
        <v>20.203699931482753</v>
      </c>
      <c r="H93">
        <f>LOOKUP(D93,'Regression Results'!$A$15:$A$17,'Regression Results'!$B$15:$B$17)+LOOKUP(D93,'Regression Results'!$A$15:$A$17,'Regression Results'!$C$15:$C$17)*F93+LOOKUP(D93,'Regression Results'!$A$15:$A$17,'Regression Results'!$D$15:$D$17)*F93*C93</f>
        <v>6.135472469873994</v>
      </c>
      <c r="I93" s="49">
        <f t="shared" si="4"/>
        <v>14.068227461608759</v>
      </c>
    </row>
    <row r="94" spans="1:9" x14ac:dyDescent="0.3">
      <c r="A94" s="47">
        <v>4</v>
      </c>
      <c r="B94" s="47">
        <v>3</v>
      </c>
      <c r="C94" s="48">
        <v>70.666666666666671</v>
      </c>
      <c r="D94" s="50">
        <v>1</v>
      </c>
      <c r="E94">
        <v>1</v>
      </c>
      <c r="F94">
        <v>1</v>
      </c>
      <c r="G94" s="49">
        <f>'Regression Results'!$C$2*E94</f>
        <v>20.203699931482753</v>
      </c>
      <c r="H94">
        <f>LOOKUP(D94,'Regression Results'!$A$15:$A$17,'Regression Results'!$B$15:$B$17)+LOOKUP(D94,'Regression Results'!$A$15:$A$17,'Regression Results'!$C$15:$C$17)*F94+LOOKUP(D94,'Regression Results'!$A$15:$A$17,'Regression Results'!$D$15:$D$17)*F94*C94</f>
        <v>7.1932772454191145</v>
      </c>
      <c r="I94" s="49">
        <f t="shared" si="4"/>
        <v>13.010422686063638</v>
      </c>
    </row>
    <row r="95" spans="1:9" x14ac:dyDescent="0.3">
      <c r="A95" s="47">
        <v>4</v>
      </c>
      <c r="B95" s="47">
        <v>4</v>
      </c>
      <c r="C95" s="48">
        <v>74.291666666666671</v>
      </c>
      <c r="D95" s="50">
        <v>1</v>
      </c>
      <c r="E95">
        <v>1</v>
      </c>
      <c r="F95">
        <v>1</v>
      </c>
      <c r="G95" s="49">
        <f>'Regression Results'!$C$2*E95</f>
        <v>20.203699931482753</v>
      </c>
      <c r="H95">
        <f>LOOKUP(D95,'Regression Results'!$A$15:$A$17,'Regression Results'!$B$15:$B$17)+LOOKUP(D95,'Regression Results'!$A$15:$A$17,'Regression Results'!$C$15:$C$17)*F95+LOOKUP(D95,'Regression Results'!$A$15:$A$17,'Regression Results'!$D$15:$D$17)*F95*C95</f>
        <v>6.6984975923415586</v>
      </c>
      <c r="I95" s="49">
        <f t="shared" si="4"/>
        <v>13.505202339141194</v>
      </c>
    </row>
    <row r="96" spans="1:9" x14ac:dyDescent="0.3">
      <c r="A96" s="47">
        <v>4</v>
      </c>
      <c r="B96" s="47">
        <v>5</v>
      </c>
      <c r="C96" s="48">
        <v>75.541666666666671</v>
      </c>
      <c r="D96" s="50">
        <v>1</v>
      </c>
      <c r="E96">
        <v>1</v>
      </c>
      <c r="F96">
        <v>1</v>
      </c>
      <c r="G96" s="49">
        <f>'Regression Results'!$C$2*E96</f>
        <v>20.203699931482753</v>
      </c>
      <c r="H96">
        <f>LOOKUP(D96,'Regression Results'!$A$15:$A$17,'Regression Results'!$B$15:$B$17)+LOOKUP(D96,'Regression Results'!$A$15:$A$17,'Regression Results'!$C$15:$C$17)*F96+LOOKUP(D96,'Regression Results'!$A$15:$A$17,'Regression Results'!$D$15:$D$17)*F96*C96</f>
        <v>6.5278839188665394</v>
      </c>
      <c r="I96" s="49">
        <f t="shared" si="4"/>
        <v>13.675816012616213</v>
      </c>
    </row>
    <row r="97" spans="1:9" x14ac:dyDescent="0.3">
      <c r="A97" s="47">
        <v>4</v>
      </c>
      <c r="B97" s="47">
        <v>6</v>
      </c>
      <c r="C97" s="48">
        <v>69.333333333333329</v>
      </c>
      <c r="D97" s="50">
        <v>1</v>
      </c>
      <c r="E97">
        <v>1</v>
      </c>
      <c r="F97">
        <v>1</v>
      </c>
      <c r="G97" s="49">
        <f>'Regression Results'!$C$2*E97</f>
        <v>20.203699931482753</v>
      </c>
      <c r="H97">
        <f>LOOKUP(D97,'Regression Results'!$A$15:$A$17,'Regression Results'!$B$15:$B$17)+LOOKUP(D97,'Regression Results'!$A$15:$A$17,'Regression Results'!$C$15:$C$17)*F97+LOOKUP(D97,'Regression Results'!$A$15:$A$17,'Regression Results'!$D$15:$D$17)*F97*C97</f>
        <v>7.37526516379247</v>
      </c>
      <c r="I97" s="49">
        <f t="shared" si="4"/>
        <v>12.828434767690283</v>
      </c>
    </row>
    <row r="98" spans="1:9" x14ac:dyDescent="0.3">
      <c r="A98" s="47">
        <v>4</v>
      </c>
      <c r="B98" s="47">
        <v>7</v>
      </c>
      <c r="C98" s="48">
        <v>65.5</v>
      </c>
      <c r="D98" s="50">
        <v>1</v>
      </c>
      <c r="E98">
        <v>1</v>
      </c>
      <c r="F98">
        <v>1</v>
      </c>
      <c r="G98" s="49">
        <f>'Regression Results'!$C$2*E98</f>
        <v>20.203699931482753</v>
      </c>
      <c r="H98">
        <f>LOOKUP(D98,'Regression Results'!$A$15:$A$17,'Regression Results'!$B$15:$B$17)+LOOKUP(D98,'Regression Results'!$A$15:$A$17,'Regression Results'!$C$15:$C$17)*F98+LOOKUP(D98,'Regression Results'!$A$15:$A$17,'Regression Results'!$D$15:$D$17)*F98*C98</f>
        <v>7.8984804291158639</v>
      </c>
      <c r="I98" s="49">
        <f t="shared" si="4"/>
        <v>12.305219502366889</v>
      </c>
    </row>
    <row r="99" spans="1:9" x14ac:dyDescent="0.3">
      <c r="A99" s="47">
        <v>4</v>
      </c>
      <c r="B99" s="47">
        <v>8</v>
      </c>
      <c r="C99" s="48">
        <v>55.083333333333336</v>
      </c>
      <c r="D99" s="50">
        <v>1</v>
      </c>
      <c r="E99">
        <v>1</v>
      </c>
      <c r="F99">
        <v>1</v>
      </c>
      <c r="G99" s="49">
        <f>'Regression Results'!$C$2*E99</f>
        <v>20.203699931482753</v>
      </c>
      <c r="H99">
        <f>LOOKUP(D99,'Regression Results'!$A$15:$A$17,'Regression Results'!$B$15:$B$17)+LOOKUP(D99,'Regression Results'!$A$15:$A$17,'Regression Results'!$C$15:$C$17)*F99+LOOKUP(D99,'Regression Results'!$A$15:$A$17,'Regression Results'!$D$15:$D$17)*F99*C99</f>
        <v>9.3202610414076918</v>
      </c>
      <c r="I99" s="49">
        <f t="shared" si="4"/>
        <v>10.883438890075061</v>
      </c>
    </row>
    <row r="100" spans="1:9" x14ac:dyDescent="0.3">
      <c r="A100" s="47">
        <v>4</v>
      </c>
      <c r="B100" s="47">
        <v>9</v>
      </c>
      <c r="C100" s="48">
        <v>57.333333333333336</v>
      </c>
      <c r="D100" s="50">
        <v>1</v>
      </c>
      <c r="E100">
        <v>1</v>
      </c>
      <c r="F100">
        <v>1</v>
      </c>
      <c r="G100" s="49">
        <f>'Regression Results'!$C$2*E100</f>
        <v>20.203699931482753</v>
      </c>
      <c r="H100">
        <f>LOOKUP(D100,'Regression Results'!$A$15:$A$17,'Regression Results'!$B$15:$B$17)+LOOKUP(D100,'Regression Results'!$A$15:$A$17,'Regression Results'!$C$15:$C$17)*F100+LOOKUP(D100,'Regression Results'!$A$15:$A$17,'Regression Results'!$D$15:$D$17)*F100*C100</f>
        <v>9.0131564291526569</v>
      </c>
      <c r="I100" s="49">
        <f t="shared" si="4"/>
        <v>11.190543502330096</v>
      </c>
    </row>
    <row r="101" spans="1:9" x14ac:dyDescent="0.3">
      <c r="A101" s="47">
        <v>4</v>
      </c>
      <c r="B101" s="47">
        <v>10</v>
      </c>
      <c r="C101" s="48">
        <v>63.791666666666664</v>
      </c>
      <c r="D101" s="50">
        <v>1</v>
      </c>
      <c r="E101">
        <v>1</v>
      </c>
      <c r="F101">
        <v>1</v>
      </c>
      <c r="G101" s="49">
        <f>'Regression Results'!$C$2*E101</f>
        <v>20.203699931482753</v>
      </c>
      <c r="H101">
        <f>LOOKUP(D101,'Regression Results'!$A$15:$A$17,'Regression Results'!$B$15:$B$17)+LOOKUP(D101,'Regression Results'!$A$15:$A$17,'Regression Results'!$C$15:$C$17)*F101+LOOKUP(D101,'Regression Results'!$A$15:$A$17,'Regression Results'!$D$15:$D$17)*F101*C101</f>
        <v>8.1316524495317228</v>
      </c>
      <c r="I101" s="49">
        <f t="shared" si="4"/>
        <v>12.07204748195103</v>
      </c>
    </row>
    <row r="102" spans="1:9" x14ac:dyDescent="0.3">
      <c r="A102" s="47">
        <v>4</v>
      </c>
      <c r="B102" s="47">
        <v>11</v>
      </c>
      <c r="C102" s="48">
        <v>69.375</v>
      </c>
      <c r="D102" s="50">
        <v>1</v>
      </c>
      <c r="E102">
        <v>1</v>
      </c>
      <c r="F102">
        <v>1</v>
      </c>
      <c r="G102" s="49">
        <f>'Regression Results'!$C$2*E102</f>
        <v>20.203699931482753</v>
      </c>
      <c r="H102">
        <f>LOOKUP(D102,'Regression Results'!$A$15:$A$17,'Regression Results'!$B$15:$B$17)+LOOKUP(D102,'Regression Results'!$A$15:$A$17,'Regression Results'!$C$15:$C$17)*F102+LOOKUP(D102,'Regression Results'!$A$15:$A$17,'Regression Results'!$D$15:$D$17)*F102*C102</f>
        <v>7.3695780413433027</v>
      </c>
      <c r="I102" s="49">
        <f t="shared" si="4"/>
        <v>12.83412189013945</v>
      </c>
    </row>
    <row r="103" spans="1:9" x14ac:dyDescent="0.3">
      <c r="A103" s="47">
        <v>4</v>
      </c>
      <c r="B103" s="47">
        <v>12</v>
      </c>
      <c r="C103" s="48">
        <v>72.583333333333329</v>
      </c>
      <c r="D103" s="50">
        <v>1</v>
      </c>
      <c r="E103">
        <v>1</v>
      </c>
      <c r="F103">
        <v>1</v>
      </c>
      <c r="G103" s="49">
        <f>'Regression Results'!$C$2*E103</f>
        <v>20.203699931482753</v>
      </c>
      <c r="H103">
        <f>LOOKUP(D103,'Regression Results'!$A$15:$A$17,'Regression Results'!$B$15:$B$17)+LOOKUP(D103,'Regression Results'!$A$15:$A$17,'Regression Results'!$C$15:$C$17)*F103+LOOKUP(D103,'Regression Results'!$A$15:$A$17,'Regression Results'!$D$15:$D$17)*F103*C103</f>
        <v>6.9316696127574193</v>
      </c>
      <c r="I103" s="49">
        <f t="shared" si="4"/>
        <v>13.272030318725333</v>
      </c>
    </row>
    <row r="104" spans="1:9" x14ac:dyDescent="0.3">
      <c r="A104" s="47">
        <v>4</v>
      </c>
      <c r="B104" s="47">
        <v>13</v>
      </c>
      <c r="C104" s="48">
        <v>67.625</v>
      </c>
      <c r="D104" s="50">
        <v>1</v>
      </c>
      <c r="E104">
        <v>1</v>
      </c>
      <c r="F104">
        <v>1</v>
      </c>
      <c r="G104" s="49">
        <f>'Regression Results'!$C$2*E104</f>
        <v>20.203699931482753</v>
      </c>
      <c r="H104">
        <f>LOOKUP(D104,'Regression Results'!$A$15:$A$17,'Regression Results'!$B$15:$B$17)+LOOKUP(D104,'Regression Results'!$A$15:$A$17,'Regression Results'!$C$15:$C$17)*F104+LOOKUP(D104,'Regression Results'!$A$15:$A$17,'Regression Results'!$D$15:$D$17)*F104*C104</f>
        <v>7.6084371842083307</v>
      </c>
      <c r="I104" s="49">
        <f t="shared" si="4"/>
        <v>12.595262747274422</v>
      </c>
    </row>
    <row r="105" spans="1:9" x14ac:dyDescent="0.3">
      <c r="A105" s="47">
        <v>4</v>
      </c>
      <c r="B105" s="47">
        <v>14</v>
      </c>
      <c r="C105" s="48">
        <v>70.666666666666671</v>
      </c>
      <c r="D105" s="50">
        <v>1</v>
      </c>
      <c r="E105">
        <v>1</v>
      </c>
      <c r="F105">
        <v>1</v>
      </c>
      <c r="G105" s="49">
        <f>'Regression Results'!$C$2*E105</f>
        <v>20.203699931482753</v>
      </c>
      <c r="H105">
        <f>LOOKUP(D105,'Regression Results'!$A$15:$A$17,'Regression Results'!$B$15:$B$17)+LOOKUP(D105,'Regression Results'!$A$15:$A$17,'Regression Results'!$C$15:$C$17)*F105+LOOKUP(D105,'Regression Results'!$A$15:$A$17,'Regression Results'!$D$15:$D$17)*F105*C105</f>
        <v>7.1932772454191145</v>
      </c>
      <c r="I105" s="49">
        <f t="shared" si="4"/>
        <v>13.010422686063638</v>
      </c>
    </row>
    <row r="106" spans="1:9" x14ac:dyDescent="0.3">
      <c r="A106" s="47">
        <v>4</v>
      </c>
      <c r="B106" s="47">
        <v>15</v>
      </c>
      <c r="C106" s="48">
        <v>76.583333333333329</v>
      </c>
      <c r="D106" s="50">
        <v>1</v>
      </c>
      <c r="E106">
        <v>1</v>
      </c>
      <c r="F106">
        <v>1</v>
      </c>
      <c r="G106" s="49">
        <f>'Regression Results'!$C$2*E106</f>
        <v>20.203699931482753</v>
      </c>
      <c r="H106">
        <f>LOOKUP(D106,'Regression Results'!$A$15:$A$17,'Regression Results'!$B$15:$B$17)+LOOKUP(D106,'Regression Results'!$A$15:$A$17,'Regression Results'!$C$15:$C$17)*F106+LOOKUP(D106,'Regression Results'!$A$15:$A$17,'Regression Results'!$D$15:$D$17)*F106*C106</f>
        <v>6.3857058576373582</v>
      </c>
      <c r="I106" s="49">
        <f t="shared" si="4"/>
        <v>13.817994073845394</v>
      </c>
    </row>
    <row r="107" spans="1:9" x14ac:dyDescent="0.3">
      <c r="A107" s="47">
        <v>4</v>
      </c>
      <c r="B107" s="47">
        <v>16</v>
      </c>
      <c r="C107" s="48">
        <v>84.041666666666671</v>
      </c>
      <c r="D107" s="50">
        <v>1</v>
      </c>
      <c r="E107">
        <v>1</v>
      </c>
      <c r="F107">
        <v>1</v>
      </c>
      <c r="G107" s="49">
        <f>'Regression Results'!$C$2*E107</f>
        <v>20.203699931482753</v>
      </c>
      <c r="H107">
        <f>LOOKUP(D107,'Regression Results'!$A$15:$A$17,'Regression Results'!$B$15:$B$17)+LOOKUP(D107,'Regression Results'!$A$15:$A$17,'Regression Results'!$C$15:$C$17)*F107+LOOKUP(D107,'Regression Results'!$A$15:$A$17,'Regression Results'!$D$15:$D$17)*F107*C107</f>
        <v>5.3677109392364066</v>
      </c>
      <c r="I107" s="49">
        <f t="shared" si="4"/>
        <v>14.835988992246346</v>
      </c>
    </row>
    <row r="108" spans="1:9" x14ac:dyDescent="0.3">
      <c r="A108" s="47">
        <v>4</v>
      </c>
      <c r="B108" s="47">
        <v>17</v>
      </c>
      <c r="C108" s="48">
        <v>83.541666666666671</v>
      </c>
      <c r="D108" s="50">
        <v>1</v>
      </c>
      <c r="E108">
        <v>1</v>
      </c>
      <c r="F108">
        <v>1</v>
      </c>
      <c r="G108" s="49">
        <f>'Regression Results'!$C$2*E108</f>
        <v>20.203699931482753</v>
      </c>
      <c r="H108">
        <f>LOOKUP(D108,'Regression Results'!$A$15:$A$17,'Regression Results'!$B$15:$B$17)+LOOKUP(D108,'Regression Results'!$A$15:$A$17,'Regression Results'!$C$15:$C$17)*F108+LOOKUP(D108,'Regression Results'!$A$15:$A$17,'Regression Results'!$D$15:$D$17)*F108*C108</f>
        <v>5.4359564086264154</v>
      </c>
      <c r="I108" s="49">
        <f t="shared" si="4"/>
        <v>14.767743522856337</v>
      </c>
    </row>
    <row r="109" spans="1:9" x14ac:dyDescent="0.3">
      <c r="A109" s="47">
        <v>4</v>
      </c>
      <c r="B109" s="47">
        <v>18</v>
      </c>
      <c r="C109" s="48">
        <v>74.833333333333329</v>
      </c>
      <c r="D109" s="50">
        <v>1</v>
      </c>
      <c r="E109">
        <v>1</v>
      </c>
      <c r="F109">
        <v>1</v>
      </c>
      <c r="G109" s="49">
        <f>'Regression Results'!$C$2*E109</f>
        <v>20.203699931482753</v>
      </c>
      <c r="H109">
        <f>LOOKUP(D109,'Regression Results'!$A$15:$A$17,'Regression Results'!$B$15:$B$17)+LOOKUP(D109,'Regression Results'!$A$15:$A$17,'Regression Results'!$C$15:$C$17)*F109+LOOKUP(D109,'Regression Results'!$A$15:$A$17,'Regression Results'!$D$15:$D$17)*F109*C109</f>
        <v>6.6245650005023844</v>
      </c>
      <c r="I109" s="49">
        <f t="shared" si="4"/>
        <v>13.579134930980368</v>
      </c>
    </row>
    <row r="110" spans="1:9" x14ac:dyDescent="0.3">
      <c r="A110" s="47">
        <v>4</v>
      </c>
      <c r="B110" s="47">
        <v>19</v>
      </c>
      <c r="C110" s="48">
        <v>73.5</v>
      </c>
      <c r="D110" s="50">
        <v>1</v>
      </c>
      <c r="E110">
        <v>1</v>
      </c>
      <c r="F110">
        <v>1</v>
      </c>
      <c r="G110" s="49">
        <f>'Regression Results'!$C$2*E110</f>
        <v>20.203699931482753</v>
      </c>
      <c r="H110">
        <f>LOOKUP(D110,'Regression Results'!$A$15:$A$17,'Regression Results'!$B$15:$B$17)+LOOKUP(D110,'Regression Results'!$A$15:$A$17,'Regression Results'!$C$15:$C$17)*F110+LOOKUP(D110,'Regression Results'!$A$15:$A$17,'Regression Results'!$D$15:$D$17)*F110*C110</f>
        <v>6.8065529188757381</v>
      </c>
      <c r="I110" s="49">
        <f t="shared" si="4"/>
        <v>13.397147012607014</v>
      </c>
    </row>
    <row r="111" spans="1:9" x14ac:dyDescent="0.3">
      <c r="A111" s="47">
        <v>4</v>
      </c>
      <c r="B111" s="47">
        <v>20</v>
      </c>
      <c r="C111" s="48">
        <v>72.875</v>
      </c>
      <c r="D111" s="50">
        <v>1</v>
      </c>
      <c r="E111">
        <v>1</v>
      </c>
      <c r="F111">
        <v>1</v>
      </c>
      <c r="G111" s="49">
        <f>'Regression Results'!$C$2*E111</f>
        <v>20.203699931482753</v>
      </c>
      <c r="H111">
        <f>LOOKUP(D111,'Regression Results'!$A$15:$A$17,'Regression Results'!$B$15:$B$17)+LOOKUP(D111,'Regression Results'!$A$15:$A$17,'Regression Results'!$C$15:$C$17)*F111+LOOKUP(D111,'Regression Results'!$A$15:$A$17,'Regression Results'!$D$15:$D$17)*F111*C111</f>
        <v>6.8918597556132486</v>
      </c>
      <c r="I111" s="49">
        <f t="shared" si="4"/>
        <v>13.311840175869504</v>
      </c>
    </row>
    <row r="112" spans="1:9" x14ac:dyDescent="0.3">
      <c r="A112" s="47">
        <v>4</v>
      </c>
      <c r="B112" s="47">
        <v>21</v>
      </c>
      <c r="C112" s="48">
        <v>73.166666666666671</v>
      </c>
      <c r="D112" s="50">
        <v>1</v>
      </c>
      <c r="E112">
        <v>1</v>
      </c>
      <c r="F112">
        <v>1</v>
      </c>
      <c r="G112" s="49">
        <f>'Regression Results'!$C$2*E112</f>
        <v>20.203699931482753</v>
      </c>
      <c r="H112">
        <f>LOOKUP(D112,'Regression Results'!$A$15:$A$17,'Regression Results'!$B$15:$B$17)+LOOKUP(D112,'Regression Results'!$A$15:$A$17,'Regression Results'!$C$15:$C$17)*F112+LOOKUP(D112,'Regression Results'!$A$15:$A$17,'Regression Results'!$D$15:$D$17)*F112*C112</f>
        <v>6.8520498984690761</v>
      </c>
      <c r="I112" s="49">
        <f t="shared" si="4"/>
        <v>13.351650033013676</v>
      </c>
    </row>
    <row r="113" spans="1:9" x14ac:dyDescent="0.3">
      <c r="A113" s="47">
        <v>4</v>
      </c>
      <c r="B113" s="47">
        <v>22</v>
      </c>
      <c r="C113" s="48">
        <v>72.416666666666671</v>
      </c>
      <c r="D113" s="50">
        <v>1</v>
      </c>
      <c r="E113">
        <v>1</v>
      </c>
      <c r="F113">
        <v>1</v>
      </c>
      <c r="G113" s="49">
        <f>'Regression Results'!$C$2*E113</f>
        <v>20.203699931482753</v>
      </c>
      <c r="H113">
        <f>LOOKUP(D113,'Regression Results'!$A$15:$A$17,'Regression Results'!$B$15:$B$17)+LOOKUP(D113,'Regression Results'!$A$15:$A$17,'Regression Results'!$C$15:$C$17)*F113+LOOKUP(D113,'Regression Results'!$A$15:$A$17,'Regression Results'!$D$15:$D$17)*F113*C113</f>
        <v>6.9544181025540883</v>
      </c>
      <c r="I113" s="49">
        <f t="shared" si="4"/>
        <v>13.249281828928664</v>
      </c>
    </row>
    <row r="114" spans="1:9" x14ac:dyDescent="0.3">
      <c r="A114" s="47">
        <v>4</v>
      </c>
      <c r="B114" s="47">
        <v>23</v>
      </c>
      <c r="C114" s="48">
        <v>74.166666666666671</v>
      </c>
      <c r="D114" s="50">
        <v>1</v>
      </c>
      <c r="E114">
        <v>1</v>
      </c>
      <c r="F114">
        <v>1</v>
      </c>
      <c r="G114" s="49">
        <f>'Regression Results'!$C$2*E114</f>
        <v>20.203699931482753</v>
      </c>
      <c r="H114">
        <f>LOOKUP(D114,'Regression Results'!$A$15:$A$17,'Regression Results'!$B$15:$B$17)+LOOKUP(D114,'Regression Results'!$A$15:$A$17,'Regression Results'!$C$15:$C$17)*F114+LOOKUP(D114,'Regression Results'!$A$15:$A$17,'Regression Results'!$D$15:$D$17)*F114*C114</f>
        <v>6.7155589596890604</v>
      </c>
      <c r="I114" s="49">
        <f t="shared" si="4"/>
        <v>13.488140971793692</v>
      </c>
    </row>
    <row r="115" spans="1:9" x14ac:dyDescent="0.3">
      <c r="A115" s="47">
        <v>4</v>
      </c>
      <c r="B115" s="47">
        <v>24</v>
      </c>
      <c r="C115" s="48">
        <v>71.541666666666671</v>
      </c>
      <c r="D115" s="50">
        <v>1</v>
      </c>
      <c r="E115">
        <v>1</v>
      </c>
      <c r="F115">
        <v>1</v>
      </c>
      <c r="G115" s="49">
        <f>'Regression Results'!$C$2*E115</f>
        <v>20.203699931482753</v>
      </c>
      <c r="H115">
        <f>LOOKUP(D115,'Regression Results'!$A$15:$A$17,'Regression Results'!$B$15:$B$17)+LOOKUP(D115,'Regression Results'!$A$15:$A$17,'Regression Results'!$C$15:$C$17)*F115+LOOKUP(D115,'Regression Results'!$A$15:$A$17,'Regression Results'!$D$15:$D$17)*F115*C115</f>
        <v>7.0738476739866023</v>
      </c>
      <c r="I115" s="49">
        <f t="shared" si="4"/>
        <v>13.12985225749615</v>
      </c>
    </row>
    <row r="116" spans="1:9" x14ac:dyDescent="0.3">
      <c r="A116" s="47">
        <v>4</v>
      </c>
      <c r="B116" s="47">
        <v>25</v>
      </c>
      <c r="C116" s="48">
        <v>75.666666666666671</v>
      </c>
      <c r="D116" s="50">
        <v>1</v>
      </c>
      <c r="E116">
        <v>1</v>
      </c>
      <c r="F116">
        <v>1</v>
      </c>
      <c r="G116" s="49">
        <f>'Regression Results'!$C$2*E116</f>
        <v>20.203699931482753</v>
      </c>
      <c r="H116">
        <f>LOOKUP(D116,'Regression Results'!$A$15:$A$17,'Regression Results'!$B$15:$B$17)+LOOKUP(D116,'Regression Results'!$A$15:$A$17,'Regression Results'!$C$15:$C$17)*F116+LOOKUP(D116,'Regression Results'!$A$15:$A$17,'Regression Results'!$D$15:$D$17)*F116*C116</f>
        <v>6.5108225515190377</v>
      </c>
      <c r="I116" s="49">
        <f t="shared" si="4"/>
        <v>13.692877379963715</v>
      </c>
    </row>
    <row r="117" spans="1:9" x14ac:dyDescent="0.3">
      <c r="A117" s="47">
        <v>4</v>
      </c>
      <c r="B117" s="47">
        <v>26</v>
      </c>
      <c r="C117" s="48">
        <v>76.583333333333329</v>
      </c>
      <c r="D117" s="50">
        <v>1</v>
      </c>
      <c r="E117">
        <v>1</v>
      </c>
      <c r="F117">
        <v>1</v>
      </c>
      <c r="G117" s="49">
        <f>'Regression Results'!$C$2*E117</f>
        <v>20.203699931482753</v>
      </c>
      <c r="H117">
        <f>LOOKUP(D117,'Regression Results'!$A$15:$A$17,'Regression Results'!$B$15:$B$17)+LOOKUP(D117,'Regression Results'!$A$15:$A$17,'Regression Results'!$C$15:$C$17)*F117+LOOKUP(D117,'Regression Results'!$A$15:$A$17,'Regression Results'!$D$15:$D$17)*F117*C117</f>
        <v>6.3857058576373582</v>
      </c>
      <c r="I117" s="49">
        <f t="shared" si="4"/>
        <v>13.817994073845394</v>
      </c>
    </row>
    <row r="118" spans="1:9" x14ac:dyDescent="0.3">
      <c r="A118" s="47">
        <v>4</v>
      </c>
      <c r="B118" s="47">
        <v>27</v>
      </c>
      <c r="C118" s="48">
        <v>77.875</v>
      </c>
      <c r="D118" s="50">
        <v>1</v>
      </c>
      <c r="E118">
        <v>1</v>
      </c>
      <c r="F118">
        <v>1</v>
      </c>
      <c r="G118" s="49">
        <f>'Regression Results'!$C$2*E118</f>
        <v>20.203699931482753</v>
      </c>
      <c r="H118">
        <f>LOOKUP(D118,'Regression Results'!$A$15:$A$17,'Regression Results'!$B$15:$B$17)+LOOKUP(D118,'Regression Results'!$A$15:$A$17,'Regression Results'!$C$15:$C$17)*F118+LOOKUP(D118,'Regression Results'!$A$15:$A$17,'Regression Results'!$D$15:$D$17)*F118*C118</f>
        <v>6.20940506171317</v>
      </c>
      <c r="I118" s="49">
        <f t="shared" si="4"/>
        <v>13.994294869769583</v>
      </c>
    </row>
    <row r="119" spans="1:9" x14ac:dyDescent="0.3">
      <c r="A119" s="47">
        <v>4</v>
      </c>
      <c r="B119" s="47">
        <v>28</v>
      </c>
      <c r="C119" s="48">
        <v>80.75</v>
      </c>
      <c r="D119" s="50">
        <v>1</v>
      </c>
      <c r="E119">
        <v>1</v>
      </c>
      <c r="F119">
        <v>1</v>
      </c>
      <c r="G119" s="49">
        <f>'Regression Results'!$C$2*E119</f>
        <v>20.203699931482753</v>
      </c>
      <c r="H119">
        <f>LOOKUP(D119,'Regression Results'!$A$15:$A$17,'Regression Results'!$B$15:$B$17)+LOOKUP(D119,'Regression Results'!$A$15:$A$17,'Regression Results'!$C$15:$C$17)*F119+LOOKUP(D119,'Regression Results'!$A$15:$A$17,'Regression Results'!$D$15:$D$17)*F119*C119</f>
        <v>5.8169936127206263</v>
      </c>
      <c r="I119" s="49">
        <f t="shared" si="4"/>
        <v>14.386706318762126</v>
      </c>
    </row>
    <row r="120" spans="1:9" x14ac:dyDescent="0.3">
      <c r="A120" s="47">
        <v>4</v>
      </c>
      <c r="B120" s="47">
        <v>29</v>
      </c>
      <c r="C120" s="48">
        <v>75.791666666666671</v>
      </c>
      <c r="D120" s="50">
        <v>1</v>
      </c>
      <c r="E120">
        <v>1</v>
      </c>
      <c r="F120">
        <v>1</v>
      </c>
      <c r="G120" s="49">
        <f>'Regression Results'!$C$2*E120</f>
        <v>20.203699931482753</v>
      </c>
      <c r="H120">
        <f>LOOKUP(D120,'Regression Results'!$A$15:$A$17,'Regression Results'!$B$15:$B$17)+LOOKUP(D120,'Regression Results'!$A$15:$A$17,'Regression Results'!$C$15:$C$17)*F120+LOOKUP(D120,'Regression Results'!$A$15:$A$17,'Regression Results'!$D$15:$D$17)*F120*C120</f>
        <v>6.4937611841715359</v>
      </c>
      <c r="I120" s="49">
        <f t="shared" si="4"/>
        <v>13.709938747311217</v>
      </c>
    </row>
    <row r="121" spans="1:9" x14ac:dyDescent="0.3">
      <c r="A121" s="47">
        <v>4</v>
      </c>
      <c r="B121" s="47">
        <v>30</v>
      </c>
      <c r="C121" s="48">
        <v>71.458333333333329</v>
      </c>
      <c r="D121" s="50">
        <v>1</v>
      </c>
      <c r="E121">
        <v>1</v>
      </c>
      <c r="F121">
        <v>1</v>
      </c>
      <c r="G121" s="49">
        <f>'Regression Results'!$C$2*E121</f>
        <v>20.203699931482753</v>
      </c>
      <c r="H121">
        <f>LOOKUP(D121,'Regression Results'!$A$15:$A$17,'Regression Results'!$B$15:$B$17)+LOOKUP(D121,'Regression Results'!$A$15:$A$17,'Regression Results'!$C$15:$C$17)*F121+LOOKUP(D121,'Regression Results'!$A$15:$A$17,'Regression Results'!$D$15:$D$17)*F121*C121</f>
        <v>7.0852219188849368</v>
      </c>
      <c r="I121" s="49">
        <f t="shared" si="4"/>
        <v>13.118478012597816</v>
      </c>
    </row>
    <row r="122" spans="1:9" x14ac:dyDescent="0.3">
      <c r="A122" s="47">
        <v>5</v>
      </c>
      <c r="B122" s="47">
        <v>1</v>
      </c>
      <c r="C122" s="48">
        <v>85.875</v>
      </c>
      <c r="D122" s="50">
        <v>1</v>
      </c>
      <c r="E122">
        <v>1</v>
      </c>
      <c r="F122">
        <v>1</v>
      </c>
      <c r="G122" s="49">
        <f>'Regression Results'!$C$2*E122</f>
        <v>20.203699931482753</v>
      </c>
      <c r="H122">
        <f>LOOKUP(D122,'Regression Results'!$A$15:$A$17,'Regression Results'!$B$15:$B$17)+LOOKUP(D122,'Regression Results'!$A$15:$A$17,'Regression Results'!$C$15:$C$17)*F122+LOOKUP(D122,'Regression Results'!$A$15:$A$17,'Regression Results'!$D$15:$D$17)*F122*C122</f>
        <v>5.1174775514730459</v>
      </c>
      <c r="I122" s="49">
        <f t="shared" si="4"/>
        <v>15.086222380009707</v>
      </c>
    </row>
    <row r="123" spans="1:9" x14ac:dyDescent="0.3">
      <c r="A123" s="47">
        <v>5</v>
      </c>
      <c r="B123" s="47">
        <v>2</v>
      </c>
      <c r="C123" s="48">
        <v>90.916666666666671</v>
      </c>
      <c r="D123" s="50">
        <v>1</v>
      </c>
      <c r="E123">
        <v>1</v>
      </c>
      <c r="F123">
        <v>1</v>
      </c>
      <c r="G123" s="49">
        <f>'Regression Results'!$C$2*E123</f>
        <v>20.203699931482753</v>
      </c>
      <c r="H123">
        <f>LOOKUP(D123,'Regression Results'!$A$15:$A$17,'Regression Results'!$B$15:$B$17)+LOOKUP(D123,'Regression Results'!$A$15:$A$17,'Regression Results'!$C$15:$C$17)*F123+LOOKUP(D123,'Regression Results'!$A$15:$A$17,'Regression Results'!$D$15:$D$17)*F123*C123</f>
        <v>4.4293357351238001</v>
      </c>
      <c r="I123" s="49">
        <f t="shared" si="4"/>
        <v>15.774364196358952</v>
      </c>
    </row>
    <row r="124" spans="1:9" x14ac:dyDescent="0.3">
      <c r="A124" s="47">
        <v>5</v>
      </c>
      <c r="B124" s="47">
        <v>3</v>
      </c>
      <c r="C124" s="48">
        <v>93.416666666666671</v>
      </c>
      <c r="D124" s="50">
        <v>1</v>
      </c>
      <c r="E124">
        <v>1</v>
      </c>
      <c r="F124">
        <v>1</v>
      </c>
      <c r="G124" s="49">
        <f>'Regression Results'!$C$2*E124</f>
        <v>20.203699931482753</v>
      </c>
      <c r="H124">
        <f>LOOKUP(D124,'Regression Results'!$A$15:$A$17,'Regression Results'!$B$15:$B$17)+LOOKUP(D124,'Regression Results'!$A$15:$A$17,'Regression Results'!$C$15:$C$17)*F124+LOOKUP(D124,'Regression Results'!$A$15:$A$17,'Regression Results'!$D$15:$D$17)*F124*C124</f>
        <v>4.0881083881737617</v>
      </c>
      <c r="I124" s="49">
        <f t="shared" si="4"/>
        <v>16.115591543308991</v>
      </c>
    </row>
    <row r="125" spans="1:9" x14ac:dyDescent="0.3">
      <c r="A125" s="47">
        <v>5</v>
      </c>
      <c r="B125" s="47">
        <v>4</v>
      </c>
      <c r="C125" s="48">
        <v>92.875</v>
      </c>
      <c r="D125" s="50">
        <v>1</v>
      </c>
      <c r="E125">
        <v>1</v>
      </c>
      <c r="F125">
        <v>1</v>
      </c>
      <c r="G125" s="49">
        <f>'Regression Results'!$C$2*E125</f>
        <v>20.203699931482753</v>
      </c>
      <c r="H125">
        <f>LOOKUP(D125,'Regression Results'!$A$15:$A$17,'Regression Results'!$B$15:$B$17)+LOOKUP(D125,'Regression Results'!$A$15:$A$17,'Regression Results'!$C$15:$C$17)*F125+LOOKUP(D125,'Regression Results'!$A$15:$A$17,'Regression Results'!$D$15:$D$17)*F125*C125</f>
        <v>4.1620409800129359</v>
      </c>
      <c r="I125" s="49">
        <f t="shared" si="4"/>
        <v>16.041658951469817</v>
      </c>
    </row>
    <row r="126" spans="1:9" x14ac:dyDescent="0.3">
      <c r="A126" s="47">
        <v>5</v>
      </c>
      <c r="B126" s="47">
        <v>5</v>
      </c>
      <c r="C126" s="48">
        <v>88.833333333333329</v>
      </c>
      <c r="D126" s="50">
        <v>1</v>
      </c>
      <c r="E126">
        <v>1</v>
      </c>
      <c r="F126">
        <v>1</v>
      </c>
      <c r="G126" s="49">
        <f>'Regression Results'!$C$2*E126</f>
        <v>20.203699931482753</v>
      </c>
      <c r="H126">
        <f>LOOKUP(D126,'Regression Results'!$A$15:$A$17,'Regression Results'!$B$15:$B$17)+LOOKUP(D126,'Regression Results'!$A$15:$A$17,'Regression Results'!$C$15:$C$17)*F126+LOOKUP(D126,'Regression Results'!$A$15:$A$17,'Regression Results'!$D$15:$D$17)*F126*C126</f>
        <v>4.713691857582166</v>
      </c>
      <c r="I126" s="49">
        <f t="shared" si="4"/>
        <v>15.490008073900587</v>
      </c>
    </row>
    <row r="127" spans="1:9" x14ac:dyDescent="0.3">
      <c r="A127" s="47">
        <v>5</v>
      </c>
      <c r="B127" s="47">
        <v>6</v>
      </c>
      <c r="C127" s="48">
        <v>70.875</v>
      </c>
      <c r="D127" s="50">
        <v>1</v>
      </c>
      <c r="E127">
        <v>1</v>
      </c>
      <c r="F127">
        <v>1</v>
      </c>
      <c r="G127" s="49">
        <f>'Regression Results'!$C$2*E127</f>
        <v>20.203699931482753</v>
      </c>
      <c r="H127">
        <f>LOOKUP(D127,'Regression Results'!$A$15:$A$17,'Regression Results'!$B$15:$B$17)+LOOKUP(D127,'Regression Results'!$A$15:$A$17,'Regression Results'!$C$15:$C$17)*F127+LOOKUP(D127,'Regression Results'!$A$15:$A$17,'Regression Results'!$D$15:$D$17)*F127*C127</f>
        <v>7.16484163317328</v>
      </c>
      <c r="I127" s="49">
        <f t="shared" si="4"/>
        <v>13.038858298309473</v>
      </c>
    </row>
    <row r="128" spans="1:9" x14ac:dyDescent="0.3">
      <c r="A128" s="47">
        <v>5</v>
      </c>
      <c r="B128" s="47">
        <v>7</v>
      </c>
      <c r="C128" s="48">
        <v>60.166666666666664</v>
      </c>
      <c r="D128" s="50">
        <v>1</v>
      </c>
      <c r="E128">
        <v>1</v>
      </c>
      <c r="F128">
        <v>1</v>
      </c>
      <c r="G128" s="49">
        <f>'Regression Results'!$C$2*E128</f>
        <v>20.203699931482753</v>
      </c>
      <c r="H128">
        <f>LOOKUP(D128,'Regression Results'!$A$15:$A$17,'Regression Results'!$B$15:$B$17)+LOOKUP(D128,'Regression Results'!$A$15:$A$17,'Regression Results'!$C$15:$C$17)*F128+LOOKUP(D128,'Regression Results'!$A$15:$A$17,'Regression Results'!$D$15:$D$17)*F128*C128</f>
        <v>8.6264321026092805</v>
      </c>
      <c r="I128" s="49">
        <f t="shared" si="4"/>
        <v>11.577267828873472</v>
      </c>
    </row>
    <row r="129" spans="1:9" x14ac:dyDescent="0.3">
      <c r="A129" s="47">
        <v>5</v>
      </c>
      <c r="B129" s="47">
        <v>8</v>
      </c>
      <c r="C129" s="48">
        <v>73.458333333333329</v>
      </c>
      <c r="D129" s="50">
        <v>1</v>
      </c>
      <c r="E129">
        <v>1</v>
      </c>
      <c r="F129">
        <v>1</v>
      </c>
      <c r="G129" s="49">
        <f>'Regression Results'!$C$2*E129</f>
        <v>20.203699931482753</v>
      </c>
      <c r="H129">
        <f>LOOKUP(D129,'Regression Results'!$A$15:$A$17,'Regression Results'!$B$15:$B$17)+LOOKUP(D129,'Regression Results'!$A$15:$A$17,'Regression Results'!$C$15:$C$17)*F129+LOOKUP(D129,'Regression Results'!$A$15:$A$17,'Regression Results'!$D$15:$D$17)*F129*C129</f>
        <v>6.8122400413249071</v>
      </c>
      <c r="I129" s="49">
        <f t="shared" si="4"/>
        <v>13.391459890157845</v>
      </c>
    </row>
    <row r="130" spans="1:9" x14ac:dyDescent="0.3">
      <c r="A130" s="47">
        <v>5</v>
      </c>
      <c r="B130" s="47">
        <v>9</v>
      </c>
      <c r="C130" s="48">
        <v>68.583333333333329</v>
      </c>
      <c r="D130" s="50">
        <v>1</v>
      </c>
      <c r="E130">
        <v>1</v>
      </c>
      <c r="F130">
        <v>1</v>
      </c>
      <c r="G130" s="49">
        <f>'Regression Results'!$C$2*E130</f>
        <v>20.203699931482753</v>
      </c>
      <c r="H130">
        <f>LOOKUP(D130,'Regression Results'!$A$15:$A$17,'Regression Results'!$B$15:$B$17)+LOOKUP(D130,'Regression Results'!$A$15:$A$17,'Regression Results'!$C$15:$C$17)*F130+LOOKUP(D130,'Regression Results'!$A$15:$A$17,'Regression Results'!$D$15:$D$17)*F130*C130</f>
        <v>7.4776333678774822</v>
      </c>
      <c r="I130" s="49">
        <f t="shared" si="4"/>
        <v>12.72606656360527</v>
      </c>
    </row>
    <row r="131" spans="1:9" x14ac:dyDescent="0.3">
      <c r="A131" s="47">
        <v>5</v>
      </c>
      <c r="B131" s="47">
        <v>10</v>
      </c>
      <c r="C131" s="48">
        <v>73.458333333333329</v>
      </c>
      <c r="D131" s="50">
        <v>1</v>
      </c>
      <c r="E131">
        <v>1</v>
      </c>
      <c r="F131">
        <v>1</v>
      </c>
      <c r="G131" s="49">
        <f>'Regression Results'!$C$2*E131</f>
        <v>20.203699931482753</v>
      </c>
      <c r="H131">
        <f>LOOKUP(D131,'Regression Results'!$A$15:$A$17,'Regression Results'!$B$15:$B$17)+LOOKUP(D131,'Regression Results'!$A$15:$A$17,'Regression Results'!$C$15:$C$17)*F131+LOOKUP(D131,'Regression Results'!$A$15:$A$17,'Regression Results'!$D$15:$D$17)*F131*C131</f>
        <v>6.8122400413249071</v>
      </c>
      <c r="I131" s="49">
        <f t="shared" ref="I131:I194" si="5">G131-H131</f>
        <v>13.391459890157845</v>
      </c>
    </row>
    <row r="132" spans="1:9" x14ac:dyDescent="0.3">
      <c r="A132" s="47">
        <v>5</v>
      </c>
      <c r="B132" s="47">
        <v>11</v>
      </c>
      <c r="C132" s="48">
        <v>79.5</v>
      </c>
      <c r="D132" s="50">
        <v>1</v>
      </c>
      <c r="E132">
        <v>1</v>
      </c>
      <c r="F132">
        <v>1</v>
      </c>
      <c r="G132" s="49">
        <f>'Regression Results'!$C$2*E132</f>
        <v>20.203699931482753</v>
      </c>
      <c r="H132">
        <f>LOOKUP(D132,'Regression Results'!$A$15:$A$17,'Regression Results'!$B$15:$B$17)+LOOKUP(D132,'Regression Results'!$A$15:$A$17,'Regression Results'!$C$15:$C$17)*F132+LOOKUP(D132,'Regression Results'!$A$15:$A$17,'Regression Results'!$D$15:$D$17)*F132*C132</f>
        <v>5.9876072861956455</v>
      </c>
      <c r="I132" s="49">
        <f t="shared" si="5"/>
        <v>14.216092645287107</v>
      </c>
    </row>
    <row r="133" spans="1:9" x14ac:dyDescent="0.3">
      <c r="A133" s="47">
        <v>5</v>
      </c>
      <c r="B133" s="47">
        <v>12</v>
      </c>
      <c r="C133" s="48">
        <v>83.5</v>
      </c>
      <c r="D133" s="50">
        <v>1</v>
      </c>
      <c r="E133">
        <v>1</v>
      </c>
      <c r="F133">
        <v>1</v>
      </c>
      <c r="G133" s="49">
        <f>'Regression Results'!$C$2*E133</f>
        <v>20.203699931482753</v>
      </c>
      <c r="H133">
        <f>LOOKUP(D133,'Regression Results'!$A$15:$A$17,'Regression Results'!$B$15:$B$17)+LOOKUP(D133,'Regression Results'!$A$15:$A$17,'Regression Results'!$C$15:$C$17)*F133+LOOKUP(D133,'Regression Results'!$A$15:$A$17,'Regression Results'!$D$15:$D$17)*F133*C133</f>
        <v>5.4416435310755826</v>
      </c>
      <c r="I133" s="49">
        <f t="shared" si="5"/>
        <v>14.76205640040717</v>
      </c>
    </row>
    <row r="134" spans="1:9" x14ac:dyDescent="0.3">
      <c r="A134" s="47">
        <v>5</v>
      </c>
      <c r="B134" s="47">
        <v>13</v>
      </c>
      <c r="C134" s="48">
        <v>77.791666666666671</v>
      </c>
      <c r="D134" s="50">
        <v>1</v>
      </c>
      <c r="E134">
        <v>1</v>
      </c>
      <c r="F134">
        <v>1</v>
      </c>
      <c r="G134" s="49">
        <f>'Regression Results'!$C$2*E134</f>
        <v>20.203699931482753</v>
      </c>
      <c r="H134">
        <f>LOOKUP(D134,'Regression Results'!$A$15:$A$17,'Regression Results'!$B$15:$B$17)+LOOKUP(D134,'Regression Results'!$A$15:$A$17,'Regression Results'!$C$15:$C$17)*F134+LOOKUP(D134,'Regression Results'!$A$15:$A$17,'Regression Results'!$D$15:$D$17)*F134*C134</f>
        <v>6.2207793066115045</v>
      </c>
      <c r="I134" s="49">
        <f t="shared" si="5"/>
        <v>13.982920624871248</v>
      </c>
    </row>
    <row r="135" spans="1:9" x14ac:dyDescent="0.3">
      <c r="A135" s="47">
        <v>5</v>
      </c>
      <c r="B135" s="47">
        <v>14</v>
      </c>
      <c r="C135" s="48">
        <v>75.25</v>
      </c>
      <c r="D135" s="50">
        <v>1</v>
      </c>
      <c r="E135">
        <v>1</v>
      </c>
      <c r="F135">
        <v>1</v>
      </c>
      <c r="G135" s="49">
        <f>'Regression Results'!$C$2*E135</f>
        <v>20.203699931482753</v>
      </c>
      <c r="H135">
        <f>LOOKUP(D135,'Regression Results'!$A$15:$A$17,'Regression Results'!$B$15:$B$17)+LOOKUP(D135,'Regression Results'!$A$15:$A$17,'Regression Results'!$C$15:$C$17)*F135+LOOKUP(D135,'Regression Results'!$A$15:$A$17,'Regression Results'!$D$15:$D$17)*F135*C135</f>
        <v>6.5676937760107119</v>
      </c>
      <c r="I135" s="49">
        <f t="shared" si="5"/>
        <v>13.636006155472041</v>
      </c>
    </row>
    <row r="136" spans="1:9" x14ac:dyDescent="0.3">
      <c r="A136" s="47">
        <v>5</v>
      </c>
      <c r="B136" s="47">
        <v>15</v>
      </c>
      <c r="C136" s="48">
        <v>69.5</v>
      </c>
      <c r="D136" s="50">
        <v>1</v>
      </c>
      <c r="E136">
        <v>1</v>
      </c>
      <c r="F136">
        <v>1</v>
      </c>
      <c r="G136" s="49">
        <f>'Regression Results'!$C$2*E136</f>
        <v>20.203699931482753</v>
      </c>
      <c r="H136">
        <f>LOOKUP(D136,'Regression Results'!$A$15:$A$17,'Regression Results'!$B$15:$B$17)+LOOKUP(D136,'Regression Results'!$A$15:$A$17,'Regression Results'!$C$15:$C$17)*F136+LOOKUP(D136,'Regression Results'!$A$15:$A$17,'Regression Results'!$D$15:$D$17)*F136*C136</f>
        <v>7.352516673995801</v>
      </c>
      <c r="I136" s="49">
        <f t="shared" si="5"/>
        <v>12.851183257486952</v>
      </c>
    </row>
    <row r="137" spans="1:9" x14ac:dyDescent="0.3">
      <c r="A137" s="47">
        <v>5</v>
      </c>
      <c r="B137" s="47">
        <v>16</v>
      </c>
      <c r="C137" s="48">
        <v>70.25</v>
      </c>
      <c r="D137" s="50">
        <v>1</v>
      </c>
      <c r="E137">
        <v>1</v>
      </c>
      <c r="F137">
        <v>1</v>
      </c>
      <c r="G137" s="49">
        <f>'Regression Results'!$C$2*E137</f>
        <v>20.203699931482753</v>
      </c>
      <c r="H137">
        <f>LOOKUP(D137,'Regression Results'!$A$15:$A$17,'Regression Results'!$B$15:$B$17)+LOOKUP(D137,'Regression Results'!$A$15:$A$17,'Regression Results'!$C$15:$C$17)*F137+LOOKUP(D137,'Regression Results'!$A$15:$A$17,'Regression Results'!$D$15:$D$17)*F137*C137</f>
        <v>7.2501484699107888</v>
      </c>
      <c r="I137" s="49">
        <f t="shared" si="5"/>
        <v>12.953551461571964</v>
      </c>
    </row>
    <row r="138" spans="1:9" x14ac:dyDescent="0.3">
      <c r="A138" s="47">
        <v>5</v>
      </c>
      <c r="B138" s="47">
        <v>17</v>
      </c>
      <c r="C138" s="48">
        <v>71.125</v>
      </c>
      <c r="D138" s="50">
        <v>1</v>
      </c>
      <c r="E138">
        <v>1</v>
      </c>
      <c r="F138">
        <v>1</v>
      </c>
      <c r="G138" s="49">
        <f>'Regression Results'!$C$2*E138</f>
        <v>20.203699931482753</v>
      </c>
      <c r="H138">
        <f>LOOKUP(D138,'Regression Results'!$A$15:$A$17,'Regression Results'!$B$15:$B$17)+LOOKUP(D138,'Regression Results'!$A$15:$A$17,'Regression Results'!$C$15:$C$17)*F138+LOOKUP(D138,'Regression Results'!$A$15:$A$17,'Regression Results'!$D$15:$D$17)*F138*C138</f>
        <v>7.1307188984782748</v>
      </c>
      <c r="I138" s="49">
        <f t="shared" si="5"/>
        <v>13.072981033004478</v>
      </c>
    </row>
    <row r="139" spans="1:9" x14ac:dyDescent="0.3">
      <c r="A139" s="47">
        <v>5</v>
      </c>
      <c r="B139" s="47">
        <v>18</v>
      </c>
      <c r="C139" s="48">
        <v>79.375</v>
      </c>
      <c r="D139" s="50">
        <v>1</v>
      </c>
      <c r="E139">
        <v>1</v>
      </c>
      <c r="F139">
        <v>1</v>
      </c>
      <c r="G139" s="49">
        <f>'Regression Results'!$C$2*E139</f>
        <v>20.203699931482753</v>
      </c>
      <c r="H139">
        <f>LOOKUP(D139,'Regression Results'!$A$15:$A$17,'Regression Results'!$B$15:$B$17)+LOOKUP(D139,'Regression Results'!$A$15:$A$17,'Regression Results'!$C$15:$C$17)*F139+LOOKUP(D139,'Regression Results'!$A$15:$A$17,'Regression Results'!$D$15:$D$17)*F139*C139</f>
        <v>6.0046686535431473</v>
      </c>
      <c r="I139" s="49">
        <f t="shared" si="5"/>
        <v>14.199031277939605</v>
      </c>
    </row>
    <row r="140" spans="1:9" x14ac:dyDescent="0.3">
      <c r="A140" s="47">
        <v>5</v>
      </c>
      <c r="B140" s="47">
        <v>19</v>
      </c>
      <c r="C140" s="48">
        <v>82.25</v>
      </c>
      <c r="D140" s="50">
        <v>1</v>
      </c>
      <c r="E140">
        <v>1</v>
      </c>
      <c r="F140">
        <v>1</v>
      </c>
      <c r="G140" s="49">
        <f>'Regression Results'!$C$2*E140</f>
        <v>20.203699931482753</v>
      </c>
      <c r="H140">
        <f>LOOKUP(D140,'Regression Results'!$A$15:$A$17,'Regression Results'!$B$15:$B$17)+LOOKUP(D140,'Regression Results'!$A$15:$A$17,'Regression Results'!$C$15:$C$17)*F140+LOOKUP(D140,'Regression Results'!$A$15:$A$17,'Regression Results'!$D$15:$D$17)*F140*C140</f>
        <v>5.6122572045506018</v>
      </c>
      <c r="I140" s="49">
        <f t="shared" si="5"/>
        <v>14.591442726932151</v>
      </c>
    </row>
    <row r="141" spans="1:9" x14ac:dyDescent="0.3">
      <c r="A141" s="47">
        <v>5</v>
      </c>
      <c r="B141" s="47">
        <v>20</v>
      </c>
      <c r="C141" s="48">
        <v>87.75</v>
      </c>
      <c r="D141" s="50">
        <v>1</v>
      </c>
      <c r="E141">
        <v>1</v>
      </c>
      <c r="F141">
        <v>1</v>
      </c>
      <c r="G141" s="49">
        <f>'Regression Results'!$C$2*E141</f>
        <v>20.203699931482753</v>
      </c>
      <c r="H141">
        <f>LOOKUP(D141,'Regression Results'!$A$15:$A$17,'Regression Results'!$B$15:$B$17)+LOOKUP(D141,'Regression Results'!$A$15:$A$17,'Regression Results'!$C$15:$C$17)*F141+LOOKUP(D141,'Regression Results'!$A$15:$A$17,'Regression Results'!$D$15:$D$17)*F141*C141</f>
        <v>4.8615570412605162</v>
      </c>
      <c r="I141" s="49">
        <f t="shared" si="5"/>
        <v>15.342142890222236</v>
      </c>
    </row>
    <row r="142" spans="1:9" x14ac:dyDescent="0.3">
      <c r="A142" s="47">
        <v>5</v>
      </c>
      <c r="B142" s="47">
        <v>21</v>
      </c>
      <c r="C142" s="48">
        <v>93.625</v>
      </c>
      <c r="D142" s="50">
        <v>1</v>
      </c>
      <c r="E142">
        <v>1</v>
      </c>
      <c r="F142">
        <v>1</v>
      </c>
      <c r="G142" s="49">
        <f>'Regression Results'!$C$2*E142</f>
        <v>20.203699931482753</v>
      </c>
      <c r="H142">
        <f>LOOKUP(D142,'Regression Results'!$A$15:$A$17,'Regression Results'!$B$15:$B$17)+LOOKUP(D142,'Regression Results'!$A$15:$A$17,'Regression Results'!$C$15:$C$17)*F142+LOOKUP(D142,'Regression Results'!$A$15:$A$17,'Regression Results'!$D$15:$D$17)*F142*C142</f>
        <v>4.0596727759279254</v>
      </c>
      <c r="I142" s="49">
        <f t="shared" si="5"/>
        <v>16.144027155554827</v>
      </c>
    </row>
    <row r="143" spans="1:9" x14ac:dyDescent="0.3">
      <c r="A143" s="47">
        <v>5</v>
      </c>
      <c r="B143" s="47">
        <v>22</v>
      </c>
      <c r="C143" s="48">
        <v>95.291666666666671</v>
      </c>
      <c r="D143" s="50">
        <v>1</v>
      </c>
      <c r="E143">
        <v>1</v>
      </c>
      <c r="F143">
        <v>1</v>
      </c>
      <c r="G143" s="49">
        <f>'Regression Results'!$C$2*E143</f>
        <v>20.203699931482753</v>
      </c>
      <c r="H143">
        <f>LOOKUP(D143,'Regression Results'!$A$15:$A$17,'Regression Results'!$B$15:$B$17)+LOOKUP(D143,'Regression Results'!$A$15:$A$17,'Regression Results'!$C$15:$C$17)*F143+LOOKUP(D143,'Regression Results'!$A$15:$A$17,'Regression Results'!$D$15:$D$17)*F143*C143</f>
        <v>3.8321878779612319</v>
      </c>
      <c r="I143" s="49">
        <f t="shared" si="5"/>
        <v>16.371512053521521</v>
      </c>
    </row>
    <row r="144" spans="1:9" x14ac:dyDescent="0.3">
      <c r="A144" s="47">
        <v>5</v>
      </c>
      <c r="B144" s="47">
        <v>23</v>
      </c>
      <c r="C144" s="48">
        <v>97.375</v>
      </c>
      <c r="D144" s="50">
        <v>1</v>
      </c>
      <c r="E144">
        <v>1</v>
      </c>
      <c r="F144">
        <v>1</v>
      </c>
      <c r="G144" s="49">
        <f>'Regression Results'!$C$2*E144</f>
        <v>20.203699931482753</v>
      </c>
      <c r="H144">
        <f>LOOKUP(D144,'Regression Results'!$A$15:$A$17,'Regression Results'!$B$15:$B$17)+LOOKUP(D144,'Regression Results'!$A$15:$A$17,'Regression Results'!$C$15:$C$17)*F144+LOOKUP(D144,'Regression Results'!$A$15:$A$17,'Regression Results'!$D$15:$D$17)*F144*C144</f>
        <v>3.547831755502866</v>
      </c>
      <c r="I144" s="49">
        <f t="shared" si="5"/>
        <v>16.655868175979887</v>
      </c>
    </row>
    <row r="145" spans="1:9" x14ac:dyDescent="0.3">
      <c r="A145" s="47">
        <v>5</v>
      </c>
      <c r="B145" s="47">
        <v>24</v>
      </c>
      <c r="C145" s="48">
        <v>91.875</v>
      </c>
      <c r="D145" s="50">
        <v>1</v>
      </c>
      <c r="E145">
        <v>1</v>
      </c>
      <c r="F145">
        <v>1</v>
      </c>
      <c r="G145" s="49">
        <f>'Regression Results'!$C$2*E145</f>
        <v>20.203699931482753</v>
      </c>
      <c r="H145">
        <f>LOOKUP(D145,'Regression Results'!$A$15:$A$17,'Regression Results'!$B$15:$B$17)+LOOKUP(D145,'Regression Results'!$A$15:$A$17,'Regression Results'!$C$15:$C$17)*F145+LOOKUP(D145,'Regression Results'!$A$15:$A$17,'Regression Results'!$D$15:$D$17)*F145*C145</f>
        <v>4.2985319187929516</v>
      </c>
      <c r="I145" s="49">
        <f t="shared" si="5"/>
        <v>15.905168012689801</v>
      </c>
    </row>
    <row r="146" spans="1:9" x14ac:dyDescent="0.3">
      <c r="A146" s="47">
        <v>5</v>
      </c>
      <c r="B146" s="47">
        <v>25</v>
      </c>
      <c r="C146" s="48">
        <v>81.041666666666671</v>
      </c>
      <c r="D146" s="50">
        <v>1</v>
      </c>
      <c r="E146">
        <v>1</v>
      </c>
      <c r="F146">
        <v>1</v>
      </c>
      <c r="G146" s="49">
        <f>'Regression Results'!$C$2*E146</f>
        <v>20.203699931482753</v>
      </c>
      <c r="H146">
        <f>LOOKUP(D146,'Regression Results'!$A$15:$A$17,'Regression Results'!$B$15:$B$17)+LOOKUP(D146,'Regression Results'!$A$15:$A$17,'Regression Results'!$C$15:$C$17)*F146+LOOKUP(D146,'Regression Results'!$A$15:$A$17,'Regression Results'!$D$15:$D$17)*F146*C146</f>
        <v>5.7771837555764538</v>
      </c>
      <c r="I146" s="49">
        <f t="shared" si="5"/>
        <v>14.426516175906299</v>
      </c>
    </row>
    <row r="147" spans="1:9" x14ac:dyDescent="0.3">
      <c r="A147" s="47">
        <v>5</v>
      </c>
      <c r="B147" s="47">
        <v>26</v>
      </c>
      <c r="C147" s="48">
        <v>77.583333333333329</v>
      </c>
      <c r="D147" s="50">
        <v>1</v>
      </c>
      <c r="E147">
        <v>1</v>
      </c>
      <c r="F147">
        <v>1</v>
      </c>
      <c r="G147" s="49">
        <f>'Regression Results'!$C$2*E147</f>
        <v>20.203699931482753</v>
      </c>
      <c r="H147">
        <f>LOOKUP(D147,'Regression Results'!$A$15:$A$17,'Regression Results'!$B$15:$B$17)+LOOKUP(D147,'Regression Results'!$A$15:$A$17,'Regression Results'!$C$15:$C$17)*F147+LOOKUP(D147,'Regression Results'!$A$15:$A$17,'Regression Results'!$D$15:$D$17)*F147*C147</f>
        <v>6.2492149188573425</v>
      </c>
      <c r="I147" s="49">
        <f t="shared" si="5"/>
        <v>13.95448501262541</v>
      </c>
    </row>
    <row r="148" spans="1:9" x14ac:dyDescent="0.3">
      <c r="A148" s="47">
        <v>5</v>
      </c>
      <c r="B148" s="47">
        <v>27</v>
      </c>
      <c r="C148" s="48">
        <v>81.791666666666671</v>
      </c>
      <c r="D148" s="50">
        <v>1</v>
      </c>
      <c r="E148">
        <v>1</v>
      </c>
      <c r="F148">
        <v>1</v>
      </c>
      <c r="G148" s="49">
        <f>'Regression Results'!$C$2*E148</f>
        <v>20.203699931482753</v>
      </c>
      <c r="H148">
        <f>LOOKUP(D148,'Regression Results'!$A$15:$A$17,'Regression Results'!$B$15:$B$17)+LOOKUP(D148,'Regression Results'!$A$15:$A$17,'Regression Results'!$C$15:$C$17)*F148+LOOKUP(D148,'Regression Results'!$A$15:$A$17,'Regression Results'!$D$15:$D$17)*F148*C148</f>
        <v>5.6748155514914416</v>
      </c>
      <c r="I148" s="49">
        <f t="shared" si="5"/>
        <v>14.528884379991311</v>
      </c>
    </row>
    <row r="149" spans="1:9" x14ac:dyDescent="0.3">
      <c r="A149" s="47">
        <v>5</v>
      </c>
      <c r="B149" s="47">
        <v>28</v>
      </c>
      <c r="C149" s="48">
        <v>89.041666666666671</v>
      </c>
      <c r="D149" s="50">
        <v>1</v>
      </c>
      <c r="E149">
        <v>1</v>
      </c>
      <c r="F149">
        <v>1</v>
      </c>
      <c r="G149" s="49">
        <f>'Regression Results'!$C$2*E149</f>
        <v>20.203699931482753</v>
      </c>
      <c r="H149">
        <f>LOOKUP(D149,'Regression Results'!$A$15:$A$17,'Regression Results'!$B$15:$B$17)+LOOKUP(D149,'Regression Results'!$A$15:$A$17,'Regression Results'!$C$15:$C$17)*F149+LOOKUP(D149,'Regression Results'!$A$15:$A$17,'Regression Results'!$D$15:$D$17)*F149*C149</f>
        <v>4.6852562453363298</v>
      </c>
      <c r="I149" s="49">
        <f t="shared" si="5"/>
        <v>15.518443686146423</v>
      </c>
    </row>
    <row r="150" spans="1:9" x14ac:dyDescent="0.3">
      <c r="A150" s="47">
        <v>5</v>
      </c>
      <c r="B150" s="47">
        <v>29</v>
      </c>
      <c r="C150" s="48">
        <v>91.458333333333329</v>
      </c>
      <c r="D150" s="50">
        <v>1</v>
      </c>
      <c r="E150">
        <v>1</v>
      </c>
      <c r="F150">
        <v>1</v>
      </c>
      <c r="G150" s="49">
        <f>'Regression Results'!$C$2*E150</f>
        <v>20.203699931482753</v>
      </c>
      <c r="H150">
        <f>LOOKUP(D150,'Regression Results'!$A$15:$A$17,'Regression Results'!$B$15:$B$17)+LOOKUP(D150,'Regression Results'!$A$15:$A$17,'Regression Results'!$C$15:$C$17)*F150+LOOKUP(D150,'Regression Results'!$A$15:$A$17,'Regression Results'!$D$15:$D$17)*F150*C150</f>
        <v>4.3554031432846259</v>
      </c>
      <c r="I150" s="49">
        <f t="shared" si="5"/>
        <v>15.848296788198127</v>
      </c>
    </row>
    <row r="151" spans="1:9" x14ac:dyDescent="0.3">
      <c r="A151" s="47">
        <v>5</v>
      </c>
      <c r="B151" s="47">
        <v>30</v>
      </c>
      <c r="C151" s="48">
        <v>86.833333333333329</v>
      </c>
      <c r="D151" s="50">
        <v>1</v>
      </c>
      <c r="E151">
        <v>1</v>
      </c>
      <c r="F151">
        <v>1</v>
      </c>
      <c r="G151" s="49">
        <f>'Regression Results'!$C$2*E151</f>
        <v>20.203699931482753</v>
      </c>
      <c r="H151">
        <f>LOOKUP(D151,'Regression Results'!$A$15:$A$17,'Regression Results'!$B$15:$B$17)+LOOKUP(D151,'Regression Results'!$A$15:$A$17,'Regression Results'!$C$15:$C$17)*F151+LOOKUP(D151,'Regression Results'!$A$15:$A$17,'Regression Results'!$D$15:$D$17)*F151*C151</f>
        <v>4.9866737351421975</v>
      </c>
      <c r="I151" s="49">
        <f t="shared" si="5"/>
        <v>15.217026196340555</v>
      </c>
    </row>
    <row r="152" spans="1:9" x14ac:dyDescent="0.3">
      <c r="A152" s="47">
        <v>5</v>
      </c>
      <c r="B152" s="47">
        <v>31</v>
      </c>
      <c r="C152" s="48">
        <v>81.708333333333329</v>
      </c>
      <c r="D152" s="50">
        <v>1</v>
      </c>
      <c r="E152">
        <v>1</v>
      </c>
      <c r="F152">
        <v>1</v>
      </c>
      <c r="G152" s="49">
        <f>'Regression Results'!$C$2*E152</f>
        <v>20.203699931482753</v>
      </c>
      <c r="H152">
        <f>LOOKUP(D152,'Regression Results'!$A$15:$A$17,'Regression Results'!$B$15:$B$17)+LOOKUP(D152,'Regression Results'!$A$15:$A$17,'Regression Results'!$C$15:$C$17)*F152+LOOKUP(D152,'Regression Results'!$A$15:$A$17,'Regression Results'!$D$15:$D$17)*F152*C152</f>
        <v>5.6861897963897778</v>
      </c>
      <c r="I152" s="49">
        <f t="shared" si="5"/>
        <v>14.517510135092975</v>
      </c>
    </row>
    <row r="153" spans="1:9" x14ac:dyDescent="0.3">
      <c r="A153" s="47">
        <v>6</v>
      </c>
      <c r="B153" s="47">
        <v>1</v>
      </c>
      <c r="C153" s="48">
        <v>94.291666666666671</v>
      </c>
      <c r="D153" s="50">
        <v>1</v>
      </c>
      <c r="E153">
        <v>1</v>
      </c>
      <c r="F153">
        <v>1</v>
      </c>
      <c r="G153" s="49">
        <f>'Regression Results'!$C$2*E153</f>
        <v>20.203699931482753</v>
      </c>
      <c r="H153">
        <f>LOOKUP(D153,'Regression Results'!$A$15:$A$17,'Regression Results'!$B$15:$B$17)+LOOKUP(D153,'Regression Results'!$A$15:$A$17,'Regression Results'!$C$15:$C$17)*F153+LOOKUP(D153,'Regression Results'!$A$15:$A$17,'Regression Results'!$D$15:$D$17)*F153*C153</f>
        <v>3.9686788167412477</v>
      </c>
      <c r="I153" s="49">
        <f t="shared" si="5"/>
        <v>16.235021114741507</v>
      </c>
    </row>
    <row r="154" spans="1:9" x14ac:dyDescent="0.3">
      <c r="A154" s="47">
        <v>6</v>
      </c>
      <c r="B154" s="47">
        <v>2</v>
      </c>
      <c r="C154" s="48">
        <v>91.708333333333329</v>
      </c>
      <c r="D154" s="50">
        <v>1</v>
      </c>
      <c r="E154">
        <v>1</v>
      </c>
      <c r="F154">
        <v>1</v>
      </c>
      <c r="G154" s="49">
        <f>'Regression Results'!$C$2*E154</f>
        <v>20.203699931482753</v>
      </c>
      <c r="H154">
        <f>LOOKUP(D154,'Regression Results'!$A$15:$A$17,'Regression Results'!$B$15:$B$17)+LOOKUP(D154,'Regression Results'!$A$15:$A$17,'Regression Results'!$C$15:$C$17)*F154+LOOKUP(D154,'Regression Results'!$A$15:$A$17,'Regression Results'!$D$15:$D$17)*F154*C154</f>
        <v>4.3212804085896224</v>
      </c>
      <c r="I154" s="49">
        <f t="shared" si="5"/>
        <v>15.88241952289313</v>
      </c>
    </row>
    <row r="155" spans="1:9" x14ac:dyDescent="0.3">
      <c r="A155" s="47">
        <v>6</v>
      </c>
      <c r="B155" s="47">
        <v>3</v>
      </c>
      <c r="C155" s="48">
        <v>88.041666666666671</v>
      </c>
      <c r="D155" s="50">
        <v>1</v>
      </c>
      <c r="E155">
        <v>1</v>
      </c>
      <c r="F155">
        <v>1</v>
      </c>
      <c r="G155" s="49">
        <f>'Regression Results'!$C$2*E155</f>
        <v>20.203699931482753</v>
      </c>
      <c r="H155">
        <f>LOOKUP(D155,'Regression Results'!$A$15:$A$17,'Regression Results'!$B$15:$B$17)+LOOKUP(D155,'Regression Results'!$A$15:$A$17,'Regression Results'!$C$15:$C$17)*F155+LOOKUP(D155,'Regression Results'!$A$15:$A$17,'Regression Results'!$D$15:$D$17)*F155*C155</f>
        <v>4.8217471841163437</v>
      </c>
      <c r="I155" s="49">
        <f t="shared" si="5"/>
        <v>15.381952747366409</v>
      </c>
    </row>
    <row r="156" spans="1:9" x14ac:dyDescent="0.3">
      <c r="A156" s="47">
        <v>6</v>
      </c>
      <c r="B156" s="47">
        <v>4</v>
      </c>
      <c r="C156" s="48">
        <v>86</v>
      </c>
      <c r="D156" s="50">
        <v>1</v>
      </c>
      <c r="E156">
        <v>1</v>
      </c>
      <c r="F156">
        <v>1</v>
      </c>
      <c r="G156" s="49">
        <f>'Regression Results'!$C$2*E156</f>
        <v>20.203699931482753</v>
      </c>
      <c r="H156">
        <f>LOOKUP(D156,'Regression Results'!$A$15:$A$17,'Regression Results'!$B$15:$B$17)+LOOKUP(D156,'Regression Results'!$A$15:$A$17,'Regression Results'!$C$15:$C$17)*F156+LOOKUP(D156,'Regression Results'!$A$15:$A$17,'Regression Results'!$D$15:$D$17)*F156*C156</f>
        <v>5.1004161841255442</v>
      </c>
      <c r="I156" s="49">
        <f t="shared" si="5"/>
        <v>15.103283747357208</v>
      </c>
    </row>
    <row r="157" spans="1:9" x14ac:dyDescent="0.3">
      <c r="A157" s="47">
        <v>6</v>
      </c>
      <c r="B157" s="47">
        <v>5</v>
      </c>
      <c r="C157" s="48">
        <v>89.416666666666671</v>
      </c>
      <c r="D157" s="50">
        <v>1</v>
      </c>
      <c r="E157">
        <v>1</v>
      </c>
      <c r="F157">
        <v>1</v>
      </c>
      <c r="G157" s="49">
        <f>'Regression Results'!$C$2*E157</f>
        <v>20.203699931482753</v>
      </c>
      <c r="H157">
        <f>LOOKUP(D157,'Regression Results'!$A$15:$A$17,'Regression Results'!$B$15:$B$17)+LOOKUP(D157,'Regression Results'!$A$15:$A$17,'Regression Results'!$C$15:$C$17)*F157+LOOKUP(D157,'Regression Results'!$A$15:$A$17,'Regression Results'!$D$15:$D$17)*F157*C157</f>
        <v>4.6340721432938228</v>
      </c>
      <c r="I157" s="49">
        <f t="shared" si="5"/>
        <v>15.56962778818893</v>
      </c>
    </row>
    <row r="158" spans="1:9" x14ac:dyDescent="0.3">
      <c r="A158" s="47">
        <v>6</v>
      </c>
      <c r="B158" s="47">
        <v>6</v>
      </c>
      <c r="C158" s="48">
        <v>92</v>
      </c>
      <c r="D158" s="50">
        <v>1</v>
      </c>
      <c r="E158">
        <v>1</v>
      </c>
      <c r="F158">
        <v>1</v>
      </c>
      <c r="G158" s="49">
        <f>'Regression Results'!$C$2*E158</f>
        <v>20.203699931482753</v>
      </c>
      <c r="H158">
        <f>LOOKUP(D158,'Regression Results'!$A$15:$A$17,'Regression Results'!$B$15:$B$17)+LOOKUP(D158,'Regression Results'!$A$15:$A$17,'Regression Results'!$C$15:$C$17)*F158+LOOKUP(D158,'Regression Results'!$A$15:$A$17,'Regression Results'!$D$15:$D$17)*F158*C158</f>
        <v>4.2814705514454499</v>
      </c>
      <c r="I158" s="49">
        <f t="shared" si="5"/>
        <v>15.922229380037303</v>
      </c>
    </row>
    <row r="159" spans="1:9" x14ac:dyDescent="0.3">
      <c r="A159" s="47">
        <v>6</v>
      </c>
      <c r="B159" s="47">
        <v>7</v>
      </c>
      <c r="C159" s="48">
        <v>95.125</v>
      </c>
      <c r="D159" s="50">
        <v>1</v>
      </c>
      <c r="E159">
        <v>1</v>
      </c>
      <c r="F159">
        <v>1</v>
      </c>
      <c r="G159" s="49">
        <f>'Regression Results'!$C$2*E159</f>
        <v>20.203699931482753</v>
      </c>
      <c r="H159">
        <f>LOOKUP(D159,'Regression Results'!$A$15:$A$17,'Regression Results'!$B$15:$B$17)+LOOKUP(D159,'Regression Results'!$A$15:$A$17,'Regression Results'!$C$15:$C$17)*F159+LOOKUP(D159,'Regression Results'!$A$15:$A$17,'Regression Results'!$D$15:$D$17)*F159*C159</f>
        <v>3.8549363677579009</v>
      </c>
      <c r="I159" s="49">
        <f t="shared" si="5"/>
        <v>16.348763563724852</v>
      </c>
    </row>
    <row r="160" spans="1:9" x14ac:dyDescent="0.3">
      <c r="A160" s="47">
        <v>6</v>
      </c>
      <c r="B160" s="47">
        <v>8</v>
      </c>
      <c r="C160" s="48">
        <v>91.083333333333329</v>
      </c>
      <c r="D160" s="50">
        <v>1</v>
      </c>
      <c r="E160">
        <v>1</v>
      </c>
      <c r="F160">
        <v>1</v>
      </c>
      <c r="G160" s="49">
        <f>'Regression Results'!$C$2*E160</f>
        <v>20.203699931482753</v>
      </c>
      <c r="H160">
        <f>LOOKUP(D160,'Regression Results'!$A$15:$A$17,'Regression Results'!$B$15:$B$17)+LOOKUP(D160,'Regression Results'!$A$15:$A$17,'Regression Results'!$C$15:$C$17)*F160+LOOKUP(D160,'Regression Results'!$A$15:$A$17,'Regression Results'!$D$15:$D$17)*F160*C160</f>
        <v>4.4065872453271311</v>
      </c>
      <c r="I160" s="49">
        <f t="shared" si="5"/>
        <v>15.797112686155621</v>
      </c>
    </row>
    <row r="161" spans="1:9" x14ac:dyDescent="0.3">
      <c r="A161" s="47">
        <v>6</v>
      </c>
      <c r="B161" s="47">
        <v>9</v>
      </c>
      <c r="C161" s="48">
        <v>89.333333333333329</v>
      </c>
      <c r="D161" s="50">
        <v>1</v>
      </c>
      <c r="E161">
        <v>1</v>
      </c>
      <c r="F161">
        <v>1</v>
      </c>
      <c r="G161" s="49">
        <f>'Regression Results'!$C$2*E161</f>
        <v>20.203699931482753</v>
      </c>
      <c r="H161">
        <f>LOOKUP(D161,'Regression Results'!$A$15:$A$17,'Regression Results'!$B$15:$B$17)+LOOKUP(D161,'Regression Results'!$A$15:$A$17,'Regression Results'!$C$15:$C$17)*F161+LOOKUP(D161,'Regression Results'!$A$15:$A$17,'Regression Results'!$D$15:$D$17)*F161*C161</f>
        <v>4.645446388192159</v>
      </c>
      <c r="I161" s="49">
        <f t="shared" si="5"/>
        <v>15.558253543290594</v>
      </c>
    </row>
    <row r="162" spans="1:9" x14ac:dyDescent="0.3">
      <c r="A162" s="47">
        <v>6</v>
      </c>
      <c r="B162" s="47">
        <v>10</v>
      </c>
      <c r="C162" s="48">
        <v>87.208333333333329</v>
      </c>
      <c r="D162" s="50">
        <v>1</v>
      </c>
      <c r="E162">
        <v>1</v>
      </c>
      <c r="F162">
        <v>1</v>
      </c>
      <c r="G162" s="49">
        <f>'Regression Results'!$C$2*E162</f>
        <v>20.203699931482753</v>
      </c>
      <c r="H162">
        <f>LOOKUP(D162,'Regression Results'!$A$15:$A$17,'Regression Results'!$B$15:$B$17)+LOOKUP(D162,'Regression Results'!$A$15:$A$17,'Regression Results'!$C$15:$C$17)*F162+LOOKUP(D162,'Regression Results'!$A$15:$A$17,'Regression Results'!$D$15:$D$17)*F162*C162</f>
        <v>4.9354896330996922</v>
      </c>
      <c r="I162" s="49">
        <f t="shared" si="5"/>
        <v>15.26821029838306</v>
      </c>
    </row>
    <row r="163" spans="1:9" x14ac:dyDescent="0.3">
      <c r="A163" s="47">
        <v>6</v>
      </c>
      <c r="B163" s="47">
        <v>11</v>
      </c>
      <c r="C163" s="48">
        <v>92.25</v>
      </c>
      <c r="D163" s="50">
        <v>1</v>
      </c>
      <c r="E163">
        <v>1</v>
      </c>
      <c r="F163">
        <v>1</v>
      </c>
      <c r="G163" s="49">
        <f>'Regression Results'!$C$2*E163</f>
        <v>20.203699931482753</v>
      </c>
      <c r="H163">
        <f>LOOKUP(D163,'Regression Results'!$A$15:$A$17,'Regression Results'!$B$15:$B$17)+LOOKUP(D163,'Regression Results'!$A$15:$A$17,'Regression Results'!$C$15:$C$17)*F163+LOOKUP(D163,'Regression Results'!$A$15:$A$17,'Regression Results'!$D$15:$D$17)*F163*C163</f>
        <v>4.2473478167504464</v>
      </c>
      <c r="I163" s="49">
        <f t="shared" si="5"/>
        <v>15.956352114732306</v>
      </c>
    </row>
    <row r="164" spans="1:9" x14ac:dyDescent="0.3">
      <c r="A164" s="47">
        <v>6</v>
      </c>
      <c r="B164" s="47">
        <v>12</v>
      </c>
      <c r="C164" s="48">
        <v>90.791666666666671</v>
      </c>
      <c r="D164" s="50">
        <v>1</v>
      </c>
      <c r="E164">
        <v>1</v>
      </c>
      <c r="F164">
        <v>1</v>
      </c>
      <c r="G164" s="49">
        <f>'Regression Results'!$C$2*E164</f>
        <v>20.203699931482753</v>
      </c>
      <c r="H164">
        <f>LOOKUP(D164,'Regression Results'!$A$15:$A$17,'Regression Results'!$B$15:$B$17)+LOOKUP(D164,'Regression Results'!$A$15:$A$17,'Regression Results'!$C$15:$C$17)*F164+LOOKUP(D164,'Regression Results'!$A$15:$A$17,'Regression Results'!$D$15:$D$17)*F164*C164</f>
        <v>4.4463971024713018</v>
      </c>
      <c r="I164" s="49">
        <f t="shared" si="5"/>
        <v>15.757302829011451</v>
      </c>
    </row>
    <row r="165" spans="1:9" x14ac:dyDescent="0.3">
      <c r="A165" s="47">
        <v>6</v>
      </c>
      <c r="B165" s="47">
        <v>13</v>
      </c>
      <c r="C165" s="48">
        <v>91.583333333333329</v>
      </c>
      <c r="D165" s="50">
        <v>1</v>
      </c>
      <c r="E165">
        <v>1</v>
      </c>
      <c r="F165">
        <v>1</v>
      </c>
      <c r="G165" s="49">
        <f>'Regression Results'!$C$2*E165</f>
        <v>20.203699931482753</v>
      </c>
      <c r="H165">
        <f>LOOKUP(D165,'Regression Results'!$A$15:$A$17,'Regression Results'!$B$15:$B$17)+LOOKUP(D165,'Regression Results'!$A$15:$A$17,'Regression Results'!$C$15:$C$17)*F165+LOOKUP(D165,'Regression Results'!$A$15:$A$17,'Regression Results'!$D$15:$D$17)*F165*C165</f>
        <v>4.3383417759371241</v>
      </c>
      <c r="I165" s="49">
        <f t="shared" si="5"/>
        <v>15.865358155545628</v>
      </c>
    </row>
    <row r="166" spans="1:9" x14ac:dyDescent="0.3">
      <c r="A166" s="47">
        <v>6</v>
      </c>
      <c r="B166" s="47">
        <v>14</v>
      </c>
      <c r="C166" s="48">
        <v>89.666666666666671</v>
      </c>
      <c r="D166" s="50">
        <v>1</v>
      </c>
      <c r="E166">
        <v>1</v>
      </c>
      <c r="F166">
        <v>1</v>
      </c>
      <c r="G166" s="49">
        <f>'Regression Results'!$C$2*E166</f>
        <v>20.203699931482753</v>
      </c>
      <c r="H166">
        <f>LOOKUP(D166,'Regression Results'!$A$15:$A$17,'Regression Results'!$B$15:$B$17)+LOOKUP(D166,'Regression Results'!$A$15:$A$17,'Regression Results'!$C$15:$C$17)*F166+LOOKUP(D166,'Regression Results'!$A$15:$A$17,'Regression Results'!$D$15:$D$17)*F166*C166</f>
        <v>4.5999494085988193</v>
      </c>
      <c r="I166" s="49">
        <f t="shared" si="5"/>
        <v>15.603750522883933</v>
      </c>
    </row>
    <row r="167" spans="1:9" x14ac:dyDescent="0.3">
      <c r="A167" s="47">
        <v>6</v>
      </c>
      <c r="B167" s="47">
        <v>15</v>
      </c>
      <c r="C167" s="48">
        <v>88.583333333333329</v>
      </c>
      <c r="D167" s="50">
        <v>1</v>
      </c>
      <c r="E167">
        <v>1</v>
      </c>
      <c r="F167">
        <v>1</v>
      </c>
      <c r="G167" s="49">
        <f>'Regression Results'!$C$2*E167</f>
        <v>20.203699931482753</v>
      </c>
      <c r="H167">
        <f>LOOKUP(D167,'Regression Results'!$A$15:$A$17,'Regression Results'!$B$15:$B$17)+LOOKUP(D167,'Regression Results'!$A$15:$A$17,'Regression Results'!$C$15:$C$17)*F167+LOOKUP(D167,'Regression Results'!$A$15:$A$17,'Regression Results'!$D$15:$D$17)*F167*C167</f>
        <v>4.7478145922771713</v>
      </c>
      <c r="I167" s="49">
        <f t="shared" si="5"/>
        <v>15.455885339205581</v>
      </c>
    </row>
    <row r="168" spans="1:9" x14ac:dyDescent="0.3">
      <c r="A168" s="47">
        <v>6</v>
      </c>
      <c r="B168" s="47">
        <v>16</v>
      </c>
      <c r="C168" s="48">
        <v>88.875</v>
      </c>
      <c r="D168" s="50">
        <v>1</v>
      </c>
      <c r="E168">
        <v>1</v>
      </c>
      <c r="F168">
        <v>1</v>
      </c>
      <c r="G168" s="49">
        <f>'Regression Results'!$C$2*E168</f>
        <v>20.203699931482753</v>
      </c>
      <c r="H168">
        <f>LOOKUP(D168,'Regression Results'!$A$15:$A$17,'Regression Results'!$B$15:$B$17)+LOOKUP(D168,'Regression Results'!$A$15:$A$17,'Regression Results'!$C$15:$C$17)*F168+LOOKUP(D168,'Regression Results'!$A$15:$A$17,'Regression Results'!$D$15:$D$17)*F168*C168</f>
        <v>4.7080047351329988</v>
      </c>
      <c r="I168" s="49">
        <f t="shared" si="5"/>
        <v>15.495695196349754</v>
      </c>
    </row>
    <row r="169" spans="1:9" x14ac:dyDescent="0.3">
      <c r="A169" s="47">
        <v>6</v>
      </c>
      <c r="B169" s="47">
        <v>17</v>
      </c>
      <c r="C169" s="48">
        <v>91.75</v>
      </c>
      <c r="D169" s="50">
        <v>1</v>
      </c>
      <c r="E169">
        <v>1</v>
      </c>
      <c r="F169">
        <v>1</v>
      </c>
      <c r="G169" s="49">
        <f>'Regression Results'!$C$2*E169</f>
        <v>20.203699931482753</v>
      </c>
      <c r="H169">
        <f>LOOKUP(D169,'Regression Results'!$A$15:$A$17,'Regression Results'!$B$15:$B$17)+LOOKUP(D169,'Regression Results'!$A$15:$A$17,'Regression Results'!$C$15:$C$17)*F169+LOOKUP(D169,'Regression Results'!$A$15:$A$17,'Regression Results'!$D$15:$D$17)*F169*C169</f>
        <v>4.3155932861404533</v>
      </c>
      <c r="I169" s="49">
        <f t="shared" si="5"/>
        <v>15.888106645342299</v>
      </c>
    </row>
    <row r="170" spans="1:9" x14ac:dyDescent="0.3">
      <c r="A170" s="47">
        <v>6</v>
      </c>
      <c r="B170" s="47">
        <v>18</v>
      </c>
      <c r="C170" s="48">
        <v>91.375</v>
      </c>
      <c r="D170" s="50">
        <v>1</v>
      </c>
      <c r="E170">
        <v>1</v>
      </c>
      <c r="F170">
        <v>1</v>
      </c>
      <c r="G170" s="49">
        <f>'Regression Results'!$C$2*E170</f>
        <v>20.203699931482753</v>
      </c>
      <c r="H170">
        <f>LOOKUP(D170,'Regression Results'!$A$15:$A$17,'Regression Results'!$B$15:$B$17)+LOOKUP(D170,'Regression Results'!$A$15:$A$17,'Regression Results'!$C$15:$C$17)*F170+LOOKUP(D170,'Regression Results'!$A$15:$A$17,'Regression Results'!$D$15:$D$17)*F170*C170</f>
        <v>4.3667773881829604</v>
      </c>
      <c r="I170" s="49">
        <f t="shared" si="5"/>
        <v>15.836922543299792</v>
      </c>
    </row>
    <row r="171" spans="1:9" x14ac:dyDescent="0.3">
      <c r="A171" s="47">
        <v>6</v>
      </c>
      <c r="B171" s="47">
        <v>19</v>
      </c>
      <c r="C171" s="48">
        <v>89.041666666666671</v>
      </c>
      <c r="D171" s="50">
        <v>1</v>
      </c>
      <c r="E171">
        <v>1</v>
      </c>
      <c r="F171">
        <v>1</v>
      </c>
      <c r="G171" s="49">
        <f>'Regression Results'!$C$2*E171</f>
        <v>20.203699931482753</v>
      </c>
      <c r="H171">
        <f>LOOKUP(D171,'Regression Results'!$A$15:$A$17,'Regression Results'!$B$15:$B$17)+LOOKUP(D171,'Regression Results'!$A$15:$A$17,'Regression Results'!$C$15:$C$17)*F171+LOOKUP(D171,'Regression Results'!$A$15:$A$17,'Regression Results'!$D$15:$D$17)*F171*C171</f>
        <v>4.6852562453363298</v>
      </c>
      <c r="I171" s="49">
        <f t="shared" si="5"/>
        <v>15.518443686146423</v>
      </c>
    </row>
    <row r="172" spans="1:9" x14ac:dyDescent="0.3">
      <c r="A172" s="47">
        <v>6</v>
      </c>
      <c r="B172" s="47">
        <v>20</v>
      </c>
      <c r="C172" s="48">
        <v>88.875</v>
      </c>
      <c r="D172" s="50">
        <v>1</v>
      </c>
      <c r="E172">
        <v>1</v>
      </c>
      <c r="F172">
        <v>1</v>
      </c>
      <c r="G172" s="49">
        <f>'Regression Results'!$C$2*E172</f>
        <v>20.203699931482753</v>
      </c>
      <c r="H172">
        <f>LOOKUP(D172,'Regression Results'!$A$15:$A$17,'Regression Results'!$B$15:$B$17)+LOOKUP(D172,'Regression Results'!$A$15:$A$17,'Regression Results'!$C$15:$C$17)*F172+LOOKUP(D172,'Regression Results'!$A$15:$A$17,'Regression Results'!$D$15:$D$17)*F172*C172</f>
        <v>4.7080047351329988</v>
      </c>
      <c r="I172" s="49">
        <f t="shared" si="5"/>
        <v>15.495695196349754</v>
      </c>
    </row>
    <row r="173" spans="1:9" x14ac:dyDescent="0.3">
      <c r="A173" s="47">
        <v>6</v>
      </c>
      <c r="B173" s="47">
        <v>21</v>
      </c>
      <c r="C173" s="48">
        <v>88.875</v>
      </c>
      <c r="D173" s="50">
        <v>1</v>
      </c>
      <c r="E173">
        <v>1</v>
      </c>
      <c r="F173">
        <v>1</v>
      </c>
      <c r="G173" s="49">
        <f>'Regression Results'!$C$2*E173</f>
        <v>20.203699931482753</v>
      </c>
      <c r="H173">
        <f>LOOKUP(D173,'Regression Results'!$A$15:$A$17,'Regression Results'!$B$15:$B$17)+LOOKUP(D173,'Regression Results'!$A$15:$A$17,'Regression Results'!$C$15:$C$17)*F173+LOOKUP(D173,'Regression Results'!$A$15:$A$17,'Regression Results'!$D$15:$D$17)*F173*C173</f>
        <v>4.7080047351329988</v>
      </c>
      <c r="I173" s="49">
        <f t="shared" si="5"/>
        <v>15.495695196349754</v>
      </c>
    </row>
    <row r="174" spans="1:9" x14ac:dyDescent="0.3">
      <c r="A174" s="47">
        <v>6</v>
      </c>
      <c r="B174" s="47">
        <v>22</v>
      </c>
      <c r="C174" s="48">
        <v>89.541666666666671</v>
      </c>
      <c r="D174" s="50">
        <v>1</v>
      </c>
      <c r="E174">
        <v>1</v>
      </c>
      <c r="F174">
        <v>1</v>
      </c>
      <c r="G174" s="49">
        <f>'Regression Results'!$C$2*E174</f>
        <v>20.203699931482753</v>
      </c>
      <c r="H174">
        <f>LOOKUP(D174,'Regression Results'!$A$15:$A$17,'Regression Results'!$B$15:$B$17)+LOOKUP(D174,'Regression Results'!$A$15:$A$17,'Regression Results'!$C$15:$C$17)*F174+LOOKUP(D174,'Regression Results'!$A$15:$A$17,'Regression Results'!$D$15:$D$17)*F174*C174</f>
        <v>4.617010775946321</v>
      </c>
      <c r="I174" s="49">
        <f t="shared" si="5"/>
        <v>15.586689155536432</v>
      </c>
    </row>
    <row r="175" spans="1:9" x14ac:dyDescent="0.3">
      <c r="A175" s="47">
        <v>6</v>
      </c>
      <c r="B175" s="47">
        <v>23</v>
      </c>
      <c r="C175" s="48">
        <v>87.541666666666671</v>
      </c>
      <c r="D175" s="50">
        <v>1</v>
      </c>
      <c r="E175">
        <v>1</v>
      </c>
      <c r="F175">
        <v>1</v>
      </c>
      <c r="G175" s="49">
        <f>'Regression Results'!$C$2*E175</f>
        <v>20.203699931482753</v>
      </c>
      <c r="H175">
        <f>LOOKUP(D175,'Regression Results'!$A$15:$A$17,'Regression Results'!$B$15:$B$17)+LOOKUP(D175,'Regression Results'!$A$15:$A$17,'Regression Results'!$C$15:$C$17)*F175+LOOKUP(D175,'Regression Results'!$A$15:$A$17,'Regression Results'!$D$15:$D$17)*F175*C175</f>
        <v>4.8899926535063525</v>
      </c>
      <c r="I175" s="49">
        <f t="shared" si="5"/>
        <v>15.3137072779764</v>
      </c>
    </row>
    <row r="176" spans="1:9" x14ac:dyDescent="0.3">
      <c r="A176" s="47">
        <v>6</v>
      </c>
      <c r="B176" s="47">
        <v>24</v>
      </c>
      <c r="C176" s="48">
        <v>83.291666666666671</v>
      </c>
      <c r="D176" s="50">
        <v>1</v>
      </c>
      <c r="E176">
        <v>1</v>
      </c>
      <c r="F176">
        <v>1</v>
      </c>
      <c r="G176" s="49">
        <f>'Regression Results'!$C$2*E176</f>
        <v>20.203699931482753</v>
      </c>
      <c r="H176">
        <f>LOOKUP(D176,'Regression Results'!$A$15:$A$17,'Regression Results'!$B$15:$B$17)+LOOKUP(D176,'Regression Results'!$A$15:$A$17,'Regression Results'!$C$15:$C$17)*F176+LOOKUP(D176,'Regression Results'!$A$15:$A$17,'Regression Results'!$D$15:$D$17)*F176*C176</f>
        <v>5.4700791433214189</v>
      </c>
      <c r="I176" s="49">
        <f t="shared" si="5"/>
        <v>14.733620788161334</v>
      </c>
    </row>
    <row r="177" spans="1:9" x14ac:dyDescent="0.3">
      <c r="A177" s="47">
        <v>6</v>
      </c>
      <c r="B177" s="47">
        <v>25</v>
      </c>
      <c r="C177" s="48">
        <v>88.666666666666671</v>
      </c>
      <c r="D177" s="50">
        <v>1</v>
      </c>
      <c r="E177">
        <v>1</v>
      </c>
      <c r="F177">
        <v>1</v>
      </c>
      <c r="G177" s="49">
        <f>'Regression Results'!$C$2*E177</f>
        <v>20.203699931482753</v>
      </c>
      <c r="H177">
        <f>LOOKUP(D177,'Regression Results'!$A$15:$A$17,'Regression Results'!$B$15:$B$17)+LOOKUP(D177,'Regression Results'!$A$15:$A$17,'Regression Results'!$C$15:$C$17)*F177+LOOKUP(D177,'Regression Results'!$A$15:$A$17,'Regression Results'!$D$15:$D$17)*F177*C177</f>
        <v>4.736440347378835</v>
      </c>
      <c r="I177" s="49">
        <f t="shared" si="5"/>
        <v>15.467259584103918</v>
      </c>
    </row>
    <row r="178" spans="1:9" x14ac:dyDescent="0.3">
      <c r="A178" s="47">
        <v>6</v>
      </c>
      <c r="B178" s="47">
        <v>26</v>
      </c>
      <c r="C178" s="48">
        <v>93.333333333333329</v>
      </c>
      <c r="D178" s="50">
        <v>1</v>
      </c>
      <c r="E178">
        <v>1</v>
      </c>
      <c r="F178">
        <v>1</v>
      </c>
      <c r="G178" s="49">
        <f>'Regression Results'!$C$2*E178</f>
        <v>20.203699931482753</v>
      </c>
      <c r="H178">
        <f>LOOKUP(D178,'Regression Results'!$A$15:$A$17,'Regression Results'!$B$15:$B$17)+LOOKUP(D178,'Regression Results'!$A$15:$A$17,'Regression Results'!$C$15:$C$17)*F178+LOOKUP(D178,'Regression Results'!$A$15:$A$17,'Regression Results'!$D$15:$D$17)*F178*C178</f>
        <v>4.0994826330720961</v>
      </c>
      <c r="I178" s="49">
        <f t="shared" si="5"/>
        <v>16.104217298410656</v>
      </c>
    </row>
    <row r="179" spans="1:9" x14ac:dyDescent="0.3">
      <c r="A179" s="47">
        <v>6</v>
      </c>
      <c r="B179" s="47">
        <v>27</v>
      </c>
      <c r="C179" s="48">
        <v>97.166666666666671</v>
      </c>
      <c r="D179" s="50">
        <v>1</v>
      </c>
      <c r="E179">
        <v>1</v>
      </c>
      <c r="F179">
        <v>1</v>
      </c>
      <c r="G179" s="49">
        <f>'Regression Results'!$C$2*E179</f>
        <v>20.203699931482753</v>
      </c>
      <c r="H179">
        <f>LOOKUP(D179,'Regression Results'!$A$15:$A$17,'Regression Results'!$B$15:$B$17)+LOOKUP(D179,'Regression Results'!$A$15:$A$17,'Regression Results'!$C$15:$C$17)*F179+LOOKUP(D179,'Regression Results'!$A$15:$A$17,'Regression Results'!$D$15:$D$17)*F179*C179</f>
        <v>3.5762673677487022</v>
      </c>
      <c r="I179" s="49">
        <f t="shared" si="5"/>
        <v>16.62743256373405</v>
      </c>
    </row>
    <row r="180" spans="1:9" x14ac:dyDescent="0.3">
      <c r="A180" s="47">
        <v>6</v>
      </c>
      <c r="B180" s="47">
        <v>28</v>
      </c>
      <c r="C180" s="48">
        <v>102.375</v>
      </c>
      <c r="D180" s="50">
        <v>1</v>
      </c>
      <c r="E180">
        <v>1</v>
      </c>
      <c r="F180">
        <v>1</v>
      </c>
      <c r="G180" s="49">
        <f>'Regression Results'!$C$2*E180</f>
        <v>20.203699931482753</v>
      </c>
      <c r="H180">
        <f>LOOKUP(D180,'Regression Results'!$A$15:$A$17,'Regression Results'!$B$15:$B$17)+LOOKUP(D180,'Regression Results'!$A$15:$A$17,'Regression Results'!$C$15:$C$17)*F180+LOOKUP(D180,'Regression Results'!$A$15:$A$17,'Regression Results'!$D$15:$D$17)*F180*C180</f>
        <v>2.8653770616027892</v>
      </c>
      <c r="I180" s="49">
        <f t="shared" si="5"/>
        <v>17.338322869879963</v>
      </c>
    </row>
    <row r="181" spans="1:9" x14ac:dyDescent="0.3">
      <c r="A181" s="47">
        <v>6</v>
      </c>
      <c r="B181" s="47">
        <v>29</v>
      </c>
      <c r="C181" s="48">
        <v>104.33333333333333</v>
      </c>
      <c r="D181" s="50">
        <v>1</v>
      </c>
      <c r="E181">
        <v>1</v>
      </c>
      <c r="F181">
        <v>1</v>
      </c>
      <c r="G181" s="49">
        <f>'Regression Results'!$C$2*E181</f>
        <v>20.203699931482753</v>
      </c>
      <c r="H181">
        <f>LOOKUP(D181,'Regression Results'!$A$15:$A$17,'Regression Results'!$B$15:$B$17)+LOOKUP(D181,'Regression Results'!$A$15:$A$17,'Regression Results'!$C$15:$C$17)*F181+LOOKUP(D181,'Regression Results'!$A$15:$A$17,'Regression Results'!$D$15:$D$17)*F181*C181</f>
        <v>2.598082306491925</v>
      </c>
      <c r="I181" s="49">
        <f t="shared" si="5"/>
        <v>17.605617624990828</v>
      </c>
    </row>
    <row r="182" spans="1:9" x14ac:dyDescent="0.3">
      <c r="A182" s="47">
        <v>6</v>
      </c>
      <c r="B182" s="47">
        <v>30</v>
      </c>
      <c r="C182" s="48">
        <v>99.666666666666671</v>
      </c>
      <c r="D182" s="50">
        <v>1</v>
      </c>
      <c r="E182">
        <v>1</v>
      </c>
      <c r="F182">
        <v>1</v>
      </c>
      <c r="G182" s="49">
        <f>'Regression Results'!$C$2*E182</f>
        <v>20.203699931482753</v>
      </c>
      <c r="H182">
        <f>LOOKUP(D182,'Regression Results'!$A$15:$A$17,'Regression Results'!$B$15:$B$17)+LOOKUP(D182,'Regression Results'!$A$15:$A$17,'Regression Results'!$C$15:$C$17)*F182+LOOKUP(D182,'Regression Results'!$A$15:$A$17,'Regression Results'!$D$15:$D$17)*F182*C182</f>
        <v>3.2350400207986638</v>
      </c>
      <c r="I182" s="49">
        <f t="shared" si="5"/>
        <v>16.968659910684089</v>
      </c>
    </row>
    <row r="183" spans="1:9" x14ac:dyDescent="0.3">
      <c r="A183" s="47">
        <v>7</v>
      </c>
      <c r="B183" s="47">
        <v>1</v>
      </c>
      <c r="C183" s="48">
        <v>98.625</v>
      </c>
      <c r="D183" s="50">
        <v>1</v>
      </c>
      <c r="E183">
        <v>1</v>
      </c>
      <c r="F183">
        <v>1</v>
      </c>
      <c r="G183" s="49">
        <f>'Regression Results'!$C$2*E183</f>
        <v>20.203699931482753</v>
      </c>
      <c r="H183">
        <f>LOOKUP(D183,'Regression Results'!$A$15:$A$17,'Regression Results'!$B$15:$B$17)+LOOKUP(D183,'Regression Results'!$A$15:$A$17,'Regression Results'!$C$15:$C$17)*F183+LOOKUP(D183,'Regression Results'!$A$15:$A$17,'Regression Results'!$D$15:$D$17)*F183*C183</f>
        <v>3.3772180820278468</v>
      </c>
      <c r="I183" s="49">
        <f t="shared" si="5"/>
        <v>16.826481849454908</v>
      </c>
    </row>
    <row r="184" spans="1:9" x14ac:dyDescent="0.3">
      <c r="A184" s="47">
        <v>7</v>
      </c>
      <c r="B184" s="47">
        <v>2</v>
      </c>
      <c r="C184" s="48">
        <v>101.25</v>
      </c>
      <c r="D184" s="50">
        <v>1</v>
      </c>
      <c r="E184">
        <v>1</v>
      </c>
      <c r="F184">
        <v>1</v>
      </c>
      <c r="G184" s="49">
        <f>'Regression Results'!$C$2*E184</f>
        <v>20.203699931482753</v>
      </c>
      <c r="H184">
        <f>LOOKUP(D184,'Regression Results'!$A$15:$A$17,'Regression Results'!$B$15:$B$17)+LOOKUP(D184,'Regression Results'!$A$15:$A$17,'Regression Results'!$C$15:$C$17)*F184+LOOKUP(D184,'Regression Results'!$A$15:$A$17,'Regression Results'!$D$15:$D$17)*F184*C184</f>
        <v>3.0189293677303066</v>
      </c>
      <c r="I184" s="49">
        <f t="shared" si="5"/>
        <v>17.184770563752444</v>
      </c>
    </row>
    <row r="185" spans="1:9" x14ac:dyDescent="0.3">
      <c r="A185" s="47">
        <v>7</v>
      </c>
      <c r="B185" s="47">
        <v>3</v>
      </c>
      <c r="C185" s="48">
        <v>93.833333333333329</v>
      </c>
      <c r="D185" s="50">
        <v>1</v>
      </c>
      <c r="E185">
        <v>1</v>
      </c>
      <c r="F185">
        <v>1</v>
      </c>
      <c r="G185" s="49">
        <f>'Regression Results'!$C$2*E185</f>
        <v>20.203699931482753</v>
      </c>
      <c r="H185">
        <f>LOOKUP(D185,'Regression Results'!$A$15:$A$17,'Regression Results'!$B$15:$B$17)+LOOKUP(D185,'Regression Results'!$A$15:$A$17,'Regression Results'!$C$15:$C$17)*F185+LOOKUP(D185,'Regression Results'!$A$15:$A$17,'Regression Results'!$D$15:$D$17)*F185*C185</f>
        <v>4.0312371636820892</v>
      </c>
      <c r="I185" s="49">
        <f t="shared" si="5"/>
        <v>16.172462767800663</v>
      </c>
    </row>
    <row r="186" spans="1:9" x14ac:dyDescent="0.3">
      <c r="A186" s="47">
        <v>7</v>
      </c>
      <c r="B186" s="47">
        <v>4</v>
      </c>
      <c r="C186" s="48">
        <v>94.708333333333329</v>
      </c>
      <c r="D186" s="50">
        <v>1</v>
      </c>
      <c r="E186">
        <v>1</v>
      </c>
      <c r="F186">
        <v>1</v>
      </c>
      <c r="G186" s="49">
        <f>'Regression Results'!$C$2*E186</f>
        <v>20.203699931482753</v>
      </c>
      <c r="H186">
        <f>LOOKUP(D186,'Regression Results'!$A$15:$A$17,'Regression Results'!$B$15:$B$17)+LOOKUP(D186,'Regression Results'!$A$15:$A$17,'Regression Results'!$C$15:$C$17)*F186+LOOKUP(D186,'Regression Results'!$A$15:$A$17,'Regression Results'!$D$15:$D$17)*F186*C186</f>
        <v>3.9118075922495752</v>
      </c>
      <c r="I186" s="49">
        <f t="shared" si="5"/>
        <v>16.291892339233179</v>
      </c>
    </row>
    <row r="187" spans="1:9" x14ac:dyDescent="0.3">
      <c r="A187" s="47">
        <v>7</v>
      </c>
      <c r="B187" s="47">
        <v>5</v>
      </c>
      <c r="C187" s="48">
        <v>95.75</v>
      </c>
      <c r="D187" s="50">
        <v>1</v>
      </c>
      <c r="E187">
        <v>1</v>
      </c>
      <c r="F187">
        <v>1</v>
      </c>
      <c r="G187" s="49">
        <f>'Regression Results'!$C$2*E187</f>
        <v>20.203699931482753</v>
      </c>
      <c r="H187">
        <f>LOOKUP(D187,'Regression Results'!$A$15:$A$17,'Regression Results'!$B$15:$B$17)+LOOKUP(D187,'Regression Results'!$A$15:$A$17,'Regression Results'!$C$15:$C$17)*F187+LOOKUP(D187,'Regression Results'!$A$15:$A$17,'Regression Results'!$D$15:$D$17)*F187*C187</f>
        <v>3.7696295310203922</v>
      </c>
      <c r="I187" s="49">
        <f t="shared" si="5"/>
        <v>16.43407040046236</v>
      </c>
    </row>
    <row r="188" spans="1:9" x14ac:dyDescent="0.3">
      <c r="A188" s="47">
        <v>7</v>
      </c>
      <c r="B188" s="47">
        <v>6</v>
      </c>
      <c r="C188" s="48">
        <v>91.208333333333329</v>
      </c>
      <c r="D188" s="50">
        <v>1</v>
      </c>
      <c r="E188">
        <v>1</v>
      </c>
      <c r="F188">
        <v>1</v>
      </c>
      <c r="G188" s="49">
        <f>'Regression Results'!$C$2*E188</f>
        <v>20.203699931482753</v>
      </c>
      <c r="H188">
        <f>LOOKUP(D188,'Regression Results'!$A$15:$A$17,'Regression Results'!$B$15:$B$17)+LOOKUP(D188,'Regression Results'!$A$15:$A$17,'Regression Results'!$C$15:$C$17)*F188+LOOKUP(D188,'Regression Results'!$A$15:$A$17,'Regression Results'!$D$15:$D$17)*F188*C188</f>
        <v>4.3895258779796293</v>
      </c>
      <c r="I188" s="49">
        <f t="shared" si="5"/>
        <v>15.814174053503123</v>
      </c>
    </row>
    <row r="189" spans="1:9" x14ac:dyDescent="0.3">
      <c r="A189" s="47">
        <v>7</v>
      </c>
      <c r="B189" s="47">
        <v>7</v>
      </c>
      <c r="C189" s="48">
        <v>97.125</v>
      </c>
      <c r="D189" s="50">
        <v>1</v>
      </c>
      <c r="E189">
        <v>1</v>
      </c>
      <c r="F189">
        <v>1</v>
      </c>
      <c r="G189" s="49">
        <f>'Regression Results'!$C$2*E189</f>
        <v>20.203699931482753</v>
      </c>
      <c r="H189">
        <f>LOOKUP(D189,'Regression Results'!$A$15:$A$17,'Regression Results'!$B$15:$B$17)+LOOKUP(D189,'Regression Results'!$A$15:$A$17,'Regression Results'!$C$15:$C$17)*F189+LOOKUP(D189,'Regression Results'!$A$15:$A$17,'Regression Results'!$D$15:$D$17)*F189*C189</f>
        <v>3.5819544901978695</v>
      </c>
      <c r="I189" s="49">
        <f t="shared" si="5"/>
        <v>16.621745441284883</v>
      </c>
    </row>
    <row r="190" spans="1:9" x14ac:dyDescent="0.3">
      <c r="A190" s="47">
        <v>7</v>
      </c>
      <c r="B190" s="47">
        <v>8</v>
      </c>
      <c r="C190" s="48">
        <v>98.333333333333329</v>
      </c>
      <c r="D190" s="50">
        <v>1</v>
      </c>
      <c r="E190">
        <v>1</v>
      </c>
      <c r="F190">
        <v>1</v>
      </c>
      <c r="G190" s="49">
        <f>'Regression Results'!$C$2*E190</f>
        <v>20.203699931482753</v>
      </c>
      <c r="H190">
        <f>LOOKUP(D190,'Regression Results'!$A$15:$A$17,'Regression Results'!$B$15:$B$17)+LOOKUP(D190,'Regression Results'!$A$15:$A$17,'Regression Results'!$C$15:$C$17)*F190+LOOKUP(D190,'Regression Results'!$A$15:$A$17,'Regression Results'!$D$15:$D$17)*F190*C190</f>
        <v>3.4170279391720193</v>
      </c>
      <c r="I190" s="49">
        <f t="shared" si="5"/>
        <v>16.786671992310733</v>
      </c>
    </row>
    <row r="191" spans="1:9" x14ac:dyDescent="0.3">
      <c r="A191" s="47">
        <v>7</v>
      </c>
      <c r="B191" s="47">
        <v>9</v>
      </c>
      <c r="C191" s="48">
        <v>98.708333333333329</v>
      </c>
      <c r="D191" s="50">
        <v>1</v>
      </c>
      <c r="E191">
        <v>1</v>
      </c>
      <c r="F191">
        <v>1</v>
      </c>
      <c r="G191" s="49">
        <f>'Regression Results'!$C$2*E191</f>
        <v>20.203699931482753</v>
      </c>
      <c r="H191">
        <f>LOOKUP(D191,'Regression Results'!$A$15:$A$17,'Regression Results'!$B$15:$B$17)+LOOKUP(D191,'Regression Results'!$A$15:$A$17,'Regression Results'!$C$15:$C$17)*F191+LOOKUP(D191,'Regression Results'!$A$15:$A$17,'Regression Results'!$D$15:$D$17)*F191*C191</f>
        <v>3.3658438371295123</v>
      </c>
      <c r="I191" s="49">
        <f t="shared" si="5"/>
        <v>16.837856094353242</v>
      </c>
    </row>
    <row r="192" spans="1:9" x14ac:dyDescent="0.3">
      <c r="A192" s="47">
        <v>7</v>
      </c>
      <c r="B192" s="47">
        <v>10</v>
      </c>
      <c r="C192" s="48">
        <v>95.041666666666671</v>
      </c>
      <c r="D192" s="50">
        <v>1</v>
      </c>
      <c r="E192">
        <v>1</v>
      </c>
      <c r="F192">
        <v>1</v>
      </c>
      <c r="G192" s="49">
        <f>'Regression Results'!$C$2*E192</f>
        <v>20.203699931482753</v>
      </c>
      <c r="H192">
        <f>LOOKUP(D192,'Regression Results'!$A$15:$A$17,'Regression Results'!$B$15:$B$17)+LOOKUP(D192,'Regression Results'!$A$15:$A$17,'Regression Results'!$C$15:$C$17)*F192+LOOKUP(D192,'Regression Results'!$A$15:$A$17,'Regression Results'!$D$15:$D$17)*F192*C192</f>
        <v>3.8663106126562354</v>
      </c>
      <c r="I192" s="49">
        <f t="shared" si="5"/>
        <v>16.337389318826517</v>
      </c>
    </row>
    <row r="193" spans="1:9" x14ac:dyDescent="0.3">
      <c r="A193" s="47">
        <v>7</v>
      </c>
      <c r="B193" s="47">
        <v>11</v>
      </c>
      <c r="C193" s="48">
        <v>90.458333333333329</v>
      </c>
      <c r="D193" s="50">
        <v>1</v>
      </c>
      <c r="E193">
        <v>1</v>
      </c>
      <c r="F193">
        <v>1</v>
      </c>
      <c r="G193" s="49">
        <f>'Regression Results'!$C$2*E193</f>
        <v>20.203699931482753</v>
      </c>
      <c r="H193">
        <f>LOOKUP(D193,'Regression Results'!$A$15:$A$17,'Regression Results'!$B$15:$B$17)+LOOKUP(D193,'Regression Results'!$A$15:$A$17,'Regression Results'!$C$15:$C$17)*F193+LOOKUP(D193,'Regression Results'!$A$15:$A$17,'Regression Results'!$D$15:$D$17)*F193*C193</f>
        <v>4.4918940820646416</v>
      </c>
      <c r="I193" s="49">
        <f t="shared" si="5"/>
        <v>15.711805849418111</v>
      </c>
    </row>
    <row r="194" spans="1:9" x14ac:dyDescent="0.3">
      <c r="A194" s="47">
        <v>7</v>
      </c>
      <c r="B194" s="47">
        <v>12</v>
      </c>
      <c r="C194" s="48">
        <v>87.833333333333329</v>
      </c>
      <c r="D194" s="50">
        <v>1</v>
      </c>
      <c r="E194">
        <v>1</v>
      </c>
      <c r="F194">
        <v>1</v>
      </c>
      <c r="G194" s="49">
        <f>'Regression Results'!$C$2*E194</f>
        <v>20.203699931482753</v>
      </c>
      <c r="H194">
        <f>LOOKUP(D194,'Regression Results'!$A$15:$A$17,'Regression Results'!$B$15:$B$17)+LOOKUP(D194,'Regression Results'!$A$15:$A$17,'Regression Results'!$C$15:$C$17)*F194+LOOKUP(D194,'Regression Results'!$A$15:$A$17,'Regression Results'!$D$15:$D$17)*F194*C194</f>
        <v>4.8501827963621817</v>
      </c>
      <c r="I194" s="49">
        <f t="shared" si="5"/>
        <v>15.353517135120571</v>
      </c>
    </row>
    <row r="195" spans="1:9" x14ac:dyDescent="0.3">
      <c r="A195" s="47">
        <v>7</v>
      </c>
      <c r="B195" s="47">
        <v>13</v>
      </c>
      <c r="C195" s="48">
        <v>84.75</v>
      </c>
      <c r="D195" s="50">
        <v>1</v>
      </c>
      <c r="E195">
        <v>1</v>
      </c>
      <c r="F195">
        <v>1</v>
      </c>
      <c r="G195" s="49">
        <f>'Regression Results'!$C$2*E195</f>
        <v>20.203699931482753</v>
      </c>
      <c r="H195">
        <f>LOOKUP(D195,'Regression Results'!$A$15:$A$17,'Regression Results'!$B$15:$B$17)+LOOKUP(D195,'Regression Results'!$A$15:$A$17,'Regression Results'!$C$15:$C$17)*F195+LOOKUP(D195,'Regression Results'!$A$15:$A$17,'Regression Results'!$D$15:$D$17)*F195*C195</f>
        <v>5.2710298576005634</v>
      </c>
      <c r="I195" s="49">
        <f t="shared" ref="I195:I258" si="6">G195-H195</f>
        <v>14.932670073882189</v>
      </c>
    </row>
    <row r="196" spans="1:9" x14ac:dyDescent="0.3">
      <c r="A196" s="47">
        <v>7</v>
      </c>
      <c r="B196" s="47">
        <v>14</v>
      </c>
      <c r="C196" s="48">
        <v>83.916666666666671</v>
      </c>
      <c r="D196" s="50">
        <v>1</v>
      </c>
      <c r="E196">
        <v>1</v>
      </c>
      <c r="F196">
        <v>1</v>
      </c>
      <c r="G196" s="49">
        <f>'Regression Results'!$C$2*E196</f>
        <v>20.203699931482753</v>
      </c>
      <c r="H196">
        <f>LOOKUP(D196,'Regression Results'!$A$15:$A$17,'Regression Results'!$B$15:$B$17)+LOOKUP(D196,'Regression Results'!$A$15:$A$17,'Regression Results'!$C$15:$C$17)*F196+LOOKUP(D196,'Regression Results'!$A$15:$A$17,'Regression Results'!$D$15:$D$17)*F196*C196</f>
        <v>5.3847723065839084</v>
      </c>
      <c r="I196" s="49">
        <f t="shared" si="6"/>
        <v>14.818927624898844</v>
      </c>
    </row>
    <row r="197" spans="1:9" x14ac:dyDescent="0.3">
      <c r="A197" s="47">
        <v>7</v>
      </c>
      <c r="B197" s="47">
        <v>15</v>
      </c>
      <c r="C197" s="48">
        <v>84.375</v>
      </c>
      <c r="D197" s="50">
        <v>1</v>
      </c>
      <c r="E197">
        <v>1</v>
      </c>
      <c r="F197">
        <v>1</v>
      </c>
      <c r="G197" s="49">
        <f>'Regression Results'!$C$2*E197</f>
        <v>20.203699931482753</v>
      </c>
      <c r="H197">
        <f>LOOKUP(D197,'Regression Results'!$A$15:$A$17,'Regression Results'!$B$15:$B$17)+LOOKUP(D197,'Regression Results'!$A$15:$A$17,'Regression Results'!$C$15:$C$17)*F197+LOOKUP(D197,'Regression Results'!$A$15:$A$17,'Regression Results'!$D$15:$D$17)*F197*C197</f>
        <v>5.3222139596430686</v>
      </c>
      <c r="I197" s="49">
        <f t="shared" si="6"/>
        <v>14.881485971839684</v>
      </c>
    </row>
    <row r="198" spans="1:9" x14ac:dyDescent="0.3">
      <c r="A198" s="47">
        <v>7</v>
      </c>
      <c r="B198" s="47">
        <v>16</v>
      </c>
      <c r="C198" s="48">
        <v>86</v>
      </c>
      <c r="D198" s="50">
        <v>1</v>
      </c>
      <c r="E198">
        <v>1</v>
      </c>
      <c r="F198">
        <v>1</v>
      </c>
      <c r="G198" s="49">
        <f>'Regression Results'!$C$2*E198</f>
        <v>20.203699931482753</v>
      </c>
      <c r="H198">
        <f>LOOKUP(D198,'Regression Results'!$A$15:$A$17,'Regression Results'!$B$15:$B$17)+LOOKUP(D198,'Regression Results'!$A$15:$A$17,'Regression Results'!$C$15:$C$17)*F198+LOOKUP(D198,'Regression Results'!$A$15:$A$17,'Regression Results'!$D$15:$D$17)*F198*C198</f>
        <v>5.1004161841255442</v>
      </c>
      <c r="I198" s="49">
        <f t="shared" si="6"/>
        <v>15.103283747357208</v>
      </c>
    </row>
    <row r="199" spans="1:9" x14ac:dyDescent="0.3">
      <c r="A199" s="47">
        <v>7</v>
      </c>
      <c r="B199" s="47">
        <v>17</v>
      </c>
      <c r="C199" s="48">
        <v>91.541666666666671</v>
      </c>
      <c r="D199" s="50">
        <v>1</v>
      </c>
      <c r="E199">
        <v>1</v>
      </c>
      <c r="F199">
        <v>1</v>
      </c>
      <c r="G199" s="49">
        <f>'Regression Results'!$C$2*E199</f>
        <v>20.203699931482753</v>
      </c>
      <c r="H199">
        <f>LOOKUP(D199,'Regression Results'!$A$15:$A$17,'Regression Results'!$B$15:$B$17)+LOOKUP(D199,'Regression Results'!$A$15:$A$17,'Regression Results'!$C$15:$C$17)*F199+LOOKUP(D199,'Regression Results'!$A$15:$A$17,'Regression Results'!$D$15:$D$17)*F199*C199</f>
        <v>4.3440288983862896</v>
      </c>
      <c r="I199" s="49">
        <f t="shared" si="6"/>
        <v>15.859671033096463</v>
      </c>
    </row>
    <row r="200" spans="1:9" x14ac:dyDescent="0.3">
      <c r="A200" s="47">
        <v>7</v>
      </c>
      <c r="B200" s="47">
        <v>18</v>
      </c>
      <c r="C200" s="48">
        <v>94.75</v>
      </c>
      <c r="D200" s="50">
        <v>1</v>
      </c>
      <c r="E200">
        <v>1</v>
      </c>
      <c r="F200">
        <v>1</v>
      </c>
      <c r="G200" s="49">
        <f>'Regression Results'!$C$2*E200</f>
        <v>20.203699931482753</v>
      </c>
      <c r="H200">
        <f>LOOKUP(D200,'Regression Results'!$A$15:$A$17,'Regression Results'!$B$15:$B$17)+LOOKUP(D200,'Regression Results'!$A$15:$A$17,'Regression Results'!$C$15:$C$17)*F200+LOOKUP(D200,'Regression Results'!$A$15:$A$17,'Regression Results'!$D$15:$D$17)*F200*C200</f>
        <v>3.9061204698004079</v>
      </c>
      <c r="I200" s="49">
        <f t="shared" si="6"/>
        <v>16.297579461682346</v>
      </c>
    </row>
    <row r="201" spans="1:9" x14ac:dyDescent="0.3">
      <c r="A201" s="47">
        <v>7</v>
      </c>
      <c r="B201" s="47">
        <v>19</v>
      </c>
      <c r="C201" s="48">
        <v>97.166666666666671</v>
      </c>
      <c r="D201" s="50">
        <v>1</v>
      </c>
      <c r="E201">
        <v>1</v>
      </c>
      <c r="F201">
        <v>1</v>
      </c>
      <c r="G201" s="49">
        <f>'Regression Results'!$C$2*E201</f>
        <v>20.203699931482753</v>
      </c>
      <c r="H201">
        <f>LOOKUP(D201,'Regression Results'!$A$15:$A$17,'Regression Results'!$B$15:$B$17)+LOOKUP(D201,'Regression Results'!$A$15:$A$17,'Regression Results'!$C$15:$C$17)*F201+LOOKUP(D201,'Regression Results'!$A$15:$A$17,'Regression Results'!$D$15:$D$17)*F201*C201</f>
        <v>3.5762673677487022</v>
      </c>
      <c r="I201" s="49">
        <f t="shared" si="6"/>
        <v>16.62743256373405</v>
      </c>
    </row>
    <row r="202" spans="1:9" x14ac:dyDescent="0.3">
      <c r="A202" s="47">
        <v>7</v>
      </c>
      <c r="B202" s="47">
        <v>20</v>
      </c>
      <c r="C202" s="48">
        <v>96.875</v>
      </c>
      <c r="D202" s="50">
        <v>1</v>
      </c>
      <c r="E202">
        <v>1</v>
      </c>
      <c r="F202">
        <v>1</v>
      </c>
      <c r="G202" s="49">
        <f>'Regression Results'!$C$2*E202</f>
        <v>20.203699931482753</v>
      </c>
      <c r="H202">
        <f>LOOKUP(D202,'Regression Results'!$A$15:$A$17,'Regression Results'!$B$15:$B$17)+LOOKUP(D202,'Regression Results'!$A$15:$A$17,'Regression Results'!$C$15:$C$17)*F202+LOOKUP(D202,'Regression Results'!$A$15:$A$17,'Regression Results'!$D$15:$D$17)*F202*C202</f>
        <v>3.6160772248928748</v>
      </c>
      <c r="I202" s="49">
        <f t="shared" si="6"/>
        <v>16.587622706589876</v>
      </c>
    </row>
    <row r="203" spans="1:9" x14ac:dyDescent="0.3">
      <c r="A203" s="47">
        <v>7</v>
      </c>
      <c r="B203" s="47">
        <v>21</v>
      </c>
      <c r="C203" s="48">
        <v>93.791666666666671</v>
      </c>
      <c r="D203" s="50">
        <v>1</v>
      </c>
      <c r="E203">
        <v>1</v>
      </c>
      <c r="F203">
        <v>1</v>
      </c>
      <c r="G203" s="49">
        <f>'Regression Results'!$C$2*E203</f>
        <v>20.203699931482753</v>
      </c>
      <c r="H203">
        <f>LOOKUP(D203,'Regression Results'!$A$15:$A$17,'Regression Results'!$B$15:$B$17)+LOOKUP(D203,'Regression Results'!$A$15:$A$17,'Regression Results'!$C$15:$C$17)*F203+LOOKUP(D203,'Regression Results'!$A$15:$A$17,'Regression Results'!$D$15:$D$17)*F203*C203</f>
        <v>4.0369242861312546</v>
      </c>
      <c r="I203" s="49">
        <f t="shared" si="6"/>
        <v>16.1667756453515</v>
      </c>
    </row>
    <row r="204" spans="1:9" x14ac:dyDescent="0.3">
      <c r="A204" s="47">
        <v>7</v>
      </c>
      <c r="B204" s="47">
        <v>22</v>
      </c>
      <c r="C204" s="48">
        <v>91</v>
      </c>
      <c r="D204" s="50">
        <v>1</v>
      </c>
      <c r="E204">
        <v>1</v>
      </c>
      <c r="F204">
        <v>1</v>
      </c>
      <c r="G204" s="49">
        <f>'Regression Results'!$C$2*E204</f>
        <v>20.203699931482753</v>
      </c>
      <c r="H204">
        <f>LOOKUP(D204,'Regression Results'!$A$15:$A$17,'Regression Results'!$B$15:$B$17)+LOOKUP(D204,'Regression Results'!$A$15:$A$17,'Regression Results'!$C$15:$C$17)*F204+LOOKUP(D204,'Regression Results'!$A$15:$A$17,'Regression Results'!$D$15:$D$17)*F204*C204</f>
        <v>4.4179614902254656</v>
      </c>
      <c r="I204" s="49">
        <f t="shared" si="6"/>
        <v>15.785738441257287</v>
      </c>
    </row>
    <row r="205" spans="1:9" x14ac:dyDescent="0.3">
      <c r="A205" s="47">
        <v>7</v>
      </c>
      <c r="B205" s="47">
        <v>23</v>
      </c>
      <c r="C205" s="48">
        <v>90.625</v>
      </c>
      <c r="D205" s="50">
        <v>1</v>
      </c>
      <c r="E205">
        <v>1</v>
      </c>
      <c r="F205">
        <v>1</v>
      </c>
      <c r="G205" s="49">
        <f>'Regression Results'!$C$2*E205</f>
        <v>20.203699931482753</v>
      </c>
      <c r="H205">
        <f>LOOKUP(D205,'Regression Results'!$A$15:$A$17,'Regression Results'!$B$15:$B$17)+LOOKUP(D205,'Regression Results'!$A$15:$A$17,'Regression Results'!$C$15:$C$17)*F205+LOOKUP(D205,'Regression Results'!$A$15:$A$17,'Regression Results'!$D$15:$D$17)*F205*C205</f>
        <v>4.4691455922679708</v>
      </c>
      <c r="I205" s="49">
        <f t="shared" si="6"/>
        <v>15.734554339214782</v>
      </c>
    </row>
    <row r="206" spans="1:9" x14ac:dyDescent="0.3">
      <c r="A206" s="47">
        <v>7</v>
      </c>
      <c r="B206" s="47">
        <v>24</v>
      </c>
      <c r="C206" s="48">
        <v>91.041666666666671</v>
      </c>
      <c r="D206" s="50">
        <v>1</v>
      </c>
      <c r="E206">
        <v>1</v>
      </c>
      <c r="F206">
        <v>1</v>
      </c>
      <c r="G206" s="49">
        <f>'Regression Results'!$C$2*E206</f>
        <v>20.203699931482753</v>
      </c>
      <c r="H206">
        <f>LOOKUP(D206,'Regression Results'!$A$15:$A$17,'Regression Results'!$B$15:$B$17)+LOOKUP(D206,'Regression Results'!$A$15:$A$17,'Regression Results'!$C$15:$C$17)*F206+LOOKUP(D206,'Regression Results'!$A$15:$A$17,'Regression Results'!$D$15:$D$17)*F206*C206</f>
        <v>4.4122743677762983</v>
      </c>
      <c r="I206" s="49">
        <f t="shared" si="6"/>
        <v>15.791425563706454</v>
      </c>
    </row>
    <row r="207" spans="1:9" x14ac:dyDescent="0.3">
      <c r="A207" s="47">
        <v>7</v>
      </c>
      <c r="B207" s="47">
        <v>25</v>
      </c>
      <c r="C207" s="48">
        <v>95.916666666666671</v>
      </c>
      <c r="D207" s="50">
        <v>1</v>
      </c>
      <c r="E207">
        <v>1</v>
      </c>
      <c r="F207">
        <v>1</v>
      </c>
      <c r="G207" s="49">
        <f>'Regression Results'!$C$2*E207</f>
        <v>20.203699931482753</v>
      </c>
      <c r="H207">
        <f>LOOKUP(D207,'Regression Results'!$A$15:$A$17,'Regression Results'!$B$15:$B$17)+LOOKUP(D207,'Regression Results'!$A$15:$A$17,'Regression Results'!$C$15:$C$17)*F207+LOOKUP(D207,'Regression Results'!$A$15:$A$17,'Regression Results'!$D$15:$D$17)*F207*C207</f>
        <v>3.7468810412237215</v>
      </c>
      <c r="I207" s="49">
        <f t="shared" si="6"/>
        <v>16.456818890259029</v>
      </c>
    </row>
    <row r="208" spans="1:9" x14ac:dyDescent="0.3">
      <c r="A208" s="47">
        <v>7</v>
      </c>
      <c r="B208" s="47">
        <v>26</v>
      </c>
      <c r="C208" s="48">
        <v>95.958333333333329</v>
      </c>
      <c r="D208" s="50">
        <v>1</v>
      </c>
      <c r="E208">
        <v>1</v>
      </c>
      <c r="F208">
        <v>1</v>
      </c>
      <c r="G208" s="49">
        <f>'Regression Results'!$C$2*E208</f>
        <v>20.203699931482753</v>
      </c>
      <c r="H208">
        <f>LOOKUP(D208,'Regression Results'!$A$15:$A$17,'Regression Results'!$B$15:$B$17)+LOOKUP(D208,'Regression Results'!$A$15:$A$17,'Regression Results'!$C$15:$C$17)*F208+LOOKUP(D208,'Regression Results'!$A$15:$A$17,'Regression Results'!$D$15:$D$17)*F208*C208</f>
        <v>3.741193918774556</v>
      </c>
      <c r="I208" s="49">
        <f t="shared" si="6"/>
        <v>16.462506012708197</v>
      </c>
    </row>
    <row r="209" spans="1:9" x14ac:dyDescent="0.3">
      <c r="A209" s="47">
        <v>7</v>
      </c>
      <c r="B209" s="47">
        <v>27</v>
      </c>
      <c r="C209" s="48">
        <v>90.916666666666671</v>
      </c>
      <c r="D209" s="50">
        <v>1</v>
      </c>
      <c r="E209">
        <v>1</v>
      </c>
      <c r="F209">
        <v>1</v>
      </c>
      <c r="G209" s="49">
        <f>'Regression Results'!$C$2*E209</f>
        <v>20.203699931482753</v>
      </c>
      <c r="H209">
        <f>LOOKUP(D209,'Regression Results'!$A$15:$A$17,'Regression Results'!$B$15:$B$17)+LOOKUP(D209,'Regression Results'!$A$15:$A$17,'Regression Results'!$C$15:$C$17)*F209+LOOKUP(D209,'Regression Results'!$A$15:$A$17,'Regression Results'!$D$15:$D$17)*F209*C209</f>
        <v>4.4293357351238001</v>
      </c>
      <c r="I209" s="49">
        <f t="shared" si="6"/>
        <v>15.774364196358952</v>
      </c>
    </row>
    <row r="210" spans="1:9" x14ac:dyDescent="0.3">
      <c r="A210" s="47">
        <v>7</v>
      </c>
      <c r="B210" s="47">
        <v>28</v>
      </c>
      <c r="C210" s="48">
        <v>93.416666666666671</v>
      </c>
      <c r="D210" s="50">
        <v>1</v>
      </c>
      <c r="E210">
        <v>1</v>
      </c>
      <c r="F210">
        <v>1</v>
      </c>
      <c r="G210" s="49">
        <f>'Regression Results'!$C$2*E210</f>
        <v>20.203699931482753</v>
      </c>
      <c r="H210">
        <f>LOOKUP(D210,'Regression Results'!$A$15:$A$17,'Regression Results'!$B$15:$B$17)+LOOKUP(D210,'Regression Results'!$A$15:$A$17,'Regression Results'!$C$15:$C$17)*F210+LOOKUP(D210,'Regression Results'!$A$15:$A$17,'Regression Results'!$D$15:$D$17)*F210*C210</f>
        <v>4.0881083881737617</v>
      </c>
      <c r="I210" s="49">
        <f t="shared" si="6"/>
        <v>16.115591543308991</v>
      </c>
    </row>
    <row r="211" spans="1:9" x14ac:dyDescent="0.3">
      <c r="A211" s="47">
        <v>7</v>
      </c>
      <c r="B211" s="47">
        <v>29</v>
      </c>
      <c r="C211" s="48">
        <v>94.958333333333329</v>
      </c>
      <c r="D211" s="50">
        <v>1</v>
      </c>
      <c r="E211">
        <v>1</v>
      </c>
      <c r="F211">
        <v>1</v>
      </c>
      <c r="G211" s="49">
        <f>'Regression Results'!$C$2*E211</f>
        <v>20.203699931482753</v>
      </c>
      <c r="H211">
        <f>LOOKUP(D211,'Regression Results'!$A$15:$A$17,'Regression Results'!$B$15:$B$17)+LOOKUP(D211,'Regression Results'!$A$15:$A$17,'Regression Results'!$C$15:$C$17)*F211+LOOKUP(D211,'Regression Results'!$A$15:$A$17,'Regression Results'!$D$15:$D$17)*F211*C211</f>
        <v>3.8776848575545717</v>
      </c>
      <c r="I211" s="49">
        <f t="shared" si="6"/>
        <v>16.326015073928183</v>
      </c>
    </row>
    <row r="212" spans="1:9" x14ac:dyDescent="0.3">
      <c r="A212" s="47">
        <v>7</v>
      </c>
      <c r="B212" s="47">
        <v>30</v>
      </c>
      <c r="C212" s="48">
        <v>96.208333333333329</v>
      </c>
      <c r="D212" s="50">
        <v>1</v>
      </c>
      <c r="E212">
        <v>1</v>
      </c>
      <c r="F212">
        <v>1</v>
      </c>
      <c r="G212" s="49">
        <f>'Regression Results'!$C$2*E212</f>
        <v>20.203699931482753</v>
      </c>
      <c r="H212">
        <f>LOOKUP(D212,'Regression Results'!$A$15:$A$17,'Regression Results'!$B$15:$B$17)+LOOKUP(D212,'Regression Results'!$A$15:$A$17,'Regression Results'!$C$15:$C$17)*F212+LOOKUP(D212,'Regression Results'!$A$15:$A$17,'Regression Results'!$D$15:$D$17)*F212*C212</f>
        <v>3.7070711840795525</v>
      </c>
      <c r="I212" s="49">
        <f t="shared" si="6"/>
        <v>16.4966287474032</v>
      </c>
    </row>
    <row r="213" spans="1:9" x14ac:dyDescent="0.3">
      <c r="A213" s="47">
        <v>7</v>
      </c>
      <c r="B213" s="47">
        <v>31</v>
      </c>
      <c r="C213" s="48">
        <v>89.375</v>
      </c>
      <c r="D213" s="50">
        <v>1</v>
      </c>
      <c r="E213">
        <v>1</v>
      </c>
      <c r="F213">
        <v>1</v>
      </c>
      <c r="G213" s="49">
        <f>'Regression Results'!$C$2*E213</f>
        <v>20.203699931482753</v>
      </c>
      <c r="H213">
        <f>LOOKUP(D213,'Regression Results'!$A$15:$A$17,'Regression Results'!$B$15:$B$17)+LOOKUP(D213,'Regression Results'!$A$15:$A$17,'Regression Results'!$C$15:$C$17)*F213+LOOKUP(D213,'Regression Results'!$A$15:$A$17,'Regression Results'!$D$15:$D$17)*F213*C213</f>
        <v>4.6397592657429918</v>
      </c>
      <c r="I213" s="49">
        <f t="shared" si="6"/>
        <v>15.563940665739761</v>
      </c>
    </row>
    <row r="214" spans="1:9" x14ac:dyDescent="0.3">
      <c r="A214" s="47">
        <v>8</v>
      </c>
      <c r="B214" s="47">
        <v>1</v>
      </c>
      <c r="C214" s="48">
        <v>99</v>
      </c>
      <c r="D214" s="50">
        <v>1</v>
      </c>
      <c r="E214">
        <v>1</v>
      </c>
      <c r="F214">
        <v>1</v>
      </c>
      <c r="G214" s="49">
        <f>'Regression Results'!$C$2*E214</f>
        <v>20.203699931482753</v>
      </c>
      <c r="H214">
        <f>LOOKUP(D214,'Regression Results'!$A$15:$A$17,'Regression Results'!$B$15:$B$17)+LOOKUP(D214,'Regression Results'!$A$15:$A$17,'Regression Results'!$C$15:$C$17)*F214+LOOKUP(D214,'Regression Results'!$A$15:$A$17,'Regression Results'!$D$15:$D$17)*F214*C214</f>
        <v>3.3260339799853416</v>
      </c>
      <c r="I214" s="49">
        <f t="shared" si="6"/>
        <v>16.877665951497413</v>
      </c>
    </row>
    <row r="215" spans="1:9" x14ac:dyDescent="0.3">
      <c r="A215" s="47">
        <v>8</v>
      </c>
      <c r="B215" s="47">
        <v>2</v>
      </c>
      <c r="C215" s="48">
        <v>95.291666666666671</v>
      </c>
      <c r="D215" s="50">
        <v>1</v>
      </c>
      <c r="E215">
        <v>1</v>
      </c>
      <c r="F215">
        <v>1</v>
      </c>
      <c r="G215" s="49">
        <f>'Regression Results'!$C$2*E215</f>
        <v>20.203699931482753</v>
      </c>
      <c r="H215">
        <f>LOOKUP(D215,'Regression Results'!$A$15:$A$17,'Regression Results'!$B$15:$B$17)+LOOKUP(D215,'Regression Results'!$A$15:$A$17,'Regression Results'!$C$15:$C$17)*F215+LOOKUP(D215,'Regression Results'!$A$15:$A$17,'Regression Results'!$D$15:$D$17)*F215*C215</f>
        <v>3.8321878779612319</v>
      </c>
      <c r="I215" s="49">
        <f t="shared" si="6"/>
        <v>16.371512053521521</v>
      </c>
    </row>
    <row r="216" spans="1:9" x14ac:dyDescent="0.3">
      <c r="A216" s="47">
        <v>8</v>
      </c>
      <c r="B216" s="47">
        <v>3</v>
      </c>
      <c r="C216" s="48">
        <v>92.25</v>
      </c>
      <c r="D216" s="50">
        <v>1</v>
      </c>
      <c r="E216">
        <v>1</v>
      </c>
      <c r="F216">
        <v>1</v>
      </c>
      <c r="G216" s="49">
        <f>'Regression Results'!$C$2*E216</f>
        <v>20.203699931482753</v>
      </c>
      <c r="H216">
        <f>LOOKUP(D216,'Regression Results'!$A$15:$A$17,'Regression Results'!$B$15:$B$17)+LOOKUP(D216,'Regression Results'!$A$15:$A$17,'Regression Results'!$C$15:$C$17)*F216+LOOKUP(D216,'Regression Results'!$A$15:$A$17,'Regression Results'!$D$15:$D$17)*F216*C216</f>
        <v>4.2473478167504464</v>
      </c>
      <c r="I216" s="49">
        <f t="shared" si="6"/>
        <v>15.956352114732306</v>
      </c>
    </row>
    <row r="217" spans="1:9" x14ac:dyDescent="0.3">
      <c r="A217" s="47">
        <v>8</v>
      </c>
      <c r="B217" s="47">
        <v>4</v>
      </c>
      <c r="C217" s="48">
        <v>92.333333333333329</v>
      </c>
      <c r="D217" s="50">
        <v>1</v>
      </c>
      <c r="E217">
        <v>1</v>
      </c>
      <c r="F217">
        <v>1</v>
      </c>
      <c r="G217" s="49">
        <f>'Regression Results'!$C$2*E217</f>
        <v>20.203699931482753</v>
      </c>
      <c r="H217">
        <f>LOOKUP(D217,'Regression Results'!$A$15:$A$17,'Regression Results'!$B$15:$B$17)+LOOKUP(D217,'Regression Results'!$A$15:$A$17,'Regression Results'!$C$15:$C$17)*F217+LOOKUP(D217,'Regression Results'!$A$15:$A$17,'Regression Results'!$D$15:$D$17)*F217*C217</f>
        <v>4.2359735718521119</v>
      </c>
      <c r="I217" s="49">
        <f t="shared" si="6"/>
        <v>15.967726359630641</v>
      </c>
    </row>
    <row r="218" spans="1:9" x14ac:dyDescent="0.3">
      <c r="A218" s="47">
        <v>8</v>
      </c>
      <c r="B218" s="47">
        <v>5</v>
      </c>
      <c r="C218" s="48">
        <v>96.291666666666671</v>
      </c>
      <c r="D218" s="50">
        <v>1</v>
      </c>
      <c r="E218">
        <v>1</v>
      </c>
      <c r="F218">
        <v>1</v>
      </c>
      <c r="G218" s="49">
        <f>'Regression Results'!$C$2*E218</f>
        <v>20.203699931482753</v>
      </c>
      <c r="H218">
        <f>LOOKUP(D218,'Regression Results'!$A$15:$A$17,'Regression Results'!$B$15:$B$17)+LOOKUP(D218,'Regression Results'!$A$15:$A$17,'Regression Results'!$C$15:$C$17)*F218+LOOKUP(D218,'Regression Results'!$A$15:$A$17,'Regression Results'!$D$15:$D$17)*F218*C218</f>
        <v>3.6956969391812162</v>
      </c>
      <c r="I218" s="49">
        <f t="shared" si="6"/>
        <v>16.508002992301535</v>
      </c>
    </row>
    <row r="219" spans="1:9" x14ac:dyDescent="0.3">
      <c r="A219" s="47">
        <v>8</v>
      </c>
      <c r="B219" s="47">
        <v>6</v>
      </c>
      <c r="C219" s="48">
        <v>97.791666666666671</v>
      </c>
      <c r="D219" s="50">
        <v>1</v>
      </c>
      <c r="E219">
        <v>1</v>
      </c>
      <c r="F219">
        <v>1</v>
      </c>
      <c r="G219" s="49">
        <f>'Regression Results'!$C$2*E219</f>
        <v>20.203699931482753</v>
      </c>
      <c r="H219">
        <f>LOOKUP(D219,'Regression Results'!$A$15:$A$17,'Regression Results'!$B$15:$B$17)+LOOKUP(D219,'Regression Results'!$A$15:$A$17,'Regression Results'!$C$15:$C$17)*F219+LOOKUP(D219,'Regression Results'!$A$15:$A$17,'Regression Results'!$D$15:$D$17)*F219*C219</f>
        <v>3.4909605310111917</v>
      </c>
      <c r="I219" s="49">
        <f t="shared" si="6"/>
        <v>16.712739400471563</v>
      </c>
    </row>
    <row r="220" spans="1:9" x14ac:dyDescent="0.3">
      <c r="A220" s="47">
        <v>8</v>
      </c>
      <c r="B220" s="47">
        <v>7</v>
      </c>
      <c r="C220" s="48">
        <v>93.458333333333329</v>
      </c>
      <c r="D220" s="50">
        <v>1</v>
      </c>
      <c r="E220">
        <v>1</v>
      </c>
      <c r="F220">
        <v>1</v>
      </c>
      <c r="G220" s="49">
        <f>'Regression Results'!$C$2*E220</f>
        <v>20.203699931482753</v>
      </c>
      <c r="H220">
        <f>LOOKUP(D220,'Regression Results'!$A$15:$A$17,'Regression Results'!$B$15:$B$17)+LOOKUP(D220,'Regression Results'!$A$15:$A$17,'Regression Results'!$C$15:$C$17)*F220+LOOKUP(D220,'Regression Results'!$A$15:$A$17,'Regression Results'!$D$15:$D$17)*F220*C220</f>
        <v>4.0824212657245944</v>
      </c>
      <c r="I220" s="49">
        <f t="shared" si="6"/>
        <v>16.121278665758158</v>
      </c>
    </row>
    <row r="221" spans="1:9" x14ac:dyDescent="0.3">
      <c r="A221" s="47">
        <v>8</v>
      </c>
      <c r="B221" s="47">
        <v>8</v>
      </c>
      <c r="C221" s="48">
        <v>92.541666666666671</v>
      </c>
      <c r="D221" s="50">
        <v>1</v>
      </c>
      <c r="E221">
        <v>1</v>
      </c>
      <c r="F221">
        <v>1</v>
      </c>
      <c r="G221" s="49">
        <f>'Regression Results'!$C$2*E221</f>
        <v>20.203699931482753</v>
      </c>
      <c r="H221">
        <f>LOOKUP(D221,'Regression Results'!$A$15:$A$17,'Regression Results'!$B$15:$B$17)+LOOKUP(D221,'Regression Results'!$A$15:$A$17,'Regression Results'!$C$15:$C$17)*F221+LOOKUP(D221,'Regression Results'!$A$15:$A$17,'Regression Results'!$D$15:$D$17)*F221*C221</f>
        <v>4.2075379596062739</v>
      </c>
      <c r="I221" s="49">
        <f t="shared" si="6"/>
        <v>15.996161971876479</v>
      </c>
    </row>
    <row r="222" spans="1:9" x14ac:dyDescent="0.3">
      <c r="A222" s="47">
        <v>8</v>
      </c>
      <c r="B222" s="47">
        <v>9</v>
      </c>
      <c r="C222" s="48">
        <v>94.833333333333329</v>
      </c>
      <c r="D222" s="50">
        <v>1</v>
      </c>
      <c r="E222">
        <v>1</v>
      </c>
      <c r="F222">
        <v>1</v>
      </c>
      <c r="G222" s="49">
        <f>'Regression Results'!$C$2*E222</f>
        <v>20.203699931482753</v>
      </c>
      <c r="H222">
        <f>LOOKUP(D222,'Regression Results'!$A$15:$A$17,'Regression Results'!$B$15:$B$17)+LOOKUP(D222,'Regression Results'!$A$15:$A$17,'Regression Results'!$C$15:$C$17)*F222+LOOKUP(D222,'Regression Results'!$A$15:$A$17,'Regression Results'!$D$15:$D$17)*F222*C222</f>
        <v>3.8947462249020735</v>
      </c>
      <c r="I222" s="49">
        <f t="shared" si="6"/>
        <v>16.308953706580681</v>
      </c>
    </row>
    <row r="223" spans="1:9" x14ac:dyDescent="0.3">
      <c r="A223" s="47">
        <v>8</v>
      </c>
      <c r="B223" s="47">
        <v>10</v>
      </c>
      <c r="C223" s="48">
        <v>94.708333333333329</v>
      </c>
      <c r="D223" s="50">
        <v>1</v>
      </c>
      <c r="E223">
        <v>1</v>
      </c>
      <c r="F223">
        <v>1</v>
      </c>
      <c r="G223" s="49">
        <f>'Regression Results'!$C$2*E223</f>
        <v>20.203699931482753</v>
      </c>
      <c r="H223">
        <f>LOOKUP(D223,'Regression Results'!$A$15:$A$17,'Regression Results'!$B$15:$B$17)+LOOKUP(D223,'Regression Results'!$A$15:$A$17,'Regression Results'!$C$15:$C$17)*F223+LOOKUP(D223,'Regression Results'!$A$15:$A$17,'Regression Results'!$D$15:$D$17)*F223*C223</f>
        <v>3.9118075922495752</v>
      </c>
      <c r="I223" s="49">
        <f t="shared" si="6"/>
        <v>16.291892339233179</v>
      </c>
    </row>
    <row r="224" spans="1:9" x14ac:dyDescent="0.3">
      <c r="A224" s="47">
        <v>8</v>
      </c>
      <c r="B224" s="47">
        <v>11</v>
      </c>
      <c r="C224" s="48">
        <v>94.875</v>
      </c>
      <c r="D224" s="50">
        <v>1</v>
      </c>
      <c r="E224">
        <v>1</v>
      </c>
      <c r="F224">
        <v>1</v>
      </c>
      <c r="G224" s="49">
        <f>'Regression Results'!$C$2*E224</f>
        <v>20.203699931482753</v>
      </c>
      <c r="H224">
        <f>LOOKUP(D224,'Regression Results'!$A$15:$A$17,'Regression Results'!$B$15:$B$17)+LOOKUP(D224,'Regression Results'!$A$15:$A$17,'Regression Results'!$C$15:$C$17)*F224+LOOKUP(D224,'Regression Results'!$A$15:$A$17,'Regression Results'!$D$15:$D$17)*F224*C224</f>
        <v>3.8890591024529062</v>
      </c>
      <c r="I224" s="49">
        <f t="shared" si="6"/>
        <v>16.314640829029848</v>
      </c>
    </row>
    <row r="225" spans="1:9" x14ac:dyDescent="0.3">
      <c r="A225" s="47">
        <v>8</v>
      </c>
      <c r="B225" s="47">
        <v>12</v>
      </c>
      <c r="C225" s="48">
        <v>94.5</v>
      </c>
      <c r="D225" s="50">
        <v>1</v>
      </c>
      <c r="E225">
        <v>1</v>
      </c>
      <c r="F225">
        <v>1</v>
      </c>
      <c r="G225" s="49">
        <f>'Regression Results'!$C$2*E225</f>
        <v>20.203699931482753</v>
      </c>
      <c r="H225">
        <f>LOOKUP(D225,'Regression Results'!$A$15:$A$17,'Regression Results'!$B$15:$B$17)+LOOKUP(D225,'Regression Results'!$A$15:$A$17,'Regression Results'!$C$15:$C$17)*F225+LOOKUP(D225,'Regression Results'!$A$15:$A$17,'Regression Results'!$D$15:$D$17)*F225*C225</f>
        <v>3.9402432044954114</v>
      </c>
      <c r="I225" s="49">
        <f t="shared" si="6"/>
        <v>16.263456726987343</v>
      </c>
    </row>
    <row r="226" spans="1:9" x14ac:dyDescent="0.3">
      <c r="A226" s="47">
        <v>8</v>
      </c>
      <c r="B226" s="47">
        <v>13</v>
      </c>
      <c r="C226" s="48">
        <v>93.125</v>
      </c>
      <c r="D226" s="50">
        <v>1</v>
      </c>
      <c r="E226">
        <v>1</v>
      </c>
      <c r="F226">
        <v>1</v>
      </c>
      <c r="G226" s="49">
        <f>'Regression Results'!$C$2*E226</f>
        <v>20.203699931482753</v>
      </c>
      <c r="H226">
        <f>LOOKUP(D226,'Regression Results'!$A$15:$A$17,'Regression Results'!$B$15:$B$17)+LOOKUP(D226,'Regression Results'!$A$15:$A$17,'Regression Results'!$C$15:$C$17)*F226+LOOKUP(D226,'Regression Results'!$A$15:$A$17,'Regression Results'!$D$15:$D$17)*F226*C226</f>
        <v>4.1279182453179324</v>
      </c>
      <c r="I226" s="49">
        <f t="shared" si="6"/>
        <v>16.07578168616482</v>
      </c>
    </row>
    <row r="227" spans="1:9" x14ac:dyDescent="0.3">
      <c r="A227" s="47">
        <v>8</v>
      </c>
      <c r="B227" s="47">
        <v>14</v>
      </c>
      <c r="C227" s="48">
        <v>93.25</v>
      </c>
      <c r="D227" s="50">
        <v>1</v>
      </c>
      <c r="E227">
        <v>1</v>
      </c>
      <c r="F227">
        <v>1</v>
      </c>
      <c r="G227" s="49">
        <f>'Regression Results'!$C$2*E227</f>
        <v>20.203699931482753</v>
      </c>
      <c r="H227">
        <f>LOOKUP(D227,'Regression Results'!$A$15:$A$17,'Regression Results'!$B$15:$B$17)+LOOKUP(D227,'Regression Results'!$A$15:$A$17,'Regression Results'!$C$15:$C$17)*F227+LOOKUP(D227,'Regression Results'!$A$15:$A$17,'Regression Results'!$D$15:$D$17)*F227*C227</f>
        <v>4.1108568779704306</v>
      </c>
      <c r="I227" s="49">
        <f t="shared" si="6"/>
        <v>16.092843053512322</v>
      </c>
    </row>
    <row r="228" spans="1:9" x14ac:dyDescent="0.3">
      <c r="A228" s="47">
        <v>8</v>
      </c>
      <c r="B228" s="47">
        <v>15</v>
      </c>
      <c r="C228" s="48">
        <v>95.458333333333329</v>
      </c>
      <c r="D228" s="50">
        <v>1</v>
      </c>
      <c r="E228">
        <v>1</v>
      </c>
      <c r="F228">
        <v>1</v>
      </c>
      <c r="G228" s="49">
        <f>'Regression Results'!$C$2*E228</f>
        <v>20.203699931482753</v>
      </c>
      <c r="H228">
        <f>LOOKUP(D228,'Regression Results'!$A$15:$A$17,'Regression Results'!$B$15:$B$17)+LOOKUP(D228,'Regression Results'!$A$15:$A$17,'Regression Results'!$C$15:$C$17)*F228+LOOKUP(D228,'Regression Results'!$A$15:$A$17,'Regression Results'!$D$15:$D$17)*F228*C228</f>
        <v>3.809439388164563</v>
      </c>
      <c r="I228" s="49">
        <f t="shared" si="6"/>
        <v>16.39426054331819</v>
      </c>
    </row>
    <row r="229" spans="1:9" x14ac:dyDescent="0.3">
      <c r="A229" s="47">
        <v>8</v>
      </c>
      <c r="B229" s="47">
        <v>16</v>
      </c>
      <c r="C229" s="48">
        <v>95</v>
      </c>
      <c r="D229" s="50">
        <v>1</v>
      </c>
      <c r="E229">
        <v>1</v>
      </c>
      <c r="F229">
        <v>1</v>
      </c>
      <c r="G229" s="49">
        <f>'Regression Results'!$C$2*E229</f>
        <v>20.203699931482753</v>
      </c>
      <c r="H229">
        <f>LOOKUP(D229,'Regression Results'!$A$15:$A$17,'Regression Results'!$B$15:$B$17)+LOOKUP(D229,'Regression Results'!$A$15:$A$17,'Regression Results'!$C$15:$C$17)*F229+LOOKUP(D229,'Regression Results'!$A$15:$A$17,'Regression Results'!$D$15:$D$17)*F229*C229</f>
        <v>3.8719977351054027</v>
      </c>
      <c r="I229" s="49">
        <f t="shared" si="6"/>
        <v>16.33170219637735</v>
      </c>
    </row>
    <row r="230" spans="1:9" x14ac:dyDescent="0.3">
      <c r="A230" s="47">
        <v>8</v>
      </c>
      <c r="B230" s="47">
        <v>17</v>
      </c>
      <c r="C230" s="48">
        <v>93.625</v>
      </c>
      <c r="D230" s="50">
        <v>1</v>
      </c>
      <c r="E230">
        <v>1</v>
      </c>
      <c r="F230">
        <v>1</v>
      </c>
      <c r="G230" s="49">
        <f>'Regression Results'!$C$2*E230</f>
        <v>20.203699931482753</v>
      </c>
      <c r="H230">
        <f>LOOKUP(D230,'Regression Results'!$A$15:$A$17,'Regression Results'!$B$15:$B$17)+LOOKUP(D230,'Regression Results'!$A$15:$A$17,'Regression Results'!$C$15:$C$17)*F230+LOOKUP(D230,'Regression Results'!$A$15:$A$17,'Regression Results'!$D$15:$D$17)*F230*C230</f>
        <v>4.0596727759279254</v>
      </c>
      <c r="I230" s="49">
        <f t="shared" si="6"/>
        <v>16.144027155554827</v>
      </c>
    </row>
    <row r="231" spans="1:9" x14ac:dyDescent="0.3">
      <c r="A231" s="47">
        <v>8</v>
      </c>
      <c r="B231" s="47">
        <v>18</v>
      </c>
      <c r="C231" s="48">
        <v>93.166666666666671</v>
      </c>
      <c r="D231" s="50">
        <v>1</v>
      </c>
      <c r="E231">
        <v>1</v>
      </c>
      <c r="F231">
        <v>1</v>
      </c>
      <c r="G231" s="49">
        <f>'Regression Results'!$C$2*E231</f>
        <v>20.203699931482753</v>
      </c>
      <c r="H231">
        <f>LOOKUP(D231,'Regression Results'!$A$15:$A$17,'Regression Results'!$B$15:$B$17)+LOOKUP(D231,'Regression Results'!$A$15:$A$17,'Regression Results'!$C$15:$C$17)*F231+LOOKUP(D231,'Regression Results'!$A$15:$A$17,'Regression Results'!$D$15:$D$17)*F231*C231</f>
        <v>4.1222311228687651</v>
      </c>
      <c r="I231" s="49">
        <f t="shared" si="6"/>
        <v>16.081468808613987</v>
      </c>
    </row>
    <row r="232" spans="1:9" x14ac:dyDescent="0.3">
      <c r="A232" s="47">
        <v>8</v>
      </c>
      <c r="B232" s="47">
        <v>19</v>
      </c>
      <c r="C232" s="48">
        <v>92</v>
      </c>
      <c r="D232" s="50">
        <v>1</v>
      </c>
      <c r="E232">
        <v>1</v>
      </c>
      <c r="F232">
        <v>1</v>
      </c>
      <c r="G232" s="49">
        <f>'Regression Results'!$C$2*E232</f>
        <v>20.203699931482753</v>
      </c>
      <c r="H232">
        <f>LOOKUP(D232,'Regression Results'!$A$15:$A$17,'Regression Results'!$B$15:$B$17)+LOOKUP(D232,'Regression Results'!$A$15:$A$17,'Regression Results'!$C$15:$C$17)*F232+LOOKUP(D232,'Regression Results'!$A$15:$A$17,'Regression Results'!$D$15:$D$17)*F232*C232</f>
        <v>4.2814705514454499</v>
      </c>
      <c r="I232" s="49">
        <f t="shared" si="6"/>
        <v>15.922229380037303</v>
      </c>
    </row>
    <row r="233" spans="1:9" x14ac:dyDescent="0.3">
      <c r="A233" s="47">
        <v>8</v>
      </c>
      <c r="B233" s="47">
        <v>20</v>
      </c>
      <c r="C233" s="48">
        <v>90.416666666666671</v>
      </c>
      <c r="D233" s="50">
        <v>1</v>
      </c>
      <c r="E233">
        <v>1</v>
      </c>
      <c r="F233">
        <v>1</v>
      </c>
      <c r="G233" s="49">
        <f>'Regression Results'!$C$2*E233</f>
        <v>20.203699931482753</v>
      </c>
      <c r="H233">
        <f>LOOKUP(D233,'Regression Results'!$A$15:$A$17,'Regression Results'!$B$15:$B$17)+LOOKUP(D233,'Regression Results'!$A$15:$A$17,'Regression Results'!$C$15:$C$17)*F233+LOOKUP(D233,'Regression Results'!$A$15:$A$17,'Regression Results'!$D$15:$D$17)*F233*C233</f>
        <v>4.4975812045138071</v>
      </c>
      <c r="I233" s="49">
        <f t="shared" si="6"/>
        <v>15.706118726968946</v>
      </c>
    </row>
    <row r="234" spans="1:9" x14ac:dyDescent="0.3">
      <c r="A234" s="47">
        <v>8</v>
      </c>
      <c r="B234" s="47">
        <v>21</v>
      </c>
      <c r="C234" s="48">
        <v>91.916666666666671</v>
      </c>
      <c r="D234" s="50">
        <v>1</v>
      </c>
      <c r="E234">
        <v>1</v>
      </c>
      <c r="F234">
        <v>1</v>
      </c>
      <c r="G234" s="49">
        <f>'Regression Results'!$C$2*E234</f>
        <v>20.203699931482753</v>
      </c>
      <c r="H234">
        <f>LOOKUP(D234,'Regression Results'!$A$15:$A$17,'Regression Results'!$B$15:$B$17)+LOOKUP(D234,'Regression Results'!$A$15:$A$17,'Regression Results'!$C$15:$C$17)*F234+LOOKUP(D234,'Regression Results'!$A$15:$A$17,'Regression Results'!$D$15:$D$17)*F234*C234</f>
        <v>4.2928447963437844</v>
      </c>
      <c r="I234" s="49">
        <f t="shared" si="6"/>
        <v>15.910855135138968</v>
      </c>
    </row>
    <row r="235" spans="1:9" x14ac:dyDescent="0.3">
      <c r="A235" s="47">
        <v>8</v>
      </c>
      <c r="B235" s="47">
        <v>22</v>
      </c>
      <c r="C235" s="48">
        <v>91.458333333333329</v>
      </c>
      <c r="D235" s="50">
        <v>1</v>
      </c>
      <c r="E235">
        <v>1</v>
      </c>
      <c r="F235">
        <v>1</v>
      </c>
      <c r="G235" s="49">
        <f>'Regression Results'!$C$2*E235</f>
        <v>20.203699931482753</v>
      </c>
      <c r="H235">
        <f>LOOKUP(D235,'Regression Results'!$A$15:$A$17,'Regression Results'!$B$15:$B$17)+LOOKUP(D235,'Regression Results'!$A$15:$A$17,'Regression Results'!$C$15:$C$17)*F235+LOOKUP(D235,'Regression Results'!$A$15:$A$17,'Regression Results'!$D$15:$D$17)*F235*C235</f>
        <v>4.3554031432846259</v>
      </c>
      <c r="I235" s="49">
        <f t="shared" si="6"/>
        <v>15.848296788198127</v>
      </c>
    </row>
    <row r="236" spans="1:9" x14ac:dyDescent="0.3">
      <c r="A236" s="47">
        <v>8</v>
      </c>
      <c r="B236" s="47">
        <v>23</v>
      </c>
      <c r="C236" s="48">
        <v>93.458333333333329</v>
      </c>
      <c r="D236" s="50">
        <v>1</v>
      </c>
      <c r="E236">
        <v>1</v>
      </c>
      <c r="F236">
        <v>1</v>
      </c>
      <c r="G236" s="49">
        <f>'Regression Results'!$C$2*E236</f>
        <v>20.203699931482753</v>
      </c>
      <c r="H236">
        <f>LOOKUP(D236,'Regression Results'!$A$15:$A$17,'Regression Results'!$B$15:$B$17)+LOOKUP(D236,'Regression Results'!$A$15:$A$17,'Regression Results'!$C$15:$C$17)*F236+LOOKUP(D236,'Regression Results'!$A$15:$A$17,'Regression Results'!$D$15:$D$17)*F236*C236</f>
        <v>4.0824212657245944</v>
      </c>
      <c r="I236" s="49">
        <f t="shared" si="6"/>
        <v>16.121278665758158</v>
      </c>
    </row>
    <row r="237" spans="1:9" x14ac:dyDescent="0.3">
      <c r="A237" s="47">
        <v>8</v>
      </c>
      <c r="B237" s="47">
        <v>24</v>
      </c>
      <c r="C237" s="48">
        <v>94.625</v>
      </c>
      <c r="D237" s="50">
        <v>1</v>
      </c>
      <c r="E237">
        <v>1</v>
      </c>
      <c r="F237">
        <v>1</v>
      </c>
      <c r="G237" s="49">
        <f>'Regression Results'!$C$2*E237</f>
        <v>20.203699931482753</v>
      </c>
      <c r="H237">
        <f>LOOKUP(D237,'Regression Results'!$A$15:$A$17,'Regression Results'!$B$15:$B$17)+LOOKUP(D237,'Regression Results'!$A$15:$A$17,'Regression Results'!$C$15:$C$17)*F237+LOOKUP(D237,'Regression Results'!$A$15:$A$17,'Regression Results'!$D$15:$D$17)*F237*C237</f>
        <v>3.9231818371479097</v>
      </c>
      <c r="I237" s="49">
        <f t="shared" si="6"/>
        <v>16.280518094334845</v>
      </c>
    </row>
    <row r="238" spans="1:9" x14ac:dyDescent="0.3">
      <c r="A238" s="47">
        <v>8</v>
      </c>
      <c r="B238" s="47">
        <v>25</v>
      </c>
      <c r="C238" s="48">
        <v>92.666666666666671</v>
      </c>
      <c r="D238" s="50">
        <v>1</v>
      </c>
      <c r="E238">
        <v>1</v>
      </c>
      <c r="F238">
        <v>1</v>
      </c>
      <c r="G238" s="49">
        <f>'Regression Results'!$C$2*E238</f>
        <v>20.203699931482753</v>
      </c>
      <c r="H238">
        <f>LOOKUP(D238,'Regression Results'!$A$15:$A$17,'Regression Results'!$B$15:$B$17)+LOOKUP(D238,'Regression Results'!$A$15:$A$17,'Regression Results'!$C$15:$C$17)*F238+LOOKUP(D238,'Regression Results'!$A$15:$A$17,'Regression Results'!$D$15:$D$17)*F238*C238</f>
        <v>4.1904765922587721</v>
      </c>
      <c r="I238" s="49">
        <f t="shared" si="6"/>
        <v>16.01322333922398</v>
      </c>
    </row>
    <row r="239" spans="1:9" x14ac:dyDescent="0.3">
      <c r="A239" s="47">
        <v>8</v>
      </c>
      <c r="B239" s="47">
        <v>26</v>
      </c>
      <c r="C239" s="48">
        <v>90.083333333333329</v>
      </c>
      <c r="D239" s="50">
        <v>1</v>
      </c>
      <c r="E239">
        <v>1</v>
      </c>
      <c r="F239">
        <v>1</v>
      </c>
      <c r="G239" s="49">
        <f>'Regression Results'!$C$2*E239</f>
        <v>20.203699931482753</v>
      </c>
      <c r="H239">
        <f>LOOKUP(D239,'Regression Results'!$A$15:$A$17,'Regression Results'!$B$15:$B$17)+LOOKUP(D239,'Regression Results'!$A$15:$A$17,'Regression Results'!$C$15:$C$17)*F239+LOOKUP(D239,'Regression Results'!$A$15:$A$17,'Regression Results'!$D$15:$D$17)*F239*C239</f>
        <v>4.5430781841071468</v>
      </c>
      <c r="I239" s="49">
        <f t="shared" si="6"/>
        <v>15.660621747375606</v>
      </c>
    </row>
    <row r="240" spans="1:9" x14ac:dyDescent="0.3">
      <c r="A240" s="47">
        <v>8</v>
      </c>
      <c r="B240" s="47">
        <v>27</v>
      </c>
      <c r="C240" s="48">
        <v>95</v>
      </c>
      <c r="D240" s="50">
        <v>1</v>
      </c>
      <c r="E240">
        <v>1</v>
      </c>
      <c r="F240">
        <v>1</v>
      </c>
      <c r="G240" s="49">
        <f>'Regression Results'!$C$2*E240</f>
        <v>20.203699931482753</v>
      </c>
      <c r="H240">
        <f>LOOKUP(D240,'Regression Results'!$A$15:$A$17,'Regression Results'!$B$15:$B$17)+LOOKUP(D240,'Regression Results'!$A$15:$A$17,'Regression Results'!$C$15:$C$17)*F240+LOOKUP(D240,'Regression Results'!$A$15:$A$17,'Regression Results'!$D$15:$D$17)*F240*C240</f>
        <v>3.8719977351054027</v>
      </c>
      <c r="I240" s="49">
        <f t="shared" si="6"/>
        <v>16.33170219637735</v>
      </c>
    </row>
    <row r="241" spans="1:9" x14ac:dyDescent="0.3">
      <c r="A241" s="47">
        <v>8</v>
      </c>
      <c r="B241" s="47">
        <v>28</v>
      </c>
      <c r="C241" s="48">
        <v>94.291666666666671</v>
      </c>
      <c r="D241" s="50">
        <v>1</v>
      </c>
      <c r="E241">
        <v>1</v>
      </c>
      <c r="F241">
        <v>1</v>
      </c>
      <c r="G241" s="49">
        <f>'Regression Results'!$C$2*E241</f>
        <v>20.203699931482753</v>
      </c>
      <c r="H241">
        <f>LOOKUP(D241,'Regression Results'!$A$15:$A$17,'Regression Results'!$B$15:$B$17)+LOOKUP(D241,'Regression Results'!$A$15:$A$17,'Regression Results'!$C$15:$C$17)*F241+LOOKUP(D241,'Regression Results'!$A$15:$A$17,'Regression Results'!$D$15:$D$17)*F241*C241</f>
        <v>3.9686788167412477</v>
      </c>
      <c r="I241" s="49">
        <f t="shared" si="6"/>
        <v>16.235021114741507</v>
      </c>
    </row>
    <row r="242" spans="1:9" x14ac:dyDescent="0.3">
      <c r="A242" s="47">
        <v>8</v>
      </c>
      <c r="B242" s="47">
        <v>29</v>
      </c>
      <c r="C242" s="48">
        <v>93.208333333333329</v>
      </c>
      <c r="D242" s="50">
        <v>1</v>
      </c>
      <c r="E242">
        <v>1</v>
      </c>
      <c r="F242">
        <v>1</v>
      </c>
      <c r="G242" s="49">
        <f>'Regression Results'!$C$2*E242</f>
        <v>20.203699931482753</v>
      </c>
      <c r="H242">
        <f>LOOKUP(D242,'Regression Results'!$A$15:$A$17,'Regression Results'!$B$15:$B$17)+LOOKUP(D242,'Regression Results'!$A$15:$A$17,'Regression Results'!$C$15:$C$17)*F242+LOOKUP(D242,'Regression Results'!$A$15:$A$17,'Regression Results'!$D$15:$D$17)*F242*C242</f>
        <v>4.1165440004195979</v>
      </c>
      <c r="I242" s="49">
        <f t="shared" si="6"/>
        <v>16.087155931063155</v>
      </c>
    </row>
    <row r="243" spans="1:9" x14ac:dyDescent="0.3">
      <c r="A243" s="47">
        <v>8</v>
      </c>
      <c r="B243" s="47">
        <v>30</v>
      </c>
      <c r="C243" s="48">
        <v>86.208333333333329</v>
      </c>
      <c r="D243" s="50">
        <v>1</v>
      </c>
      <c r="E243">
        <v>1</v>
      </c>
      <c r="F243">
        <v>1</v>
      </c>
      <c r="G243" s="49">
        <f>'Regression Results'!$C$2*E243</f>
        <v>20.203699931482753</v>
      </c>
      <c r="H243">
        <f>LOOKUP(D243,'Regression Results'!$A$15:$A$17,'Regression Results'!$B$15:$B$17)+LOOKUP(D243,'Regression Results'!$A$15:$A$17,'Regression Results'!$C$15:$C$17)*F243+LOOKUP(D243,'Regression Results'!$A$15:$A$17,'Regression Results'!$D$15:$D$17)*F243*C243</f>
        <v>5.071980571879708</v>
      </c>
      <c r="I243" s="49">
        <f t="shared" si="6"/>
        <v>15.131719359603045</v>
      </c>
    </row>
    <row r="244" spans="1:9" x14ac:dyDescent="0.3">
      <c r="A244" s="47">
        <v>8</v>
      </c>
      <c r="B244" s="47">
        <v>31</v>
      </c>
      <c r="C244" s="48">
        <v>88.5</v>
      </c>
      <c r="D244" s="50">
        <v>1</v>
      </c>
      <c r="E244">
        <v>1</v>
      </c>
      <c r="F244">
        <v>1</v>
      </c>
      <c r="G244" s="49">
        <f>'Regression Results'!$C$2*E244</f>
        <v>20.203699931482753</v>
      </c>
      <c r="H244">
        <f>LOOKUP(D244,'Regression Results'!$A$15:$A$17,'Regression Results'!$B$15:$B$17)+LOOKUP(D244,'Regression Results'!$A$15:$A$17,'Regression Results'!$C$15:$C$17)*F244+LOOKUP(D244,'Regression Results'!$A$15:$A$17,'Regression Results'!$D$15:$D$17)*F244*C244</f>
        <v>4.759188837175504</v>
      </c>
      <c r="I244" s="49">
        <f t="shared" si="6"/>
        <v>15.444511094307249</v>
      </c>
    </row>
    <row r="245" spans="1:9" x14ac:dyDescent="0.3">
      <c r="A245" s="47">
        <v>9</v>
      </c>
      <c r="B245" s="47">
        <v>1</v>
      </c>
      <c r="C245" s="48">
        <v>98.458333333333329</v>
      </c>
      <c r="D245" s="50">
        <v>1</v>
      </c>
      <c r="E245">
        <v>1</v>
      </c>
      <c r="F245">
        <v>1</v>
      </c>
      <c r="G245" s="49">
        <f>'Regression Results'!$C$2*E245</f>
        <v>20.203699931482753</v>
      </c>
      <c r="H245">
        <f>LOOKUP(D245,'Regression Results'!$A$15:$A$17,'Regression Results'!$B$15:$B$17)+LOOKUP(D245,'Regression Results'!$A$15:$A$17,'Regression Results'!$C$15:$C$17)*F245+LOOKUP(D245,'Regression Results'!$A$15:$A$17,'Regression Results'!$D$15:$D$17)*F245*C245</f>
        <v>3.3999665718245176</v>
      </c>
      <c r="I245" s="49">
        <f t="shared" si="6"/>
        <v>16.803733359658235</v>
      </c>
    </row>
    <row r="246" spans="1:9" x14ac:dyDescent="0.3">
      <c r="A246" s="47">
        <v>9</v>
      </c>
      <c r="B246" s="47">
        <v>2</v>
      </c>
      <c r="C246" s="48">
        <v>92.416666666666671</v>
      </c>
      <c r="D246" s="50">
        <v>1</v>
      </c>
      <c r="E246">
        <v>1</v>
      </c>
      <c r="F246">
        <v>1</v>
      </c>
      <c r="G246" s="49">
        <f>'Regression Results'!$C$2*E246</f>
        <v>20.203699931482753</v>
      </c>
      <c r="H246">
        <f>LOOKUP(D246,'Regression Results'!$A$15:$A$17,'Regression Results'!$B$15:$B$17)+LOOKUP(D246,'Regression Results'!$A$15:$A$17,'Regression Results'!$C$15:$C$17)*F246+LOOKUP(D246,'Regression Results'!$A$15:$A$17,'Regression Results'!$D$15:$D$17)*F246*C246</f>
        <v>4.2245993269537756</v>
      </c>
      <c r="I246" s="49">
        <f t="shared" si="6"/>
        <v>15.979100604528977</v>
      </c>
    </row>
    <row r="247" spans="1:9" x14ac:dyDescent="0.3">
      <c r="A247" s="47">
        <v>9</v>
      </c>
      <c r="B247" s="47">
        <v>3</v>
      </c>
      <c r="C247" s="48">
        <v>91.541666666666671</v>
      </c>
      <c r="D247" s="50">
        <v>1</v>
      </c>
      <c r="E247">
        <v>1</v>
      </c>
      <c r="F247">
        <v>1</v>
      </c>
      <c r="G247" s="49">
        <f>'Regression Results'!$C$2*E247</f>
        <v>20.203699931482753</v>
      </c>
      <c r="H247">
        <f>LOOKUP(D247,'Regression Results'!$A$15:$A$17,'Regression Results'!$B$15:$B$17)+LOOKUP(D247,'Regression Results'!$A$15:$A$17,'Regression Results'!$C$15:$C$17)*F247+LOOKUP(D247,'Regression Results'!$A$15:$A$17,'Regression Results'!$D$15:$D$17)*F247*C247</f>
        <v>4.3440288983862896</v>
      </c>
      <c r="I247" s="49">
        <f t="shared" si="6"/>
        <v>15.859671033096463</v>
      </c>
    </row>
    <row r="248" spans="1:9" x14ac:dyDescent="0.3">
      <c r="A248" s="47">
        <v>9</v>
      </c>
      <c r="B248" s="47">
        <v>4</v>
      </c>
      <c r="C248" s="48">
        <v>92.875</v>
      </c>
      <c r="D248" s="50">
        <v>1</v>
      </c>
      <c r="E248">
        <v>1</v>
      </c>
      <c r="F248">
        <v>1</v>
      </c>
      <c r="G248" s="49">
        <f>'Regression Results'!$C$2*E248</f>
        <v>20.203699931482753</v>
      </c>
      <c r="H248">
        <f>LOOKUP(D248,'Regression Results'!$A$15:$A$17,'Regression Results'!$B$15:$B$17)+LOOKUP(D248,'Regression Results'!$A$15:$A$17,'Regression Results'!$C$15:$C$17)*F248+LOOKUP(D248,'Regression Results'!$A$15:$A$17,'Regression Results'!$D$15:$D$17)*F248*C248</f>
        <v>4.1620409800129359</v>
      </c>
      <c r="I248" s="49">
        <f t="shared" si="6"/>
        <v>16.041658951469817</v>
      </c>
    </row>
    <row r="249" spans="1:9" x14ac:dyDescent="0.3">
      <c r="A249" s="47">
        <v>9</v>
      </c>
      <c r="B249" s="47">
        <v>5</v>
      </c>
      <c r="C249" s="48">
        <v>95.25</v>
      </c>
      <c r="D249" s="50">
        <v>1</v>
      </c>
      <c r="E249">
        <v>1</v>
      </c>
      <c r="F249">
        <v>1</v>
      </c>
      <c r="G249" s="49">
        <f>'Regression Results'!$C$2*E249</f>
        <v>20.203699931482753</v>
      </c>
      <c r="H249">
        <f>LOOKUP(D249,'Regression Results'!$A$15:$A$17,'Regression Results'!$B$15:$B$17)+LOOKUP(D249,'Regression Results'!$A$15:$A$17,'Regression Results'!$C$15:$C$17)*F249+LOOKUP(D249,'Regression Results'!$A$15:$A$17,'Regression Results'!$D$15:$D$17)*F249*C249</f>
        <v>3.8378750004103992</v>
      </c>
      <c r="I249" s="49">
        <f t="shared" si="6"/>
        <v>16.365824931072353</v>
      </c>
    </row>
    <row r="250" spans="1:9" x14ac:dyDescent="0.3">
      <c r="A250" s="47">
        <v>9</v>
      </c>
      <c r="B250" s="47">
        <v>6</v>
      </c>
      <c r="C250" s="48">
        <v>93.166666666666671</v>
      </c>
      <c r="D250" s="50">
        <v>1</v>
      </c>
      <c r="E250">
        <v>1</v>
      </c>
      <c r="F250">
        <v>1</v>
      </c>
      <c r="G250" s="49">
        <f>'Regression Results'!$C$2*E250</f>
        <v>20.203699931482753</v>
      </c>
      <c r="H250">
        <f>LOOKUP(D250,'Regression Results'!$A$15:$A$17,'Regression Results'!$B$15:$B$17)+LOOKUP(D250,'Regression Results'!$A$15:$A$17,'Regression Results'!$C$15:$C$17)*F250+LOOKUP(D250,'Regression Results'!$A$15:$A$17,'Regression Results'!$D$15:$D$17)*F250*C250</f>
        <v>4.1222311228687651</v>
      </c>
      <c r="I250" s="49">
        <f t="shared" si="6"/>
        <v>16.081468808613987</v>
      </c>
    </row>
    <row r="251" spans="1:9" x14ac:dyDescent="0.3">
      <c r="A251" s="47">
        <v>9</v>
      </c>
      <c r="B251" s="47">
        <v>7</v>
      </c>
      <c r="C251" s="48">
        <v>90.041666666666671</v>
      </c>
      <c r="D251" s="50">
        <v>1</v>
      </c>
      <c r="E251">
        <v>1</v>
      </c>
      <c r="F251">
        <v>1</v>
      </c>
      <c r="G251" s="49">
        <f>'Regression Results'!$C$2*E251</f>
        <v>20.203699931482753</v>
      </c>
      <c r="H251">
        <f>LOOKUP(D251,'Regression Results'!$A$15:$A$17,'Regression Results'!$B$15:$B$17)+LOOKUP(D251,'Regression Results'!$A$15:$A$17,'Regression Results'!$C$15:$C$17)*F251+LOOKUP(D251,'Regression Results'!$A$15:$A$17,'Regression Results'!$D$15:$D$17)*F251*C251</f>
        <v>4.5487653065563141</v>
      </c>
      <c r="I251" s="49">
        <f t="shared" si="6"/>
        <v>15.654934624926439</v>
      </c>
    </row>
    <row r="252" spans="1:9" x14ac:dyDescent="0.3">
      <c r="A252" s="47">
        <v>9</v>
      </c>
      <c r="B252" s="47">
        <v>8</v>
      </c>
      <c r="C252" s="48">
        <v>88.333333333333329</v>
      </c>
      <c r="D252" s="50">
        <v>1</v>
      </c>
      <c r="E252">
        <v>1</v>
      </c>
      <c r="F252">
        <v>1</v>
      </c>
      <c r="G252" s="49">
        <f>'Regression Results'!$C$2*E252</f>
        <v>20.203699931482753</v>
      </c>
      <c r="H252">
        <f>LOOKUP(D252,'Regression Results'!$A$15:$A$17,'Regression Results'!$B$15:$B$17)+LOOKUP(D252,'Regression Results'!$A$15:$A$17,'Regression Results'!$C$15:$C$17)*F252+LOOKUP(D252,'Regression Results'!$A$15:$A$17,'Regression Results'!$D$15:$D$17)*F252*C252</f>
        <v>4.7819373269721748</v>
      </c>
      <c r="I252" s="49">
        <f t="shared" si="6"/>
        <v>15.421762604510578</v>
      </c>
    </row>
    <row r="253" spans="1:9" x14ac:dyDescent="0.3">
      <c r="A253" s="47">
        <v>9</v>
      </c>
      <c r="B253" s="47">
        <v>9</v>
      </c>
      <c r="C253" s="48">
        <v>86.416666666666671</v>
      </c>
      <c r="D253" s="50">
        <v>1</v>
      </c>
      <c r="E253">
        <v>1</v>
      </c>
      <c r="F253">
        <v>1</v>
      </c>
      <c r="G253" s="49">
        <f>'Regression Results'!$C$2*E253</f>
        <v>20.203699931482753</v>
      </c>
      <c r="H253">
        <f>LOOKUP(D253,'Regression Results'!$A$15:$A$17,'Regression Results'!$B$15:$B$17)+LOOKUP(D253,'Regression Results'!$A$15:$A$17,'Regression Results'!$C$15:$C$17)*F253+LOOKUP(D253,'Regression Results'!$A$15:$A$17,'Regression Results'!$D$15:$D$17)*F253*C253</f>
        <v>5.04354495963387</v>
      </c>
      <c r="I253" s="49">
        <f t="shared" si="6"/>
        <v>15.160154971848883</v>
      </c>
    </row>
    <row r="254" spans="1:9" x14ac:dyDescent="0.3">
      <c r="A254" s="47">
        <v>9</v>
      </c>
      <c r="B254" s="47">
        <v>10</v>
      </c>
      <c r="C254" s="48">
        <v>86.75</v>
      </c>
      <c r="D254" s="50">
        <v>1</v>
      </c>
      <c r="E254">
        <v>1</v>
      </c>
      <c r="F254">
        <v>1</v>
      </c>
      <c r="G254" s="49">
        <f>'Regression Results'!$C$2*E254</f>
        <v>20.203699931482753</v>
      </c>
      <c r="H254">
        <f>LOOKUP(D254,'Regression Results'!$A$15:$A$17,'Regression Results'!$B$15:$B$17)+LOOKUP(D254,'Regression Results'!$A$15:$A$17,'Regression Results'!$C$15:$C$17)*F254+LOOKUP(D254,'Regression Results'!$A$15:$A$17,'Regression Results'!$D$15:$D$17)*F254*C254</f>
        <v>4.998047980040532</v>
      </c>
      <c r="I254" s="49">
        <f t="shared" si="6"/>
        <v>15.205651951442221</v>
      </c>
    </row>
    <row r="255" spans="1:9" x14ac:dyDescent="0.3">
      <c r="A255" s="47">
        <v>9</v>
      </c>
      <c r="B255" s="47">
        <v>11</v>
      </c>
      <c r="C255" s="48">
        <v>93.5</v>
      </c>
      <c r="D255" s="50">
        <v>1</v>
      </c>
      <c r="E255">
        <v>1</v>
      </c>
      <c r="F255">
        <v>1</v>
      </c>
      <c r="G255" s="49">
        <f>'Regression Results'!$C$2*E255</f>
        <v>20.203699931482753</v>
      </c>
      <c r="H255">
        <f>LOOKUP(D255,'Regression Results'!$A$15:$A$17,'Regression Results'!$B$15:$B$17)+LOOKUP(D255,'Regression Results'!$A$15:$A$17,'Regression Results'!$C$15:$C$17)*F255+LOOKUP(D255,'Regression Results'!$A$15:$A$17,'Regression Results'!$D$15:$D$17)*F255*C255</f>
        <v>4.0767341432754272</v>
      </c>
      <c r="I255" s="49">
        <f t="shared" si="6"/>
        <v>16.126965788207325</v>
      </c>
    </row>
    <row r="256" spans="1:9" x14ac:dyDescent="0.3">
      <c r="A256" s="47">
        <v>9</v>
      </c>
      <c r="B256" s="47">
        <v>12</v>
      </c>
      <c r="C256" s="48">
        <v>93.583333333333329</v>
      </c>
      <c r="D256" s="50">
        <v>1</v>
      </c>
      <c r="E256">
        <v>1</v>
      </c>
      <c r="F256">
        <v>1</v>
      </c>
      <c r="G256" s="49">
        <f>'Regression Results'!$C$2*E256</f>
        <v>20.203699931482753</v>
      </c>
      <c r="H256">
        <f>LOOKUP(D256,'Regression Results'!$A$15:$A$17,'Regression Results'!$B$15:$B$17)+LOOKUP(D256,'Regression Results'!$A$15:$A$17,'Regression Results'!$C$15:$C$17)*F256+LOOKUP(D256,'Regression Results'!$A$15:$A$17,'Regression Results'!$D$15:$D$17)*F256*C256</f>
        <v>4.0653598983770927</v>
      </c>
      <c r="I256" s="49">
        <f t="shared" si="6"/>
        <v>16.13834003310566</v>
      </c>
    </row>
    <row r="257" spans="1:9" x14ac:dyDescent="0.3">
      <c r="A257" s="47">
        <v>9</v>
      </c>
      <c r="B257" s="47">
        <v>13</v>
      </c>
      <c r="C257" s="48">
        <v>91.583333333333329</v>
      </c>
      <c r="D257" s="50">
        <v>1</v>
      </c>
      <c r="E257">
        <v>1</v>
      </c>
      <c r="F257">
        <v>1</v>
      </c>
      <c r="G257" s="49">
        <f>'Regression Results'!$C$2*E257</f>
        <v>20.203699931482753</v>
      </c>
      <c r="H257">
        <f>LOOKUP(D257,'Regression Results'!$A$15:$A$17,'Regression Results'!$B$15:$B$17)+LOOKUP(D257,'Regression Results'!$A$15:$A$17,'Regression Results'!$C$15:$C$17)*F257+LOOKUP(D257,'Regression Results'!$A$15:$A$17,'Regression Results'!$D$15:$D$17)*F257*C257</f>
        <v>4.3383417759371241</v>
      </c>
      <c r="I257" s="49">
        <f t="shared" si="6"/>
        <v>15.865358155545628</v>
      </c>
    </row>
    <row r="258" spans="1:9" x14ac:dyDescent="0.3">
      <c r="A258" s="47">
        <v>9</v>
      </c>
      <c r="B258" s="47">
        <v>14</v>
      </c>
      <c r="C258" s="48">
        <v>84.875</v>
      </c>
      <c r="D258" s="50">
        <v>1</v>
      </c>
      <c r="E258">
        <v>1</v>
      </c>
      <c r="F258">
        <v>1</v>
      </c>
      <c r="G258" s="49">
        <f>'Regression Results'!$C$2*E258</f>
        <v>20.203699931482753</v>
      </c>
      <c r="H258">
        <f>LOOKUP(D258,'Regression Results'!$A$15:$A$17,'Regression Results'!$B$15:$B$17)+LOOKUP(D258,'Regression Results'!$A$15:$A$17,'Regression Results'!$C$15:$C$17)*F258+LOOKUP(D258,'Regression Results'!$A$15:$A$17,'Regression Results'!$D$15:$D$17)*F258*C258</f>
        <v>5.2539684902530617</v>
      </c>
      <c r="I258" s="49">
        <f t="shared" si="6"/>
        <v>14.949731441229691</v>
      </c>
    </row>
    <row r="259" spans="1:9" x14ac:dyDescent="0.3">
      <c r="A259" s="47">
        <v>9</v>
      </c>
      <c r="B259" s="47">
        <v>15</v>
      </c>
      <c r="C259" s="48">
        <v>78.125</v>
      </c>
      <c r="D259" s="50">
        <v>1</v>
      </c>
      <c r="E259">
        <v>1</v>
      </c>
      <c r="F259">
        <v>1</v>
      </c>
      <c r="G259" s="49">
        <f>'Regression Results'!$C$2*E259</f>
        <v>20.203699931482753</v>
      </c>
      <c r="H259">
        <f>LOOKUP(D259,'Regression Results'!$A$15:$A$17,'Regression Results'!$B$15:$B$17)+LOOKUP(D259,'Regression Results'!$A$15:$A$17,'Regression Results'!$C$15:$C$17)*F259+LOOKUP(D259,'Regression Results'!$A$15:$A$17,'Regression Results'!$D$15:$D$17)*F259*C259</f>
        <v>6.1752823270181665</v>
      </c>
      <c r="I259" s="49">
        <f t="shared" ref="I259:I322" si="7">G259-H259</f>
        <v>14.028417604464586</v>
      </c>
    </row>
    <row r="260" spans="1:9" x14ac:dyDescent="0.3">
      <c r="A260" s="47">
        <v>9</v>
      </c>
      <c r="B260" s="47">
        <v>16</v>
      </c>
      <c r="C260" s="48">
        <v>79.75</v>
      </c>
      <c r="D260" s="50">
        <v>1</v>
      </c>
      <c r="E260">
        <v>1</v>
      </c>
      <c r="F260">
        <v>1</v>
      </c>
      <c r="G260" s="49">
        <f>'Regression Results'!$C$2*E260</f>
        <v>20.203699931482753</v>
      </c>
      <c r="H260">
        <f>LOOKUP(D260,'Regression Results'!$A$15:$A$17,'Regression Results'!$B$15:$B$17)+LOOKUP(D260,'Regression Results'!$A$15:$A$17,'Regression Results'!$C$15:$C$17)*F260+LOOKUP(D260,'Regression Results'!$A$15:$A$17,'Regression Results'!$D$15:$D$17)*F260*C260</f>
        <v>5.9534845515006403</v>
      </c>
      <c r="I260" s="49">
        <f t="shared" si="7"/>
        <v>14.250215379982112</v>
      </c>
    </row>
    <row r="261" spans="1:9" x14ac:dyDescent="0.3">
      <c r="A261" s="47">
        <v>9</v>
      </c>
      <c r="B261" s="47">
        <v>17</v>
      </c>
      <c r="C261" s="48">
        <v>85.458333333333329</v>
      </c>
      <c r="D261" s="50">
        <v>1</v>
      </c>
      <c r="E261">
        <v>1</v>
      </c>
      <c r="F261">
        <v>1</v>
      </c>
      <c r="G261" s="49">
        <f>'Regression Results'!$C$2*E261</f>
        <v>20.203699931482753</v>
      </c>
      <c r="H261">
        <f>LOOKUP(D261,'Regression Results'!$A$15:$A$17,'Regression Results'!$B$15:$B$17)+LOOKUP(D261,'Regression Results'!$A$15:$A$17,'Regression Results'!$C$15:$C$17)*F261+LOOKUP(D261,'Regression Results'!$A$15:$A$17,'Regression Results'!$D$15:$D$17)*F261*C261</f>
        <v>5.1743487759647202</v>
      </c>
      <c r="I261" s="49">
        <f t="shared" si="7"/>
        <v>15.029351155518032</v>
      </c>
    </row>
    <row r="262" spans="1:9" x14ac:dyDescent="0.3">
      <c r="A262" s="47">
        <v>9</v>
      </c>
      <c r="B262" s="47">
        <v>18</v>
      </c>
      <c r="C262" s="48">
        <v>86.916666666666671</v>
      </c>
      <c r="D262" s="50">
        <v>1</v>
      </c>
      <c r="E262">
        <v>1</v>
      </c>
      <c r="F262">
        <v>1</v>
      </c>
      <c r="G262" s="49">
        <f>'Regression Results'!$C$2*E262</f>
        <v>20.203699931482753</v>
      </c>
      <c r="H262">
        <f>LOOKUP(D262,'Regression Results'!$A$15:$A$17,'Regression Results'!$B$15:$B$17)+LOOKUP(D262,'Regression Results'!$A$15:$A$17,'Regression Results'!$C$15:$C$17)*F262+LOOKUP(D262,'Regression Results'!$A$15:$A$17,'Regression Results'!$D$15:$D$17)*F262*C262</f>
        <v>4.975299490243863</v>
      </c>
      <c r="I262" s="49">
        <f t="shared" si="7"/>
        <v>15.22840044123889</v>
      </c>
    </row>
    <row r="263" spans="1:9" x14ac:dyDescent="0.3">
      <c r="A263" s="47">
        <v>9</v>
      </c>
      <c r="B263" s="47">
        <v>19</v>
      </c>
      <c r="C263" s="48">
        <v>85.083333333333329</v>
      </c>
      <c r="D263" s="50">
        <v>1</v>
      </c>
      <c r="E263">
        <v>1</v>
      </c>
      <c r="F263">
        <v>1</v>
      </c>
      <c r="G263" s="49">
        <f>'Regression Results'!$C$2*E263</f>
        <v>20.203699931482753</v>
      </c>
      <c r="H263">
        <f>LOOKUP(D263,'Regression Results'!$A$15:$A$17,'Regression Results'!$B$15:$B$17)+LOOKUP(D263,'Regression Results'!$A$15:$A$17,'Regression Results'!$C$15:$C$17)*F263+LOOKUP(D263,'Regression Results'!$A$15:$A$17,'Regression Results'!$D$15:$D$17)*F263*C263</f>
        <v>5.2255328780072254</v>
      </c>
      <c r="I263" s="49">
        <f t="shared" si="7"/>
        <v>14.978167053475527</v>
      </c>
    </row>
    <row r="264" spans="1:9" x14ac:dyDescent="0.3">
      <c r="A264" s="47">
        <v>9</v>
      </c>
      <c r="B264" s="47">
        <v>20</v>
      </c>
      <c r="C264" s="48">
        <v>83.833333333333329</v>
      </c>
      <c r="D264" s="50">
        <v>1</v>
      </c>
      <c r="E264">
        <v>1</v>
      </c>
      <c r="F264">
        <v>1</v>
      </c>
      <c r="G264" s="49">
        <f>'Regression Results'!$C$2*E264</f>
        <v>20.203699931482753</v>
      </c>
      <c r="H264">
        <f>LOOKUP(D264,'Regression Results'!$A$15:$A$17,'Regression Results'!$B$15:$B$17)+LOOKUP(D264,'Regression Results'!$A$15:$A$17,'Regression Results'!$C$15:$C$17)*F264+LOOKUP(D264,'Regression Results'!$A$15:$A$17,'Regression Results'!$D$15:$D$17)*F264*C264</f>
        <v>5.3961465514822446</v>
      </c>
      <c r="I264" s="49">
        <f t="shared" si="7"/>
        <v>14.807553380000508</v>
      </c>
    </row>
    <row r="265" spans="1:9" x14ac:dyDescent="0.3">
      <c r="A265" s="47">
        <v>9</v>
      </c>
      <c r="B265" s="47">
        <v>21</v>
      </c>
      <c r="C265" s="48">
        <v>82.208333333333329</v>
      </c>
      <c r="D265" s="50">
        <v>1</v>
      </c>
      <c r="E265">
        <v>1</v>
      </c>
      <c r="F265">
        <v>1</v>
      </c>
      <c r="G265" s="49">
        <f>'Regression Results'!$C$2*E265</f>
        <v>20.203699931482753</v>
      </c>
      <c r="H265">
        <f>LOOKUP(D265,'Regression Results'!$A$15:$A$17,'Regression Results'!$B$15:$B$17)+LOOKUP(D265,'Regression Results'!$A$15:$A$17,'Regression Results'!$C$15:$C$17)*F265+LOOKUP(D265,'Regression Results'!$A$15:$A$17,'Regression Results'!$D$15:$D$17)*F265*C265</f>
        <v>5.6179443269997709</v>
      </c>
      <c r="I265" s="49">
        <f t="shared" si="7"/>
        <v>14.585755604482982</v>
      </c>
    </row>
    <row r="266" spans="1:9" x14ac:dyDescent="0.3">
      <c r="A266" s="47">
        <v>9</v>
      </c>
      <c r="B266" s="47">
        <v>22</v>
      </c>
      <c r="C266" s="48">
        <v>79.625</v>
      </c>
      <c r="D266" s="50">
        <v>1</v>
      </c>
      <c r="E266">
        <v>1</v>
      </c>
      <c r="F266">
        <v>1</v>
      </c>
      <c r="G266" s="49">
        <f>'Regression Results'!$C$2*E266</f>
        <v>20.203699931482753</v>
      </c>
      <c r="H266">
        <f>LOOKUP(D266,'Regression Results'!$A$15:$A$17,'Regression Results'!$B$15:$B$17)+LOOKUP(D266,'Regression Results'!$A$15:$A$17,'Regression Results'!$C$15:$C$17)*F266+LOOKUP(D266,'Regression Results'!$A$15:$A$17,'Regression Results'!$D$15:$D$17)*F266*C266</f>
        <v>5.9705459188481438</v>
      </c>
      <c r="I266" s="49">
        <f t="shared" si="7"/>
        <v>14.233154012634609</v>
      </c>
    </row>
    <row r="267" spans="1:9" x14ac:dyDescent="0.3">
      <c r="A267" s="47">
        <v>9</v>
      </c>
      <c r="B267" s="47">
        <v>23</v>
      </c>
      <c r="C267" s="48">
        <v>81.25</v>
      </c>
      <c r="D267" s="50">
        <v>1</v>
      </c>
      <c r="E267">
        <v>1</v>
      </c>
      <c r="F267">
        <v>1</v>
      </c>
      <c r="G267" s="49">
        <f>'Regression Results'!$C$2*E267</f>
        <v>20.203699931482753</v>
      </c>
      <c r="H267">
        <f>LOOKUP(D267,'Regression Results'!$A$15:$A$17,'Regression Results'!$B$15:$B$17)+LOOKUP(D267,'Regression Results'!$A$15:$A$17,'Regression Results'!$C$15:$C$17)*F267+LOOKUP(D267,'Regression Results'!$A$15:$A$17,'Regression Results'!$D$15:$D$17)*F267*C267</f>
        <v>5.7487481433306176</v>
      </c>
      <c r="I267" s="49">
        <f t="shared" si="7"/>
        <v>14.454951788152135</v>
      </c>
    </row>
    <row r="268" spans="1:9" x14ac:dyDescent="0.3">
      <c r="A268" s="47">
        <v>9</v>
      </c>
      <c r="B268" s="47">
        <v>24</v>
      </c>
      <c r="C268" s="48">
        <v>82.75</v>
      </c>
      <c r="D268" s="50">
        <v>1</v>
      </c>
      <c r="E268">
        <v>1</v>
      </c>
      <c r="F268">
        <v>1</v>
      </c>
      <c r="G268" s="49">
        <f>'Regression Results'!$C$2*E268</f>
        <v>20.203699931482753</v>
      </c>
      <c r="H268">
        <f>LOOKUP(D268,'Regression Results'!$A$15:$A$17,'Regression Results'!$B$15:$B$17)+LOOKUP(D268,'Regression Results'!$A$15:$A$17,'Regression Results'!$C$15:$C$17)*F268+LOOKUP(D268,'Regression Results'!$A$15:$A$17,'Regression Results'!$D$15:$D$17)*F268*C268</f>
        <v>5.5440117351605949</v>
      </c>
      <c r="I268" s="49">
        <f t="shared" si="7"/>
        <v>14.659688196322158</v>
      </c>
    </row>
    <row r="269" spans="1:9" x14ac:dyDescent="0.3">
      <c r="A269" s="47">
        <v>9</v>
      </c>
      <c r="B269" s="47">
        <v>25</v>
      </c>
      <c r="C269" s="48">
        <v>88.083333333333329</v>
      </c>
      <c r="D269" s="50">
        <v>1</v>
      </c>
      <c r="E269">
        <v>1</v>
      </c>
      <c r="F269">
        <v>1</v>
      </c>
      <c r="G269" s="49">
        <f>'Regression Results'!$C$2*E269</f>
        <v>20.203699931482753</v>
      </c>
      <c r="H269">
        <f>LOOKUP(D269,'Regression Results'!$A$15:$A$17,'Regression Results'!$B$15:$B$17)+LOOKUP(D269,'Regression Results'!$A$15:$A$17,'Regression Results'!$C$15:$C$17)*F269+LOOKUP(D269,'Regression Results'!$A$15:$A$17,'Regression Results'!$D$15:$D$17)*F269*C269</f>
        <v>4.8160600616671783</v>
      </c>
      <c r="I269" s="49">
        <f t="shared" si="7"/>
        <v>15.387639869815574</v>
      </c>
    </row>
    <row r="270" spans="1:9" x14ac:dyDescent="0.3">
      <c r="A270" s="47">
        <v>9</v>
      </c>
      <c r="B270" s="47">
        <v>26</v>
      </c>
      <c r="C270" s="48">
        <v>89.541666666666671</v>
      </c>
      <c r="D270" s="50">
        <v>1</v>
      </c>
      <c r="E270">
        <v>1</v>
      </c>
      <c r="F270">
        <v>1</v>
      </c>
      <c r="G270" s="49">
        <f>'Regression Results'!$C$2*E270</f>
        <v>20.203699931482753</v>
      </c>
      <c r="H270">
        <f>LOOKUP(D270,'Regression Results'!$A$15:$A$17,'Regression Results'!$B$15:$B$17)+LOOKUP(D270,'Regression Results'!$A$15:$A$17,'Regression Results'!$C$15:$C$17)*F270+LOOKUP(D270,'Regression Results'!$A$15:$A$17,'Regression Results'!$D$15:$D$17)*F270*C270</f>
        <v>4.617010775946321</v>
      </c>
      <c r="I270" s="49">
        <f t="shared" si="7"/>
        <v>15.586689155536432</v>
      </c>
    </row>
    <row r="271" spans="1:9" x14ac:dyDescent="0.3">
      <c r="A271" s="47">
        <v>9</v>
      </c>
      <c r="B271" s="47">
        <v>27</v>
      </c>
      <c r="C271" s="48">
        <v>89.583333333333329</v>
      </c>
      <c r="D271" s="50">
        <v>1</v>
      </c>
      <c r="E271">
        <v>1</v>
      </c>
      <c r="F271">
        <v>1</v>
      </c>
      <c r="G271" s="49">
        <f>'Regression Results'!$C$2*E271</f>
        <v>20.203699931482753</v>
      </c>
      <c r="H271">
        <f>LOOKUP(D271,'Regression Results'!$A$15:$A$17,'Regression Results'!$B$15:$B$17)+LOOKUP(D271,'Regression Results'!$A$15:$A$17,'Regression Results'!$C$15:$C$17)*F271+LOOKUP(D271,'Regression Results'!$A$15:$A$17,'Regression Results'!$D$15:$D$17)*F271*C271</f>
        <v>4.6113236534971556</v>
      </c>
      <c r="I271" s="49">
        <f t="shared" si="7"/>
        <v>15.592376277985597</v>
      </c>
    </row>
    <row r="272" spans="1:9" x14ac:dyDescent="0.3">
      <c r="A272" s="47">
        <v>9</v>
      </c>
      <c r="B272" s="47">
        <v>28</v>
      </c>
      <c r="C272" s="48">
        <v>91.208333333333329</v>
      </c>
      <c r="D272" s="50">
        <v>1</v>
      </c>
      <c r="E272">
        <v>1</v>
      </c>
      <c r="F272">
        <v>1</v>
      </c>
      <c r="G272" s="49">
        <f>'Regression Results'!$C$2*E272</f>
        <v>20.203699931482753</v>
      </c>
      <c r="H272">
        <f>LOOKUP(D272,'Regression Results'!$A$15:$A$17,'Regression Results'!$B$15:$B$17)+LOOKUP(D272,'Regression Results'!$A$15:$A$17,'Regression Results'!$C$15:$C$17)*F272+LOOKUP(D272,'Regression Results'!$A$15:$A$17,'Regression Results'!$D$15:$D$17)*F272*C272</f>
        <v>4.3895258779796293</v>
      </c>
      <c r="I272" s="49">
        <f t="shared" si="7"/>
        <v>15.814174053503123</v>
      </c>
    </row>
    <row r="273" spans="1:9" x14ac:dyDescent="0.3">
      <c r="A273" s="47">
        <v>9</v>
      </c>
      <c r="B273" s="47">
        <v>29</v>
      </c>
      <c r="C273" s="48">
        <v>90.583333333333329</v>
      </c>
      <c r="D273" s="50">
        <v>1</v>
      </c>
      <c r="E273">
        <v>1</v>
      </c>
      <c r="F273">
        <v>1</v>
      </c>
      <c r="G273" s="49">
        <f>'Regression Results'!$C$2*E273</f>
        <v>20.203699931482753</v>
      </c>
      <c r="H273">
        <f>LOOKUP(D273,'Regression Results'!$A$15:$A$17,'Regression Results'!$B$15:$B$17)+LOOKUP(D273,'Regression Results'!$A$15:$A$17,'Regression Results'!$C$15:$C$17)*F273+LOOKUP(D273,'Regression Results'!$A$15:$A$17,'Regression Results'!$D$15:$D$17)*F273*C273</f>
        <v>4.4748327147171398</v>
      </c>
      <c r="I273" s="49">
        <f t="shared" si="7"/>
        <v>15.728867216765613</v>
      </c>
    </row>
    <row r="274" spans="1:9" x14ac:dyDescent="0.3">
      <c r="A274" s="47">
        <v>9</v>
      </c>
      <c r="B274" s="47">
        <v>30</v>
      </c>
      <c r="C274" s="48">
        <v>88.791666666666671</v>
      </c>
      <c r="D274" s="50">
        <v>1</v>
      </c>
      <c r="E274">
        <v>1</v>
      </c>
      <c r="F274">
        <v>1</v>
      </c>
      <c r="G274" s="49">
        <f>'Regression Results'!$C$2*E274</f>
        <v>20.203699931482753</v>
      </c>
      <c r="H274">
        <f>LOOKUP(D274,'Regression Results'!$A$15:$A$17,'Regression Results'!$B$15:$B$17)+LOOKUP(D274,'Regression Results'!$A$15:$A$17,'Regression Results'!$C$15:$C$17)*F274+LOOKUP(D274,'Regression Results'!$A$15:$A$17,'Regression Results'!$D$15:$D$17)*F274*C274</f>
        <v>4.7193789800313333</v>
      </c>
      <c r="I274" s="49">
        <f t="shared" si="7"/>
        <v>15.484320951451419</v>
      </c>
    </row>
    <row r="275" spans="1:9" x14ac:dyDescent="0.3">
      <c r="A275" s="47">
        <v>10</v>
      </c>
      <c r="B275" s="47">
        <v>1</v>
      </c>
      <c r="C275" s="48">
        <v>96.083333333333329</v>
      </c>
      <c r="D275" s="50">
        <v>1</v>
      </c>
      <c r="E275">
        <v>1</v>
      </c>
      <c r="F275">
        <v>1</v>
      </c>
      <c r="G275" s="49">
        <f>'Regression Results'!$C$2*E275</f>
        <v>20.203699931482753</v>
      </c>
      <c r="H275">
        <f>LOOKUP(D275,'Regression Results'!$A$15:$A$17,'Regression Results'!$B$15:$B$17)+LOOKUP(D275,'Regression Results'!$A$15:$A$17,'Regression Results'!$C$15:$C$17)*F275+LOOKUP(D275,'Regression Results'!$A$15:$A$17,'Regression Results'!$D$15:$D$17)*F275*C275</f>
        <v>3.7241325514270542</v>
      </c>
      <c r="I275" s="49">
        <f t="shared" si="7"/>
        <v>16.479567380055698</v>
      </c>
    </row>
    <row r="276" spans="1:9" x14ac:dyDescent="0.3">
      <c r="A276" s="47">
        <v>10</v>
      </c>
      <c r="B276" s="47">
        <v>2</v>
      </c>
      <c r="C276" s="48">
        <v>94.875</v>
      </c>
      <c r="D276" s="50">
        <v>1</v>
      </c>
      <c r="E276">
        <v>1</v>
      </c>
      <c r="F276">
        <v>1</v>
      </c>
      <c r="G276" s="49">
        <f>'Regression Results'!$C$2*E276</f>
        <v>20.203699931482753</v>
      </c>
      <c r="H276">
        <f>LOOKUP(D276,'Regression Results'!$A$15:$A$17,'Regression Results'!$B$15:$B$17)+LOOKUP(D276,'Regression Results'!$A$15:$A$17,'Regression Results'!$C$15:$C$17)*F276+LOOKUP(D276,'Regression Results'!$A$15:$A$17,'Regression Results'!$D$15:$D$17)*F276*C276</f>
        <v>3.8890591024529062</v>
      </c>
      <c r="I276" s="49">
        <f t="shared" si="7"/>
        <v>16.314640829029848</v>
      </c>
    </row>
    <row r="277" spans="1:9" x14ac:dyDescent="0.3">
      <c r="A277" s="47">
        <v>10</v>
      </c>
      <c r="B277" s="47">
        <v>3</v>
      </c>
      <c r="C277" s="48">
        <v>90.375</v>
      </c>
      <c r="D277" s="50">
        <v>1</v>
      </c>
      <c r="E277">
        <v>1</v>
      </c>
      <c r="F277">
        <v>1</v>
      </c>
      <c r="G277" s="49">
        <f>'Regression Results'!$C$2*E277</f>
        <v>20.203699931482753</v>
      </c>
      <c r="H277">
        <f>LOOKUP(D277,'Regression Results'!$A$15:$A$17,'Regression Results'!$B$15:$B$17)+LOOKUP(D277,'Regression Results'!$A$15:$A$17,'Regression Results'!$C$15:$C$17)*F277+LOOKUP(D277,'Regression Results'!$A$15:$A$17,'Regression Results'!$D$15:$D$17)*F277*C277</f>
        <v>4.5032683269629761</v>
      </c>
      <c r="I277" s="49">
        <f t="shared" si="7"/>
        <v>15.700431604519776</v>
      </c>
    </row>
    <row r="278" spans="1:9" x14ac:dyDescent="0.3">
      <c r="A278" s="47">
        <v>10</v>
      </c>
      <c r="B278" s="47">
        <v>4</v>
      </c>
      <c r="C278" s="48">
        <v>85.625</v>
      </c>
      <c r="D278" s="50">
        <v>1</v>
      </c>
      <c r="E278">
        <v>1</v>
      </c>
      <c r="F278">
        <v>1</v>
      </c>
      <c r="G278" s="49">
        <f>'Regression Results'!$C$2*E278</f>
        <v>20.203699931482753</v>
      </c>
      <c r="H278">
        <f>LOOKUP(D278,'Regression Results'!$A$15:$A$17,'Regression Results'!$B$15:$B$17)+LOOKUP(D278,'Regression Results'!$A$15:$A$17,'Regression Results'!$C$15:$C$17)*F278+LOOKUP(D278,'Regression Results'!$A$15:$A$17,'Regression Results'!$D$15:$D$17)*F278*C278</f>
        <v>5.1516002861680494</v>
      </c>
      <c r="I278" s="49">
        <f t="shared" si="7"/>
        <v>15.052099645314703</v>
      </c>
    </row>
    <row r="279" spans="1:9" x14ac:dyDescent="0.3">
      <c r="A279" s="47">
        <v>10</v>
      </c>
      <c r="B279" s="47">
        <v>5</v>
      </c>
      <c r="C279" s="48">
        <v>83.458333333333329</v>
      </c>
      <c r="D279" s="50">
        <v>1</v>
      </c>
      <c r="E279">
        <v>1</v>
      </c>
      <c r="F279">
        <v>1</v>
      </c>
      <c r="G279" s="49">
        <f>'Regression Results'!$C$2*E279</f>
        <v>20.203699931482753</v>
      </c>
      <c r="H279">
        <f>LOOKUP(D279,'Regression Results'!$A$15:$A$17,'Regression Results'!$B$15:$B$17)+LOOKUP(D279,'Regression Results'!$A$15:$A$17,'Regression Results'!$C$15:$C$17)*F279+LOOKUP(D279,'Regression Results'!$A$15:$A$17,'Regression Results'!$D$15:$D$17)*F279*C279</f>
        <v>5.4473306535247499</v>
      </c>
      <c r="I279" s="49">
        <f t="shared" si="7"/>
        <v>14.756369277958003</v>
      </c>
    </row>
    <row r="280" spans="1:9" x14ac:dyDescent="0.3">
      <c r="A280" s="47">
        <v>10</v>
      </c>
      <c r="B280" s="47">
        <v>6</v>
      </c>
      <c r="C280" s="48">
        <v>83.291666666666671</v>
      </c>
      <c r="D280" s="50">
        <v>1</v>
      </c>
      <c r="E280">
        <v>1</v>
      </c>
      <c r="F280">
        <v>1</v>
      </c>
      <c r="G280" s="49">
        <f>'Regression Results'!$C$2*E280</f>
        <v>20.203699931482753</v>
      </c>
      <c r="H280">
        <f>LOOKUP(D280,'Regression Results'!$A$15:$A$17,'Regression Results'!$B$15:$B$17)+LOOKUP(D280,'Regression Results'!$A$15:$A$17,'Regression Results'!$C$15:$C$17)*F280+LOOKUP(D280,'Regression Results'!$A$15:$A$17,'Regression Results'!$D$15:$D$17)*F280*C280</f>
        <v>5.4700791433214189</v>
      </c>
      <c r="I280" s="49">
        <f t="shared" si="7"/>
        <v>14.733620788161334</v>
      </c>
    </row>
    <row r="281" spans="1:9" x14ac:dyDescent="0.3">
      <c r="A281" s="47">
        <v>10</v>
      </c>
      <c r="B281" s="47">
        <v>7</v>
      </c>
      <c r="C281" s="48">
        <v>83.625</v>
      </c>
      <c r="D281" s="50">
        <v>1</v>
      </c>
      <c r="E281">
        <v>1</v>
      </c>
      <c r="F281">
        <v>1</v>
      </c>
      <c r="G281" s="49">
        <f>'Regression Results'!$C$2*E281</f>
        <v>20.203699931482753</v>
      </c>
      <c r="H281">
        <f>LOOKUP(D281,'Regression Results'!$A$15:$A$17,'Regression Results'!$B$15:$B$17)+LOOKUP(D281,'Regression Results'!$A$15:$A$17,'Regression Results'!$C$15:$C$17)*F281+LOOKUP(D281,'Regression Results'!$A$15:$A$17,'Regression Results'!$D$15:$D$17)*F281*C281</f>
        <v>5.4245821637280809</v>
      </c>
      <c r="I281" s="49">
        <f t="shared" si="7"/>
        <v>14.779117767754672</v>
      </c>
    </row>
    <row r="282" spans="1:9" x14ac:dyDescent="0.3">
      <c r="A282" s="47">
        <v>10</v>
      </c>
      <c r="B282" s="47">
        <v>8</v>
      </c>
      <c r="C282" s="48">
        <v>82.375</v>
      </c>
      <c r="D282" s="50">
        <v>1</v>
      </c>
      <c r="E282">
        <v>1</v>
      </c>
      <c r="F282">
        <v>1</v>
      </c>
      <c r="G282" s="49">
        <f>'Regression Results'!$C$2*E282</f>
        <v>20.203699931482753</v>
      </c>
      <c r="H282">
        <f>LOOKUP(D282,'Regression Results'!$A$15:$A$17,'Regression Results'!$B$15:$B$17)+LOOKUP(D282,'Regression Results'!$A$15:$A$17,'Regression Results'!$C$15:$C$17)*F282+LOOKUP(D282,'Regression Results'!$A$15:$A$17,'Regression Results'!$D$15:$D$17)*F282*C282</f>
        <v>5.5951958372031001</v>
      </c>
      <c r="I282" s="49">
        <f t="shared" si="7"/>
        <v>14.608504094279652</v>
      </c>
    </row>
    <row r="283" spans="1:9" x14ac:dyDescent="0.3">
      <c r="A283" s="47">
        <v>10</v>
      </c>
      <c r="B283" s="47">
        <v>9</v>
      </c>
      <c r="C283" s="48">
        <v>79</v>
      </c>
      <c r="D283" s="50">
        <v>1</v>
      </c>
      <c r="E283">
        <v>1</v>
      </c>
      <c r="F283">
        <v>1</v>
      </c>
      <c r="G283" s="49">
        <f>'Regression Results'!$C$2*E283</f>
        <v>20.203699931482753</v>
      </c>
      <c r="H283">
        <f>LOOKUP(D283,'Regression Results'!$A$15:$A$17,'Regression Results'!$B$15:$B$17)+LOOKUP(D283,'Regression Results'!$A$15:$A$17,'Regression Results'!$C$15:$C$17)*F283+LOOKUP(D283,'Regression Results'!$A$15:$A$17,'Regression Results'!$D$15:$D$17)*F283*C283</f>
        <v>6.0558527555856525</v>
      </c>
      <c r="I283" s="49">
        <f t="shared" si="7"/>
        <v>14.1478471758971</v>
      </c>
    </row>
    <row r="284" spans="1:9" x14ac:dyDescent="0.3">
      <c r="A284" s="47">
        <v>10</v>
      </c>
      <c r="B284" s="47">
        <v>10</v>
      </c>
      <c r="C284" s="48">
        <v>74.625</v>
      </c>
      <c r="D284" s="50">
        <v>1</v>
      </c>
      <c r="E284">
        <v>1</v>
      </c>
      <c r="F284">
        <v>1</v>
      </c>
      <c r="G284" s="49">
        <f>'Regression Results'!$C$2*E284</f>
        <v>20.203699931482753</v>
      </c>
      <c r="H284">
        <f>LOOKUP(D284,'Regression Results'!$A$15:$A$17,'Regression Results'!$B$15:$B$17)+LOOKUP(D284,'Regression Results'!$A$15:$A$17,'Regression Results'!$C$15:$C$17)*F284+LOOKUP(D284,'Regression Results'!$A$15:$A$17,'Regression Results'!$D$15:$D$17)*F284*C284</f>
        <v>6.6530006127482206</v>
      </c>
      <c r="I284" s="49">
        <f t="shared" si="7"/>
        <v>13.550699318734532</v>
      </c>
    </row>
    <row r="285" spans="1:9" x14ac:dyDescent="0.3">
      <c r="A285" s="47">
        <v>10</v>
      </c>
      <c r="B285" s="47">
        <v>11</v>
      </c>
      <c r="C285" s="48">
        <v>69.666666666666671</v>
      </c>
      <c r="D285" s="50">
        <v>1</v>
      </c>
      <c r="E285">
        <v>1</v>
      </c>
      <c r="F285">
        <v>1</v>
      </c>
      <c r="G285" s="49">
        <f>'Regression Results'!$C$2*E285</f>
        <v>20.203699931482753</v>
      </c>
      <c r="H285">
        <f>LOOKUP(D285,'Regression Results'!$A$15:$A$17,'Regression Results'!$B$15:$B$17)+LOOKUP(D285,'Regression Results'!$A$15:$A$17,'Regression Results'!$C$15:$C$17)*F285+LOOKUP(D285,'Regression Results'!$A$15:$A$17,'Regression Results'!$D$15:$D$17)*F285*C285</f>
        <v>7.3297681841991302</v>
      </c>
      <c r="I285" s="49">
        <f t="shared" si="7"/>
        <v>12.873931747283622</v>
      </c>
    </row>
    <row r="286" spans="1:9" x14ac:dyDescent="0.3">
      <c r="A286" s="47">
        <v>10</v>
      </c>
      <c r="B286" s="47">
        <v>12</v>
      </c>
      <c r="C286" s="48">
        <v>68.375</v>
      </c>
      <c r="D286" s="50">
        <v>1</v>
      </c>
      <c r="E286">
        <v>1</v>
      </c>
      <c r="F286">
        <v>1</v>
      </c>
      <c r="G286" s="49">
        <f>'Regression Results'!$C$2*E286</f>
        <v>20.203699931482753</v>
      </c>
      <c r="H286">
        <f>LOOKUP(D286,'Regression Results'!$A$15:$A$17,'Regression Results'!$B$15:$B$17)+LOOKUP(D286,'Regression Results'!$A$15:$A$17,'Regression Results'!$C$15:$C$17)*F286+LOOKUP(D286,'Regression Results'!$A$15:$A$17,'Regression Results'!$D$15:$D$17)*F286*C286</f>
        <v>7.5060689801233185</v>
      </c>
      <c r="I286" s="49">
        <f t="shared" si="7"/>
        <v>12.697630951359434</v>
      </c>
    </row>
    <row r="287" spans="1:9" x14ac:dyDescent="0.3">
      <c r="A287" s="47">
        <v>10</v>
      </c>
      <c r="B287" s="47">
        <v>13</v>
      </c>
      <c r="C287" s="48">
        <v>73.166666666666671</v>
      </c>
      <c r="D287" s="50">
        <v>1</v>
      </c>
      <c r="E287">
        <v>1</v>
      </c>
      <c r="F287">
        <v>1</v>
      </c>
      <c r="G287" s="49">
        <f>'Regression Results'!$C$2*E287</f>
        <v>20.203699931482753</v>
      </c>
      <c r="H287">
        <f>LOOKUP(D287,'Regression Results'!$A$15:$A$17,'Regression Results'!$B$15:$B$17)+LOOKUP(D287,'Regression Results'!$A$15:$A$17,'Regression Results'!$C$15:$C$17)*F287+LOOKUP(D287,'Regression Results'!$A$15:$A$17,'Regression Results'!$D$15:$D$17)*F287*C287</f>
        <v>6.8520498984690761</v>
      </c>
      <c r="I287" s="49">
        <f t="shared" si="7"/>
        <v>13.351650033013676</v>
      </c>
    </row>
    <row r="288" spans="1:9" x14ac:dyDescent="0.3">
      <c r="A288" s="47">
        <v>10</v>
      </c>
      <c r="B288" s="47">
        <v>14</v>
      </c>
      <c r="C288" s="48">
        <v>82.541666666666671</v>
      </c>
      <c r="D288" s="50">
        <v>1</v>
      </c>
      <c r="E288">
        <v>1</v>
      </c>
      <c r="F288">
        <v>1</v>
      </c>
      <c r="G288" s="49">
        <f>'Regression Results'!$C$2*E288</f>
        <v>20.203699931482753</v>
      </c>
      <c r="H288">
        <f>LOOKUP(D288,'Regression Results'!$A$15:$A$17,'Regression Results'!$B$15:$B$17)+LOOKUP(D288,'Regression Results'!$A$15:$A$17,'Regression Results'!$C$15:$C$17)*F288+LOOKUP(D288,'Regression Results'!$A$15:$A$17,'Regression Results'!$D$15:$D$17)*F288*C288</f>
        <v>5.5724473474064311</v>
      </c>
      <c r="I288" s="49">
        <f t="shared" si="7"/>
        <v>14.631252584076321</v>
      </c>
    </row>
    <row r="289" spans="1:9" x14ac:dyDescent="0.3">
      <c r="A289" s="47">
        <v>10</v>
      </c>
      <c r="B289" s="47">
        <v>15</v>
      </c>
      <c r="C289" s="48">
        <v>85.333333333333329</v>
      </c>
      <c r="D289" s="50">
        <v>1</v>
      </c>
      <c r="E289">
        <v>1</v>
      </c>
      <c r="F289">
        <v>1</v>
      </c>
      <c r="G289" s="49">
        <f>'Regression Results'!$C$2*E289</f>
        <v>20.203699931482753</v>
      </c>
      <c r="H289">
        <f>LOOKUP(D289,'Regression Results'!$A$15:$A$17,'Regression Results'!$B$15:$B$17)+LOOKUP(D289,'Regression Results'!$A$15:$A$17,'Regression Results'!$C$15:$C$17)*F289+LOOKUP(D289,'Regression Results'!$A$15:$A$17,'Regression Results'!$D$15:$D$17)*F289*C289</f>
        <v>5.1914101433122219</v>
      </c>
      <c r="I289" s="49">
        <f t="shared" si="7"/>
        <v>15.012289788170531</v>
      </c>
    </row>
    <row r="290" spans="1:9" x14ac:dyDescent="0.3">
      <c r="A290" s="47">
        <v>10</v>
      </c>
      <c r="B290" s="47">
        <v>16</v>
      </c>
      <c r="C290" s="48">
        <v>84.583333333333329</v>
      </c>
      <c r="D290" s="50">
        <v>1</v>
      </c>
      <c r="E290">
        <v>1</v>
      </c>
      <c r="F290">
        <v>1</v>
      </c>
      <c r="G290" s="49">
        <f>'Regression Results'!$C$2*E290</f>
        <v>20.203699931482753</v>
      </c>
      <c r="H290">
        <f>LOOKUP(D290,'Regression Results'!$A$15:$A$17,'Regression Results'!$B$15:$B$17)+LOOKUP(D290,'Regression Results'!$A$15:$A$17,'Regression Results'!$C$15:$C$17)*F290+LOOKUP(D290,'Regression Results'!$A$15:$A$17,'Regression Results'!$D$15:$D$17)*F290*C290</f>
        <v>5.2937783473972324</v>
      </c>
      <c r="I290" s="49">
        <f t="shared" si="7"/>
        <v>14.90992158408552</v>
      </c>
    </row>
    <row r="291" spans="1:9" x14ac:dyDescent="0.3">
      <c r="A291" s="47">
        <v>10</v>
      </c>
      <c r="B291" s="47">
        <v>17</v>
      </c>
      <c r="C291" s="48">
        <v>81.208333333333329</v>
      </c>
      <c r="D291" s="50">
        <v>1</v>
      </c>
      <c r="E291">
        <v>1</v>
      </c>
      <c r="F291">
        <v>1</v>
      </c>
      <c r="G291" s="49">
        <f>'Regression Results'!$C$2*E291</f>
        <v>20.203699931482753</v>
      </c>
      <c r="H291">
        <f>LOOKUP(D291,'Regression Results'!$A$15:$A$17,'Regression Results'!$B$15:$B$17)+LOOKUP(D291,'Regression Results'!$A$15:$A$17,'Regression Results'!$C$15:$C$17)*F291+LOOKUP(D291,'Regression Results'!$A$15:$A$17,'Regression Results'!$D$15:$D$17)*F291*C291</f>
        <v>5.7544352657797866</v>
      </c>
      <c r="I291" s="49">
        <f t="shared" si="7"/>
        <v>14.449264665702966</v>
      </c>
    </row>
    <row r="292" spans="1:9" x14ac:dyDescent="0.3">
      <c r="A292" s="47">
        <v>10</v>
      </c>
      <c r="B292" s="47">
        <v>18</v>
      </c>
      <c r="C292" s="48">
        <v>81.333333333333329</v>
      </c>
      <c r="D292" s="50">
        <v>1</v>
      </c>
      <c r="E292">
        <v>1</v>
      </c>
      <c r="F292">
        <v>1</v>
      </c>
      <c r="G292" s="49">
        <f>'Regression Results'!$C$2*E292</f>
        <v>20.203699931482753</v>
      </c>
      <c r="H292">
        <f>LOOKUP(D292,'Regression Results'!$A$15:$A$17,'Regression Results'!$B$15:$B$17)+LOOKUP(D292,'Regression Results'!$A$15:$A$17,'Regression Results'!$C$15:$C$17)*F292+LOOKUP(D292,'Regression Results'!$A$15:$A$17,'Regression Results'!$D$15:$D$17)*F292*C292</f>
        <v>5.7373738984322831</v>
      </c>
      <c r="I292" s="49">
        <f t="shared" si="7"/>
        <v>14.466326033050469</v>
      </c>
    </row>
    <row r="293" spans="1:9" x14ac:dyDescent="0.3">
      <c r="A293" s="47">
        <v>10</v>
      </c>
      <c r="B293" s="47">
        <v>19</v>
      </c>
      <c r="C293" s="48">
        <v>83.166666666666671</v>
      </c>
      <c r="D293" s="50">
        <v>1</v>
      </c>
      <c r="E293">
        <v>1</v>
      </c>
      <c r="F293">
        <v>1</v>
      </c>
      <c r="G293" s="49">
        <f>'Regression Results'!$C$2*E293</f>
        <v>20.203699931482753</v>
      </c>
      <c r="H293">
        <f>LOOKUP(D293,'Regression Results'!$A$15:$A$17,'Regression Results'!$B$15:$B$17)+LOOKUP(D293,'Regression Results'!$A$15:$A$17,'Regression Results'!$C$15:$C$17)*F293+LOOKUP(D293,'Regression Results'!$A$15:$A$17,'Regression Results'!$D$15:$D$17)*F293*C293</f>
        <v>5.4871405106689206</v>
      </c>
      <c r="I293" s="49">
        <f t="shared" si="7"/>
        <v>14.716559420813832</v>
      </c>
    </row>
    <row r="294" spans="1:9" x14ac:dyDescent="0.3">
      <c r="A294" s="47">
        <v>10</v>
      </c>
      <c r="B294" s="47">
        <v>20</v>
      </c>
      <c r="C294" s="48">
        <v>78.583333333333329</v>
      </c>
      <c r="D294" s="50">
        <v>1</v>
      </c>
      <c r="E294">
        <v>1</v>
      </c>
      <c r="F294">
        <v>1</v>
      </c>
      <c r="G294" s="49">
        <f>'Regression Results'!$C$2*E294</f>
        <v>20.203699931482753</v>
      </c>
      <c r="H294">
        <f>LOOKUP(D294,'Regression Results'!$A$15:$A$17,'Regression Results'!$B$15:$B$17)+LOOKUP(D294,'Regression Results'!$A$15:$A$17,'Regression Results'!$C$15:$C$17)*F294+LOOKUP(D294,'Regression Results'!$A$15:$A$17,'Regression Results'!$D$15:$D$17)*F294*C294</f>
        <v>6.1127239800773268</v>
      </c>
      <c r="I294" s="49">
        <f t="shared" si="7"/>
        <v>14.090975951405426</v>
      </c>
    </row>
    <row r="295" spans="1:9" x14ac:dyDescent="0.3">
      <c r="A295" s="47">
        <v>10</v>
      </c>
      <c r="B295" s="47">
        <v>21</v>
      </c>
      <c r="C295" s="48">
        <v>74.208333333333329</v>
      </c>
      <c r="D295" s="50">
        <v>1</v>
      </c>
      <c r="E295">
        <v>1</v>
      </c>
      <c r="F295">
        <v>1</v>
      </c>
      <c r="G295" s="49">
        <f>'Regression Results'!$C$2*E295</f>
        <v>20.203699931482753</v>
      </c>
      <c r="H295">
        <f>LOOKUP(D295,'Regression Results'!$A$15:$A$17,'Regression Results'!$B$15:$B$17)+LOOKUP(D295,'Regression Results'!$A$15:$A$17,'Regression Results'!$C$15:$C$17)*F295+LOOKUP(D295,'Regression Results'!$A$15:$A$17,'Regression Results'!$D$15:$D$17)*F295*C295</f>
        <v>6.7098718372398949</v>
      </c>
      <c r="I295" s="49">
        <f t="shared" si="7"/>
        <v>13.493828094242858</v>
      </c>
    </row>
    <row r="296" spans="1:9" x14ac:dyDescent="0.3">
      <c r="A296" s="47">
        <v>10</v>
      </c>
      <c r="B296" s="47">
        <v>22</v>
      </c>
      <c r="C296" s="48">
        <v>72.708333333333329</v>
      </c>
      <c r="D296" s="50">
        <v>1</v>
      </c>
      <c r="E296">
        <v>1</v>
      </c>
      <c r="F296">
        <v>1</v>
      </c>
      <c r="G296" s="49">
        <f>'Regression Results'!$C$2*E296</f>
        <v>20.203699931482753</v>
      </c>
      <c r="H296">
        <f>LOOKUP(D296,'Regression Results'!$A$15:$A$17,'Regression Results'!$B$15:$B$17)+LOOKUP(D296,'Regression Results'!$A$15:$A$17,'Regression Results'!$C$15:$C$17)*F296+LOOKUP(D296,'Regression Results'!$A$15:$A$17,'Regression Results'!$D$15:$D$17)*F296*C296</f>
        <v>6.9146082454099176</v>
      </c>
      <c r="I296" s="49">
        <f t="shared" si="7"/>
        <v>13.289091686072835</v>
      </c>
    </row>
    <row r="297" spans="1:9" x14ac:dyDescent="0.3">
      <c r="A297" s="47">
        <v>10</v>
      </c>
      <c r="B297" s="47">
        <v>23</v>
      </c>
      <c r="C297" s="48">
        <v>70.333333333333329</v>
      </c>
      <c r="D297" s="50">
        <v>1</v>
      </c>
      <c r="E297">
        <v>1</v>
      </c>
      <c r="F297">
        <v>1</v>
      </c>
      <c r="G297" s="49">
        <f>'Regression Results'!$C$2*E297</f>
        <v>20.203699931482753</v>
      </c>
      <c r="H297">
        <f>LOOKUP(D297,'Regression Results'!$A$15:$A$17,'Regression Results'!$B$15:$B$17)+LOOKUP(D297,'Regression Results'!$A$15:$A$17,'Regression Results'!$C$15:$C$17)*F297+LOOKUP(D297,'Regression Results'!$A$15:$A$17,'Regression Results'!$D$15:$D$17)*F297*C297</f>
        <v>7.238774225012456</v>
      </c>
      <c r="I297" s="49">
        <f t="shared" si="7"/>
        <v>12.964925706470297</v>
      </c>
    </row>
    <row r="298" spans="1:9" x14ac:dyDescent="0.3">
      <c r="A298" s="47">
        <v>10</v>
      </c>
      <c r="B298" s="47">
        <v>24</v>
      </c>
      <c r="C298" s="48">
        <v>68.958333333333329</v>
      </c>
      <c r="D298" s="50">
        <v>1</v>
      </c>
      <c r="E298">
        <v>1</v>
      </c>
      <c r="F298">
        <v>1</v>
      </c>
      <c r="G298" s="49">
        <f>'Regression Results'!$C$2*E298</f>
        <v>20.203699931482753</v>
      </c>
      <c r="H298">
        <f>LOOKUP(D298,'Regression Results'!$A$15:$A$17,'Regression Results'!$B$15:$B$17)+LOOKUP(D298,'Regression Results'!$A$15:$A$17,'Regression Results'!$C$15:$C$17)*F298+LOOKUP(D298,'Regression Results'!$A$15:$A$17,'Regression Results'!$D$15:$D$17)*F298*C298</f>
        <v>7.426449265834977</v>
      </c>
      <c r="I298" s="49">
        <f t="shared" si="7"/>
        <v>12.777250665647776</v>
      </c>
    </row>
    <row r="299" spans="1:9" x14ac:dyDescent="0.3">
      <c r="A299" s="47">
        <v>10</v>
      </c>
      <c r="B299" s="47">
        <v>25</v>
      </c>
      <c r="C299" s="48">
        <v>71.458333333333329</v>
      </c>
      <c r="D299" s="50">
        <v>1</v>
      </c>
      <c r="E299">
        <v>1</v>
      </c>
      <c r="F299">
        <v>1</v>
      </c>
      <c r="G299" s="49">
        <f>'Regression Results'!$C$2*E299</f>
        <v>20.203699931482753</v>
      </c>
      <c r="H299">
        <f>LOOKUP(D299,'Regression Results'!$A$15:$A$17,'Regression Results'!$B$15:$B$17)+LOOKUP(D299,'Regression Results'!$A$15:$A$17,'Regression Results'!$C$15:$C$17)*F299+LOOKUP(D299,'Regression Results'!$A$15:$A$17,'Regression Results'!$D$15:$D$17)*F299*C299</f>
        <v>7.0852219188849368</v>
      </c>
      <c r="I299" s="49">
        <f t="shared" si="7"/>
        <v>13.118478012597816</v>
      </c>
    </row>
    <row r="300" spans="1:9" x14ac:dyDescent="0.3">
      <c r="A300" s="47">
        <v>10</v>
      </c>
      <c r="B300" s="47">
        <v>26</v>
      </c>
      <c r="C300" s="48">
        <v>73.916666666666671</v>
      </c>
      <c r="D300" s="50">
        <v>1</v>
      </c>
      <c r="E300">
        <v>1</v>
      </c>
      <c r="F300">
        <v>1</v>
      </c>
      <c r="G300" s="49">
        <f>'Regression Results'!$C$2*E300</f>
        <v>20.203699931482753</v>
      </c>
      <c r="H300">
        <f>LOOKUP(D300,'Regression Results'!$A$15:$A$17,'Regression Results'!$B$15:$B$17)+LOOKUP(D300,'Regression Results'!$A$15:$A$17,'Regression Results'!$C$15:$C$17)*F300+LOOKUP(D300,'Regression Results'!$A$15:$A$17,'Regression Results'!$D$15:$D$17)*F300*C300</f>
        <v>6.7496816943840638</v>
      </c>
      <c r="I300" s="49">
        <f t="shared" si="7"/>
        <v>13.454018237098689</v>
      </c>
    </row>
    <row r="301" spans="1:9" x14ac:dyDescent="0.3">
      <c r="A301" s="47">
        <v>10</v>
      </c>
      <c r="B301" s="47">
        <v>27</v>
      </c>
      <c r="C301" s="48">
        <v>75</v>
      </c>
      <c r="D301" s="50">
        <v>1</v>
      </c>
      <c r="E301">
        <v>1</v>
      </c>
      <c r="F301">
        <v>1</v>
      </c>
      <c r="G301" s="49">
        <f>'Regression Results'!$C$2*E301</f>
        <v>20.203699931482753</v>
      </c>
      <c r="H301">
        <f>LOOKUP(D301,'Regression Results'!$A$15:$A$17,'Regression Results'!$B$15:$B$17)+LOOKUP(D301,'Regression Results'!$A$15:$A$17,'Regression Results'!$C$15:$C$17)*F301+LOOKUP(D301,'Regression Results'!$A$15:$A$17,'Regression Results'!$D$15:$D$17)*F301*C301</f>
        <v>6.6018165107057154</v>
      </c>
      <c r="I301" s="49">
        <f t="shared" si="7"/>
        <v>13.601883420777037</v>
      </c>
    </row>
    <row r="302" spans="1:9" x14ac:dyDescent="0.3">
      <c r="A302" s="47">
        <v>10</v>
      </c>
      <c r="B302" s="47">
        <v>28</v>
      </c>
      <c r="C302" s="48">
        <v>75.625</v>
      </c>
      <c r="D302" s="50">
        <v>1</v>
      </c>
      <c r="E302">
        <v>1</v>
      </c>
      <c r="F302">
        <v>1</v>
      </c>
      <c r="G302" s="49">
        <f>'Regression Results'!$C$2*E302</f>
        <v>20.203699931482753</v>
      </c>
      <c r="H302">
        <f>LOOKUP(D302,'Regression Results'!$A$15:$A$17,'Regression Results'!$B$15:$B$17)+LOOKUP(D302,'Regression Results'!$A$15:$A$17,'Regression Results'!$C$15:$C$17)*F302+LOOKUP(D302,'Regression Results'!$A$15:$A$17,'Regression Results'!$D$15:$D$17)*F302*C302</f>
        <v>6.5165096739682049</v>
      </c>
      <c r="I302" s="49">
        <f t="shared" si="7"/>
        <v>13.687190257514548</v>
      </c>
    </row>
    <row r="303" spans="1:9" x14ac:dyDescent="0.3">
      <c r="A303" s="47">
        <v>10</v>
      </c>
      <c r="B303" s="47">
        <v>29</v>
      </c>
      <c r="C303" s="48">
        <v>75.125</v>
      </c>
      <c r="D303" s="50">
        <v>1</v>
      </c>
      <c r="E303">
        <v>1</v>
      </c>
      <c r="F303">
        <v>1</v>
      </c>
      <c r="G303" s="49">
        <f>'Regression Results'!$C$2*E303</f>
        <v>20.203699931482753</v>
      </c>
      <c r="H303">
        <f>LOOKUP(D303,'Regression Results'!$A$15:$A$17,'Regression Results'!$B$15:$B$17)+LOOKUP(D303,'Regression Results'!$A$15:$A$17,'Regression Results'!$C$15:$C$17)*F303+LOOKUP(D303,'Regression Results'!$A$15:$A$17,'Regression Results'!$D$15:$D$17)*F303*C303</f>
        <v>6.5847551433582137</v>
      </c>
      <c r="I303" s="49">
        <f t="shared" si="7"/>
        <v>13.618944788124539</v>
      </c>
    </row>
    <row r="304" spans="1:9" x14ac:dyDescent="0.3">
      <c r="A304" s="47">
        <v>10</v>
      </c>
      <c r="B304" s="47">
        <v>30</v>
      </c>
      <c r="C304" s="48">
        <v>75.875</v>
      </c>
      <c r="D304" s="50">
        <v>1</v>
      </c>
      <c r="E304">
        <v>1</v>
      </c>
      <c r="F304">
        <v>1</v>
      </c>
      <c r="G304" s="49">
        <f>'Regression Results'!$C$2*E304</f>
        <v>20.203699931482753</v>
      </c>
      <c r="H304">
        <f>LOOKUP(D304,'Regression Results'!$A$15:$A$17,'Regression Results'!$B$15:$B$17)+LOOKUP(D304,'Regression Results'!$A$15:$A$17,'Regression Results'!$C$15:$C$17)*F304+LOOKUP(D304,'Regression Results'!$A$15:$A$17,'Regression Results'!$D$15:$D$17)*F304*C304</f>
        <v>6.4823869392732014</v>
      </c>
      <c r="I304" s="49">
        <f t="shared" si="7"/>
        <v>13.721312992209551</v>
      </c>
    </row>
    <row r="305" spans="1:9" x14ac:dyDescent="0.3">
      <c r="A305" s="47">
        <v>10</v>
      </c>
      <c r="B305" s="47">
        <v>31</v>
      </c>
      <c r="C305" s="48">
        <v>75.875</v>
      </c>
      <c r="D305" s="50">
        <v>1</v>
      </c>
      <c r="E305">
        <v>1</v>
      </c>
      <c r="F305">
        <v>1</v>
      </c>
      <c r="G305" s="49">
        <f>'Regression Results'!$C$2*E305</f>
        <v>20.203699931482753</v>
      </c>
      <c r="H305">
        <f>LOOKUP(D305,'Regression Results'!$A$15:$A$17,'Regression Results'!$B$15:$B$17)+LOOKUP(D305,'Regression Results'!$A$15:$A$17,'Regression Results'!$C$15:$C$17)*F305+LOOKUP(D305,'Regression Results'!$A$15:$A$17,'Regression Results'!$D$15:$D$17)*F305*C305</f>
        <v>6.4823869392732014</v>
      </c>
      <c r="I305" s="49">
        <f t="shared" si="7"/>
        <v>13.721312992209551</v>
      </c>
    </row>
    <row r="306" spans="1:9" x14ac:dyDescent="0.3">
      <c r="A306" s="47">
        <v>11</v>
      </c>
      <c r="B306" s="47">
        <v>1</v>
      </c>
      <c r="C306" s="48">
        <v>75.083333333333329</v>
      </c>
      <c r="D306" s="50">
        <v>1</v>
      </c>
      <c r="E306">
        <v>1</v>
      </c>
      <c r="F306">
        <v>1</v>
      </c>
      <c r="G306" s="49">
        <f>'Regression Results'!$C$2*E306</f>
        <v>20.203699931482753</v>
      </c>
      <c r="H306">
        <f>LOOKUP(D306,'Regression Results'!$A$15:$A$17,'Regression Results'!$B$15:$B$17)+LOOKUP(D306,'Regression Results'!$A$15:$A$17,'Regression Results'!$C$15:$C$17)*F306+LOOKUP(D306,'Regression Results'!$A$15:$A$17,'Regression Results'!$D$15:$D$17)*F306*C306</f>
        <v>6.5904422658073809</v>
      </c>
      <c r="I306" s="49">
        <f t="shared" si="7"/>
        <v>13.613257665675372</v>
      </c>
    </row>
    <row r="307" spans="1:9" x14ac:dyDescent="0.3">
      <c r="A307" s="47">
        <v>11</v>
      </c>
      <c r="B307" s="47">
        <v>2</v>
      </c>
      <c r="C307" s="48">
        <v>70</v>
      </c>
      <c r="D307" s="50">
        <v>1</v>
      </c>
      <c r="E307">
        <v>1</v>
      </c>
      <c r="F307">
        <v>1</v>
      </c>
      <c r="G307" s="49">
        <f>'Regression Results'!$C$2*E307</f>
        <v>20.203699931482753</v>
      </c>
      <c r="H307">
        <f>LOOKUP(D307,'Regression Results'!$A$15:$A$17,'Regression Results'!$B$15:$B$17)+LOOKUP(D307,'Regression Results'!$A$15:$A$17,'Regression Results'!$C$15:$C$17)*F307+LOOKUP(D307,'Regression Results'!$A$15:$A$17,'Regression Results'!$D$15:$D$17)*F307*C307</f>
        <v>7.2842712046057922</v>
      </c>
      <c r="I307" s="49">
        <f t="shared" si="7"/>
        <v>12.91942872687696</v>
      </c>
    </row>
    <row r="308" spans="1:9" x14ac:dyDescent="0.3">
      <c r="A308" s="47">
        <v>11</v>
      </c>
      <c r="B308" s="47">
        <v>3</v>
      </c>
      <c r="C308" s="48">
        <v>71.041666666666671</v>
      </c>
      <c r="D308" s="50">
        <v>1</v>
      </c>
      <c r="E308">
        <v>1</v>
      </c>
      <c r="F308">
        <v>1</v>
      </c>
      <c r="G308" s="49">
        <f>'Regression Results'!$C$2*E308</f>
        <v>20.203699931482753</v>
      </c>
      <c r="H308">
        <f>LOOKUP(D308,'Regression Results'!$A$15:$A$17,'Regression Results'!$B$15:$B$17)+LOOKUP(D308,'Regression Results'!$A$15:$A$17,'Regression Results'!$C$15:$C$17)*F308+LOOKUP(D308,'Regression Results'!$A$15:$A$17,'Regression Results'!$D$15:$D$17)*F308*C308</f>
        <v>7.1420931433766093</v>
      </c>
      <c r="I308" s="49">
        <f t="shared" si="7"/>
        <v>13.061606788106143</v>
      </c>
    </row>
    <row r="309" spans="1:9" x14ac:dyDescent="0.3">
      <c r="A309" s="47">
        <v>11</v>
      </c>
      <c r="B309" s="47">
        <v>4</v>
      </c>
      <c r="C309" s="48">
        <v>67.541666666666671</v>
      </c>
      <c r="D309" s="50">
        <v>1</v>
      </c>
      <c r="E309">
        <v>1</v>
      </c>
      <c r="F309">
        <v>1</v>
      </c>
      <c r="G309" s="49">
        <f>'Regression Results'!$C$2*E309</f>
        <v>20.203699931482753</v>
      </c>
      <c r="H309">
        <f>LOOKUP(D309,'Regression Results'!$A$15:$A$17,'Regression Results'!$B$15:$B$17)+LOOKUP(D309,'Regression Results'!$A$15:$A$17,'Regression Results'!$C$15:$C$17)*F309+LOOKUP(D309,'Regression Results'!$A$15:$A$17,'Regression Results'!$D$15:$D$17)*F309*C309</f>
        <v>7.6198114291066634</v>
      </c>
      <c r="I309" s="49">
        <f t="shared" si="7"/>
        <v>12.583888502376089</v>
      </c>
    </row>
    <row r="310" spans="1:9" x14ac:dyDescent="0.3">
      <c r="A310" s="47">
        <v>11</v>
      </c>
      <c r="B310" s="47">
        <v>5</v>
      </c>
      <c r="C310" s="48">
        <v>68.25</v>
      </c>
      <c r="D310" s="50">
        <v>1</v>
      </c>
      <c r="E310">
        <v>1</v>
      </c>
      <c r="F310">
        <v>1</v>
      </c>
      <c r="G310" s="49">
        <f>'Regression Results'!$C$2*E310</f>
        <v>20.203699931482753</v>
      </c>
      <c r="H310">
        <f>LOOKUP(D310,'Regression Results'!$A$15:$A$17,'Regression Results'!$B$15:$B$17)+LOOKUP(D310,'Regression Results'!$A$15:$A$17,'Regression Results'!$C$15:$C$17)*F310+LOOKUP(D310,'Regression Results'!$A$15:$A$17,'Regression Results'!$D$15:$D$17)*F310*C310</f>
        <v>7.5231303474708202</v>
      </c>
      <c r="I310" s="49">
        <f t="shared" si="7"/>
        <v>12.680569584011932</v>
      </c>
    </row>
    <row r="311" spans="1:9" x14ac:dyDescent="0.3">
      <c r="A311" s="47">
        <v>11</v>
      </c>
      <c r="B311" s="47">
        <v>6</v>
      </c>
      <c r="C311" s="48">
        <v>68.541666666666671</v>
      </c>
      <c r="D311" s="50">
        <v>1</v>
      </c>
      <c r="E311">
        <v>1</v>
      </c>
      <c r="F311">
        <v>1</v>
      </c>
      <c r="G311" s="49">
        <f>'Regression Results'!$C$2*E311</f>
        <v>20.203699931482753</v>
      </c>
      <c r="H311">
        <f>LOOKUP(D311,'Regression Results'!$A$15:$A$17,'Regression Results'!$B$15:$B$17)+LOOKUP(D311,'Regression Results'!$A$15:$A$17,'Regression Results'!$C$15:$C$17)*F311+LOOKUP(D311,'Regression Results'!$A$15:$A$17,'Regression Results'!$D$15:$D$17)*F311*C311</f>
        <v>7.4833204903266477</v>
      </c>
      <c r="I311" s="49">
        <f t="shared" si="7"/>
        <v>12.720379441156105</v>
      </c>
    </row>
    <row r="312" spans="1:9" x14ac:dyDescent="0.3">
      <c r="A312" s="47">
        <v>11</v>
      </c>
      <c r="B312" s="47">
        <v>7</v>
      </c>
      <c r="C312" s="48">
        <v>69.541666666666671</v>
      </c>
      <c r="D312" s="50">
        <v>1</v>
      </c>
      <c r="E312">
        <v>1</v>
      </c>
      <c r="F312">
        <v>1</v>
      </c>
      <c r="G312" s="49">
        <f>'Regression Results'!$C$2*E312</f>
        <v>20.203699931482753</v>
      </c>
      <c r="H312">
        <f>LOOKUP(D312,'Regression Results'!$A$15:$A$17,'Regression Results'!$B$15:$B$17)+LOOKUP(D312,'Regression Results'!$A$15:$A$17,'Regression Results'!$C$15:$C$17)*F312+LOOKUP(D312,'Regression Results'!$A$15:$A$17,'Regression Results'!$D$15:$D$17)*F312*C312</f>
        <v>7.3468295515466338</v>
      </c>
      <c r="I312" s="49">
        <f t="shared" si="7"/>
        <v>12.856870379936119</v>
      </c>
    </row>
    <row r="313" spans="1:9" x14ac:dyDescent="0.3">
      <c r="A313" s="47">
        <v>11</v>
      </c>
      <c r="B313" s="47">
        <v>8</v>
      </c>
      <c r="C313" s="48">
        <v>68.333333333333329</v>
      </c>
      <c r="D313" s="50">
        <v>1</v>
      </c>
      <c r="E313">
        <v>1</v>
      </c>
      <c r="F313">
        <v>1</v>
      </c>
      <c r="G313" s="49">
        <f>'Regression Results'!$C$2*E313</f>
        <v>20.203699931482753</v>
      </c>
      <c r="H313">
        <f>LOOKUP(D313,'Regression Results'!$A$15:$A$17,'Regression Results'!$B$15:$B$17)+LOOKUP(D313,'Regression Results'!$A$15:$A$17,'Regression Results'!$C$15:$C$17)*F313+LOOKUP(D313,'Regression Results'!$A$15:$A$17,'Regression Results'!$D$15:$D$17)*F313*C313</f>
        <v>7.5117561025724857</v>
      </c>
      <c r="I313" s="49">
        <f t="shared" si="7"/>
        <v>12.691943828910267</v>
      </c>
    </row>
    <row r="314" spans="1:9" x14ac:dyDescent="0.3">
      <c r="A314" s="47">
        <v>11</v>
      </c>
      <c r="B314" s="47">
        <v>9</v>
      </c>
      <c r="C314" s="48">
        <v>67.541666666666671</v>
      </c>
      <c r="D314" s="50">
        <v>1</v>
      </c>
      <c r="E314">
        <v>1</v>
      </c>
      <c r="F314">
        <v>1</v>
      </c>
      <c r="G314" s="49">
        <f>'Regression Results'!$C$2*E314</f>
        <v>20.203699931482753</v>
      </c>
      <c r="H314">
        <f>LOOKUP(D314,'Regression Results'!$A$15:$A$17,'Regression Results'!$B$15:$B$17)+LOOKUP(D314,'Regression Results'!$A$15:$A$17,'Regression Results'!$C$15:$C$17)*F314+LOOKUP(D314,'Regression Results'!$A$15:$A$17,'Regression Results'!$D$15:$D$17)*F314*C314</f>
        <v>7.6198114291066634</v>
      </c>
      <c r="I314" s="49">
        <f t="shared" si="7"/>
        <v>12.583888502376089</v>
      </c>
    </row>
    <row r="315" spans="1:9" x14ac:dyDescent="0.3">
      <c r="A315" s="47">
        <v>11</v>
      </c>
      <c r="B315" s="47">
        <v>10</v>
      </c>
      <c r="C315" s="48">
        <v>67.083333333333329</v>
      </c>
      <c r="D315" s="50">
        <v>1</v>
      </c>
      <c r="E315">
        <v>1</v>
      </c>
      <c r="F315">
        <v>1</v>
      </c>
      <c r="G315" s="49">
        <f>'Regression Results'!$C$2*E315</f>
        <v>20.203699931482753</v>
      </c>
      <c r="H315">
        <f>LOOKUP(D315,'Regression Results'!$A$15:$A$17,'Regression Results'!$B$15:$B$17)+LOOKUP(D315,'Regression Results'!$A$15:$A$17,'Regression Results'!$C$15:$C$17)*F315+LOOKUP(D315,'Regression Results'!$A$15:$A$17,'Regression Results'!$D$15:$D$17)*F315*C315</f>
        <v>7.6823697760475067</v>
      </c>
      <c r="I315" s="49">
        <f t="shared" si="7"/>
        <v>12.521330155435246</v>
      </c>
    </row>
    <row r="316" spans="1:9" x14ac:dyDescent="0.3">
      <c r="A316" s="47">
        <v>11</v>
      </c>
      <c r="B316" s="47">
        <v>11</v>
      </c>
      <c r="C316" s="48">
        <v>63.541666666666664</v>
      </c>
      <c r="D316" s="50">
        <v>1</v>
      </c>
      <c r="E316">
        <v>1</v>
      </c>
      <c r="F316">
        <v>1</v>
      </c>
      <c r="G316" s="49">
        <f>'Regression Results'!$C$2*E316</f>
        <v>20.203699931482753</v>
      </c>
      <c r="H316">
        <f>LOOKUP(D316,'Regression Results'!$A$15:$A$17,'Regression Results'!$B$15:$B$17)+LOOKUP(D316,'Regression Results'!$A$15:$A$17,'Regression Results'!$C$15:$C$17)*F316+LOOKUP(D316,'Regression Results'!$A$15:$A$17,'Regression Results'!$D$15:$D$17)*F316*C316</f>
        <v>8.1657751842267281</v>
      </c>
      <c r="I316" s="49">
        <f t="shared" si="7"/>
        <v>12.037924747256024</v>
      </c>
    </row>
    <row r="317" spans="1:9" x14ac:dyDescent="0.3">
      <c r="A317" s="47">
        <v>11</v>
      </c>
      <c r="B317" s="47">
        <v>12</v>
      </c>
      <c r="C317" s="48">
        <v>65.75</v>
      </c>
      <c r="D317" s="50">
        <v>1</v>
      </c>
      <c r="E317">
        <v>1</v>
      </c>
      <c r="F317">
        <v>1</v>
      </c>
      <c r="G317" s="49">
        <f>'Regression Results'!$C$2*E317</f>
        <v>20.203699931482753</v>
      </c>
      <c r="H317">
        <f>LOOKUP(D317,'Regression Results'!$A$15:$A$17,'Regression Results'!$B$15:$B$17)+LOOKUP(D317,'Regression Results'!$A$15:$A$17,'Regression Results'!$C$15:$C$17)*F317+LOOKUP(D317,'Regression Results'!$A$15:$A$17,'Regression Results'!$D$15:$D$17)*F317*C317</f>
        <v>7.8643576944208586</v>
      </c>
      <c r="I317" s="49">
        <f t="shared" si="7"/>
        <v>12.339342237061894</v>
      </c>
    </row>
    <row r="318" spans="1:9" x14ac:dyDescent="0.3">
      <c r="A318" s="47">
        <v>11</v>
      </c>
      <c r="B318" s="47">
        <v>13</v>
      </c>
      <c r="C318" s="48">
        <v>68.916666666666671</v>
      </c>
      <c r="D318" s="50">
        <v>1</v>
      </c>
      <c r="E318">
        <v>1</v>
      </c>
      <c r="F318">
        <v>1</v>
      </c>
      <c r="G318" s="49">
        <f>'Regression Results'!$C$2*E318</f>
        <v>20.203699931482753</v>
      </c>
      <c r="H318">
        <f>LOOKUP(D318,'Regression Results'!$A$15:$A$17,'Regression Results'!$B$15:$B$17)+LOOKUP(D318,'Regression Results'!$A$15:$A$17,'Regression Results'!$C$15:$C$17)*F318+LOOKUP(D318,'Regression Results'!$A$15:$A$17,'Regression Results'!$D$15:$D$17)*F318*C318</f>
        <v>7.4321363882841425</v>
      </c>
      <c r="I318" s="49">
        <f t="shared" si="7"/>
        <v>12.77156354319861</v>
      </c>
    </row>
    <row r="319" spans="1:9" x14ac:dyDescent="0.3">
      <c r="A319" s="47">
        <v>11</v>
      </c>
      <c r="B319" s="47">
        <v>14</v>
      </c>
      <c r="C319" s="48">
        <v>73.416666666666671</v>
      </c>
      <c r="D319" s="50">
        <v>1</v>
      </c>
      <c r="E319">
        <v>1</v>
      </c>
      <c r="F319">
        <v>1</v>
      </c>
      <c r="G319" s="49">
        <f>'Regression Results'!$C$2*E319</f>
        <v>20.203699931482753</v>
      </c>
      <c r="H319">
        <f>LOOKUP(D319,'Regression Results'!$A$15:$A$17,'Regression Results'!$B$15:$B$17)+LOOKUP(D319,'Regression Results'!$A$15:$A$17,'Regression Results'!$C$15:$C$17)*F319+LOOKUP(D319,'Regression Results'!$A$15:$A$17,'Regression Results'!$D$15:$D$17)*F319*C319</f>
        <v>6.8179271637740726</v>
      </c>
      <c r="I319" s="49">
        <f t="shared" si="7"/>
        <v>13.38577276770868</v>
      </c>
    </row>
    <row r="320" spans="1:9" x14ac:dyDescent="0.3">
      <c r="A320" s="47">
        <v>11</v>
      </c>
      <c r="B320" s="47">
        <v>15</v>
      </c>
      <c r="C320" s="48">
        <v>74.041666666666671</v>
      </c>
      <c r="D320" s="50">
        <v>1</v>
      </c>
      <c r="E320">
        <v>1</v>
      </c>
      <c r="F320">
        <v>1</v>
      </c>
      <c r="G320" s="49">
        <f>'Regression Results'!$C$2*E320</f>
        <v>20.203699931482753</v>
      </c>
      <c r="H320">
        <f>LOOKUP(D320,'Regression Results'!$A$15:$A$17,'Regression Results'!$B$15:$B$17)+LOOKUP(D320,'Regression Results'!$A$15:$A$17,'Regression Results'!$C$15:$C$17)*F320+LOOKUP(D320,'Regression Results'!$A$15:$A$17,'Regression Results'!$D$15:$D$17)*F320*C320</f>
        <v>6.7326203270365621</v>
      </c>
      <c r="I320" s="49">
        <f t="shared" si="7"/>
        <v>13.47107960444619</v>
      </c>
    </row>
    <row r="321" spans="1:9" x14ac:dyDescent="0.3">
      <c r="A321" s="47">
        <v>11</v>
      </c>
      <c r="B321" s="47">
        <v>16</v>
      </c>
      <c r="C321" s="48">
        <v>68.166666666666671</v>
      </c>
      <c r="D321" s="50">
        <v>1</v>
      </c>
      <c r="E321">
        <v>1</v>
      </c>
      <c r="F321">
        <v>1</v>
      </c>
      <c r="G321" s="49">
        <f>'Regression Results'!$C$2*E321</f>
        <v>20.203699931482753</v>
      </c>
      <c r="H321">
        <f>LOOKUP(D321,'Regression Results'!$A$15:$A$17,'Regression Results'!$B$15:$B$17)+LOOKUP(D321,'Regression Results'!$A$15:$A$17,'Regression Results'!$C$15:$C$17)*F321+LOOKUP(D321,'Regression Results'!$A$15:$A$17,'Regression Results'!$D$15:$D$17)*F321*C321</f>
        <v>7.5345045923691547</v>
      </c>
      <c r="I321" s="49">
        <f t="shared" si="7"/>
        <v>12.669195339113598</v>
      </c>
    </row>
    <row r="322" spans="1:9" x14ac:dyDescent="0.3">
      <c r="A322" s="47">
        <v>11</v>
      </c>
      <c r="B322" s="47">
        <v>17</v>
      </c>
      <c r="C322" s="48">
        <v>70.416666666666671</v>
      </c>
      <c r="D322" s="50">
        <v>1</v>
      </c>
      <c r="E322">
        <v>1</v>
      </c>
      <c r="F322">
        <v>1</v>
      </c>
      <c r="G322" s="49">
        <f>'Regression Results'!$C$2*E322</f>
        <v>20.203699931482753</v>
      </c>
      <c r="H322">
        <f>LOOKUP(D322,'Regression Results'!$A$15:$A$17,'Regression Results'!$B$15:$B$17)+LOOKUP(D322,'Regression Results'!$A$15:$A$17,'Regression Results'!$C$15:$C$17)*F322+LOOKUP(D322,'Regression Results'!$A$15:$A$17,'Regression Results'!$D$15:$D$17)*F322*C322</f>
        <v>7.2273999801141198</v>
      </c>
      <c r="I322" s="49">
        <f t="shared" si="7"/>
        <v>12.976299951368633</v>
      </c>
    </row>
    <row r="323" spans="1:9" x14ac:dyDescent="0.3">
      <c r="A323" s="47">
        <v>11</v>
      </c>
      <c r="B323" s="47">
        <v>18</v>
      </c>
      <c r="C323" s="48">
        <v>70.75</v>
      </c>
      <c r="D323" s="50">
        <v>1</v>
      </c>
      <c r="E323">
        <v>1</v>
      </c>
      <c r="F323">
        <v>1</v>
      </c>
      <c r="G323" s="49">
        <f>'Regression Results'!$C$2*E323</f>
        <v>20.203699931482753</v>
      </c>
      <c r="H323">
        <f>LOOKUP(D323,'Regression Results'!$A$15:$A$17,'Regression Results'!$B$15:$B$17)+LOOKUP(D323,'Regression Results'!$A$15:$A$17,'Regression Results'!$C$15:$C$17)*F323+LOOKUP(D323,'Regression Results'!$A$15:$A$17,'Regression Results'!$D$15:$D$17)*F323*C323</f>
        <v>7.1819030005207818</v>
      </c>
      <c r="I323" s="49">
        <f t="shared" ref="I323:I386" si="8">G323-H323</f>
        <v>13.021796930961971</v>
      </c>
    </row>
    <row r="324" spans="1:9" x14ac:dyDescent="0.3">
      <c r="A324" s="47">
        <v>11</v>
      </c>
      <c r="B324" s="47">
        <v>19</v>
      </c>
      <c r="C324" s="48">
        <v>66.666666666666671</v>
      </c>
      <c r="D324" s="50">
        <v>1</v>
      </c>
      <c r="E324">
        <v>1</v>
      </c>
      <c r="F324">
        <v>1</v>
      </c>
      <c r="G324" s="49">
        <f>'Regression Results'!$C$2*E324</f>
        <v>20.203699931482753</v>
      </c>
      <c r="H324">
        <f>LOOKUP(D324,'Regression Results'!$A$15:$A$17,'Regression Results'!$B$15:$B$17)+LOOKUP(D324,'Regression Results'!$A$15:$A$17,'Regression Results'!$C$15:$C$17)*F324+LOOKUP(D324,'Regression Results'!$A$15:$A$17,'Regression Results'!$D$15:$D$17)*F324*C324</f>
        <v>7.7392410005391774</v>
      </c>
      <c r="I324" s="49">
        <f t="shared" si="8"/>
        <v>12.464458930943575</v>
      </c>
    </row>
    <row r="325" spans="1:9" x14ac:dyDescent="0.3">
      <c r="A325" s="47">
        <v>11</v>
      </c>
      <c r="B325" s="47">
        <v>20</v>
      </c>
      <c r="C325" s="48">
        <v>70.583333333333329</v>
      </c>
      <c r="D325" s="50">
        <v>1</v>
      </c>
      <c r="E325">
        <v>1</v>
      </c>
      <c r="F325">
        <v>1</v>
      </c>
      <c r="G325" s="49">
        <f>'Regression Results'!$C$2*E325</f>
        <v>20.203699931482753</v>
      </c>
      <c r="H325">
        <f>LOOKUP(D325,'Regression Results'!$A$15:$A$17,'Regression Results'!$B$15:$B$17)+LOOKUP(D325,'Regression Results'!$A$15:$A$17,'Regression Results'!$C$15:$C$17)*F325+LOOKUP(D325,'Regression Results'!$A$15:$A$17,'Regression Results'!$D$15:$D$17)*F325*C325</f>
        <v>7.2046514903174508</v>
      </c>
      <c r="I325" s="49">
        <f t="shared" si="8"/>
        <v>12.999048441165302</v>
      </c>
    </row>
    <row r="326" spans="1:9" x14ac:dyDescent="0.3">
      <c r="A326" s="47">
        <v>11</v>
      </c>
      <c r="B326" s="47">
        <v>21</v>
      </c>
      <c r="C326" s="48">
        <v>67.708333333333329</v>
      </c>
      <c r="D326" s="50">
        <v>1</v>
      </c>
      <c r="E326">
        <v>1</v>
      </c>
      <c r="F326">
        <v>1</v>
      </c>
      <c r="G326" s="49">
        <f>'Regression Results'!$C$2*E326</f>
        <v>20.203699931482753</v>
      </c>
      <c r="H326">
        <f>LOOKUP(D326,'Regression Results'!$A$15:$A$17,'Regression Results'!$B$15:$B$17)+LOOKUP(D326,'Regression Results'!$A$15:$A$17,'Regression Results'!$C$15:$C$17)*F326+LOOKUP(D326,'Regression Results'!$A$15:$A$17,'Regression Results'!$D$15:$D$17)*F326*C326</f>
        <v>7.5970629393099962</v>
      </c>
      <c r="I326" s="49">
        <f t="shared" si="8"/>
        <v>12.606636992172756</v>
      </c>
    </row>
    <row r="327" spans="1:9" x14ac:dyDescent="0.3">
      <c r="A327" s="47">
        <v>11</v>
      </c>
      <c r="B327" s="47">
        <v>22</v>
      </c>
      <c r="C327" s="48">
        <v>67.25</v>
      </c>
      <c r="D327" s="50">
        <v>1</v>
      </c>
      <c r="E327">
        <v>1</v>
      </c>
      <c r="F327">
        <v>1</v>
      </c>
      <c r="G327" s="49">
        <f>'Regression Results'!$C$2*E327</f>
        <v>20.203699931482753</v>
      </c>
      <c r="H327">
        <f>LOOKUP(D327,'Regression Results'!$A$15:$A$17,'Regression Results'!$B$15:$B$17)+LOOKUP(D327,'Regression Results'!$A$15:$A$17,'Regression Results'!$C$15:$C$17)*F327+LOOKUP(D327,'Regression Results'!$A$15:$A$17,'Regression Results'!$D$15:$D$17)*F327*C327</f>
        <v>7.6596212862508359</v>
      </c>
      <c r="I327" s="49">
        <f t="shared" si="8"/>
        <v>12.544078645231917</v>
      </c>
    </row>
    <row r="328" spans="1:9" x14ac:dyDescent="0.3">
      <c r="A328" s="47">
        <v>11</v>
      </c>
      <c r="B328" s="47">
        <v>23</v>
      </c>
      <c r="C328" s="48">
        <v>65.208333333333329</v>
      </c>
      <c r="D328" s="50">
        <v>1</v>
      </c>
      <c r="E328">
        <v>1</v>
      </c>
      <c r="F328">
        <v>1</v>
      </c>
      <c r="G328" s="49">
        <f>'Regression Results'!$C$2*E328</f>
        <v>20.203699931482753</v>
      </c>
      <c r="H328">
        <f>LOOKUP(D328,'Regression Results'!$A$15:$A$17,'Regression Results'!$B$15:$B$17)+LOOKUP(D328,'Regression Results'!$A$15:$A$17,'Regression Results'!$C$15:$C$17)*F328+LOOKUP(D328,'Regression Results'!$A$15:$A$17,'Regression Results'!$D$15:$D$17)*F328*C328</f>
        <v>7.9382902862600346</v>
      </c>
      <c r="I328" s="49">
        <f t="shared" si="8"/>
        <v>12.265409645222718</v>
      </c>
    </row>
    <row r="329" spans="1:9" x14ac:dyDescent="0.3">
      <c r="A329" s="47">
        <v>11</v>
      </c>
      <c r="B329" s="47">
        <v>24</v>
      </c>
      <c r="C329" s="48">
        <v>70.875</v>
      </c>
      <c r="D329" s="50">
        <v>1</v>
      </c>
      <c r="E329">
        <v>1</v>
      </c>
      <c r="F329">
        <v>1</v>
      </c>
      <c r="G329" s="49">
        <f>'Regression Results'!$C$2*E329</f>
        <v>20.203699931482753</v>
      </c>
      <c r="H329">
        <f>LOOKUP(D329,'Regression Results'!$A$15:$A$17,'Regression Results'!$B$15:$B$17)+LOOKUP(D329,'Regression Results'!$A$15:$A$17,'Regression Results'!$C$15:$C$17)*F329+LOOKUP(D329,'Regression Results'!$A$15:$A$17,'Regression Results'!$D$15:$D$17)*F329*C329</f>
        <v>7.16484163317328</v>
      </c>
      <c r="I329" s="49">
        <f t="shared" si="8"/>
        <v>13.038858298309473</v>
      </c>
    </row>
    <row r="330" spans="1:9" x14ac:dyDescent="0.3">
      <c r="A330" s="47">
        <v>11</v>
      </c>
      <c r="B330" s="47">
        <v>25</v>
      </c>
      <c r="C330" s="48">
        <v>67.666666666666671</v>
      </c>
      <c r="D330" s="50">
        <v>1</v>
      </c>
      <c r="E330">
        <v>1</v>
      </c>
      <c r="F330">
        <v>1</v>
      </c>
      <c r="G330" s="49">
        <f>'Regression Results'!$C$2*E330</f>
        <v>20.203699931482753</v>
      </c>
      <c r="H330">
        <f>LOOKUP(D330,'Regression Results'!$A$15:$A$17,'Regression Results'!$B$15:$B$17)+LOOKUP(D330,'Regression Results'!$A$15:$A$17,'Regression Results'!$C$15:$C$17)*F330+LOOKUP(D330,'Regression Results'!$A$15:$A$17,'Regression Results'!$D$15:$D$17)*F330*C330</f>
        <v>7.6027500617591617</v>
      </c>
      <c r="I330" s="49">
        <f t="shared" si="8"/>
        <v>12.600949869723591</v>
      </c>
    </row>
    <row r="331" spans="1:9" x14ac:dyDescent="0.3">
      <c r="A331" s="47">
        <v>11</v>
      </c>
      <c r="B331" s="47">
        <v>26</v>
      </c>
      <c r="C331" s="48">
        <v>65.708333333333329</v>
      </c>
      <c r="D331" s="50">
        <v>1</v>
      </c>
      <c r="E331">
        <v>1</v>
      </c>
      <c r="F331">
        <v>1</v>
      </c>
      <c r="G331" s="49">
        <f>'Regression Results'!$C$2*E331</f>
        <v>20.203699931482753</v>
      </c>
      <c r="H331">
        <f>LOOKUP(D331,'Regression Results'!$A$15:$A$17,'Regression Results'!$B$15:$B$17)+LOOKUP(D331,'Regression Results'!$A$15:$A$17,'Regression Results'!$C$15:$C$17)*F331+LOOKUP(D331,'Regression Results'!$A$15:$A$17,'Regression Results'!$D$15:$D$17)*F331*C331</f>
        <v>7.8700448168700277</v>
      </c>
      <c r="I331" s="49">
        <f t="shared" si="8"/>
        <v>12.333655114612725</v>
      </c>
    </row>
    <row r="332" spans="1:9" x14ac:dyDescent="0.3">
      <c r="A332" s="47">
        <v>11</v>
      </c>
      <c r="B332" s="47">
        <v>27</v>
      </c>
      <c r="C332" s="48">
        <v>57.583333333333336</v>
      </c>
      <c r="D332" s="50">
        <v>1</v>
      </c>
      <c r="E332">
        <v>1</v>
      </c>
      <c r="F332">
        <v>1</v>
      </c>
      <c r="G332" s="49">
        <f>'Regression Results'!$C$2*E332</f>
        <v>20.203699931482753</v>
      </c>
      <c r="H332">
        <f>LOOKUP(D332,'Regression Results'!$A$15:$A$17,'Regression Results'!$B$15:$B$17)+LOOKUP(D332,'Regression Results'!$A$15:$A$17,'Regression Results'!$C$15:$C$17)*F332+LOOKUP(D332,'Regression Results'!$A$15:$A$17,'Regression Results'!$D$15:$D$17)*F332*C332</f>
        <v>8.9790336944576516</v>
      </c>
      <c r="I332" s="49">
        <f t="shared" si="8"/>
        <v>11.224666237025101</v>
      </c>
    </row>
    <row r="333" spans="1:9" x14ac:dyDescent="0.3">
      <c r="A333" s="47">
        <v>11</v>
      </c>
      <c r="B333" s="47">
        <v>28</v>
      </c>
      <c r="C333" s="48">
        <v>53.25</v>
      </c>
      <c r="D333" s="50">
        <v>1</v>
      </c>
      <c r="E333">
        <v>1</v>
      </c>
      <c r="F333">
        <v>1</v>
      </c>
      <c r="G333" s="49">
        <f>'Regression Results'!$C$2*E333</f>
        <v>20.203699931482753</v>
      </c>
      <c r="H333">
        <f>LOOKUP(D333,'Regression Results'!$A$15:$A$17,'Regression Results'!$B$15:$B$17)+LOOKUP(D333,'Regression Results'!$A$15:$A$17,'Regression Results'!$C$15:$C$17)*F333+LOOKUP(D333,'Regression Results'!$A$15:$A$17,'Regression Results'!$D$15:$D$17)*F333*C333</f>
        <v>9.5704944291710543</v>
      </c>
      <c r="I333" s="49">
        <f t="shared" si="8"/>
        <v>10.633205502311698</v>
      </c>
    </row>
    <row r="334" spans="1:9" x14ac:dyDescent="0.3">
      <c r="A334" s="47">
        <v>11</v>
      </c>
      <c r="B334" s="47">
        <v>29</v>
      </c>
      <c r="C334" s="48">
        <v>54.958333333333336</v>
      </c>
      <c r="D334" s="50">
        <v>1</v>
      </c>
      <c r="E334">
        <v>1</v>
      </c>
      <c r="F334">
        <v>1</v>
      </c>
      <c r="G334" s="49">
        <f>'Regression Results'!$C$2*E334</f>
        <v>20.203699931482753</v>
      </c>
      <c r="H334">
        <f>LOOKUP(D334,'Regression Results'!$A$15:$A$17,'Regression Results'!$B$15:$B$17)+LOOKUP(D334,'Regression Results'!$A$15:$A$17,'Regression Results'!$C$15:$C$17)*F334+LOOKUP(D334,'Regression Results'!$A$15:$A$17,'Regression Results'!$D$15:$D$17)*F334*C334</f>
        <v>9.3373224087551936</v>
      </c>
      <c r="I334" s="49">
        <f t="shared" si="8"/>
        <v>10.866377522727559</v>
      </c>
    </row>
    <row r="335" spans="1:9" x14ac:dyDescent="0.3">
      <c r="A335" s="47">
        <v>11</v>
      </c>
      <c r="B335" s="47">
        <v>30</v>
      </c>
      <c r="C335" s="48">
        <v>58.458333333333336</v>
      </c>
      <c r="D335" s="50">
        <v>1</v>
      </c>
      <c r="E335">
        <v>1</v>
      </c>
      <c r="F335">
        <v>1</v>
      </c>
      <c r="G335" s="49">
        <f>'Regression Results'!$C$2*E335</f>
        <v>20.203699931482753</v>
      </c>
      <c r="H335">
        <f>LOOKUP(D335,'Regression Results'!$A$15:$A$17,'Regression Results'!$B$15:$B$17)+LOOKUP(D335,'Regression Results'!$A$15:$A$17,'Regression Results'!$C$15:$C$17)*F335+LOOKUP(D335,'Regression Results'!$A$15:$A$17,'Regression Results'!$D$15:$D$17)*F335*C335</f>
        <v>8.8596041230251394</v>
      </c>
      <c r="I335" s="49">
        <f t="shared" si="8"/>
        <v>11.344095808457613</v>
      </c>
    </row>
    <row r="336" spans="1:9" x14ac:dyDescent="0.3">
      <c r="A336" s="47">
        <v>12</v>
      </c>
      <c r="B336" s="47">
        <v>1</v>
      </c>
      <c r="C336" s="48">
        <v>49.875</v>
      </c>
      <c r="D336" s="50">
        <v>1</v>
      </c>
      <c r="E336">
        <v>1</v>
      </c>
      <c r="F336">
        <v>1</v>
      </c>
      <c r="G336" s="49">
        <f>'Regression Results'!$C$2*E336</f>
        <v>20.203699931482753</v>
      </c>
      <c r="H336">
        <f>LOOKUP(D336,'Regression Results'!$A$15:$A$17,'Regression Results'!$B$15:$B$17)+LOOKUP(D336,'Regression Results'!$A$15:$A$17,'Regression Results'!$C$15:$C$17)*F336+LOOKUP(D336,'Regression Results'!$A$15:$A$17,'Regression Results'!$D$15:$D$17)*F336*C336</f>
        <v>10.031151347553607</v>
      </c>
      <c r="I336" s="49">
        <f t="shared" si="8"/>
        <v>10.172548583929146</v>
      </c>
    </row>
    <row r="337" spans="1:9" x14ac:dyDescent="0.3">
      <c r="A337" s="47">
        <v>12</v>
      </c>
      <c r="B337" s="47">
        <v>2</v>
      </c>
      <c r="C337" s="48">
        <v>53.333333333333336</v>
      </c>
      <c r="D337" s="50">
        <v>1</v>
      </c>
      <c r="E337">
        <v>1</v>
      </c>
      <c r="F337">
        <v>1</v>
      </c>
      <c r="G337" s="49">
        <f>'Regression Results'!$C$2*E337</f>
        <v>20.203699931482753</v>
      </c>
      <c r="H337">
        <f>LOOKUP(D337,'Regression Results'!$A$15:$A$17,'Regression Results'!$B$15:$B$17)+LOOKUP(D337,'Regression Results'!$A$15:$A$17,'Regression Results'!$C$15:$C$17)*F337+LOOKUP(D337,'Regression Results'!$A$15:$A$17,'Regression Results'!$D$15:$D$17)*F337*C337</f>
        <v>9.559120184272718</v>
      </c>
      <c r="I337" s="49">
        <f t="shared" si="8"/>
        <v>10.644579747210035</v>
      </c>
    </row>
    <row r="338" spans="1:9" x14ac:dyDescent="0.3">
      <c r="A338" s="47">
        <v>12</v>
      </c>
      <c r="B338" s="47">
        <v>3</v>
      </c>
      <c r="C338" s="48">
        <v>55</v>
      </c>
      <c r="D338" s="50">
        <v>1</v>
      </c>
      <c r="E338">
        <v>1</v>
      </c>
      <c r="F338">
        <v>1</v>
      </c>
      <c r="G338" s="49">
        <f>'Regression Results'!$C$2*E338</f>
        <v>20.203699931482753</v>
      </c>
      <c r="H338">
        <f>LOOKUP(D338,'Regression Results'!$A$15:$A$17,'Regression Results'!$B$15:$B$17)+LOOKUP(D338,'Regression Results'!$A$15:$A$17,'Regression Results'!$C$15:$C$17)*F338+LOOKUP(D338,'Regression Results'!$A$15:$A$17,'Regression Results'!$D$15:$D$17)*F338*C338</f>
        <v>9.3316352863060281</v>
      </c>
      <c r="I338" s="49">
        <f t="shared" si="8"/>
        <v>10.872064645176724</v>
      </c>
    </row>
    <row r="339" spans="1:9" x14ac:dyDescent="0.3">
      <c r="A339" s="47">
        <v>12</v>
      </c>
      <c r="B339" s="47">
        <v>4</v>
      </c>
      <c r="C339" s="48">
        <v>51.083333333333336</v>
      </c>
      <c r="D339" s="50">
        <v>1</v>
      </c>
      <c r="E339">
        <v>1</v>
      </c>
      <c r="F339">
        <v>1</v>
      </c>
      <c r="G339" s="49">
        <f>'Regression Results'!$C$2*E339</f>
        <v>20.203699931482753</v>
      </c>
      <c r="H339">
        <f>LOOKUP(D339,'Regression Results'!$A$15:$A$17,'Regression Results'!$B$15:$B$17)+LOOKUP(D339,'Regression Results'!$A$15:$A$17,'Regression Results'!$C$15:$C$17)*F339+LOOKUP(D339,'Regression Results'!$A$15:$A$17,'Regression Results'!$D$15:$D$17)*F339*C339</f>
        <v>9.866224796527753</v>
      </c>
      <c r="I339" s="49">
        <f t="shared" si="8"/>
        <v>10.337475134955</v>
      </c>
    </row>
    <row r="340" spans="1:9" x14ac:dyDescent="0.3">
      <c r="A340" s="47">
        <v>12</v>
      </c>
      <c r="B340" s="47">
        <v>5</v>
      </c>
      <c r="C340" s="48">
        <v>47.208333333333336</v>
      </c>
      <c r="D340" s="50">
        <v>1</v>
      </c>
      <c r="E340">
        <v>1</v>
      </c>
      <c r="F340">
        <v>1</v>
      </c>
      <c r="G340" s="49">
        <f>'Regression Results'!$C$2*E340</f>
        <v>20.203699931482753</v>
      </c>
      <c r="H340">
        <f>LOOKUP(D340,'Regression Results'!$A$15:$A$17,'Regression Results'!$B$15:$B$17)+LOOKUP(D340,'Regression Results'!$A$15:$A$17,'Regression Results'!$C$15:$C$17)*F340+LOOKUP(D340,'Regression Results'!$A$15:$A$17,'Regression Results'!$D$15:$D$17)*F340*C340</f>
        <v>10.395127184300314</v>
      </c>
      <c r="I340" s="49">
        <f t="shared" si="8"/>
        <v>9.8085727471824384</v>
      </c>
    </row>
    <row r="341" spans="1:9" x14ac:dyDescent="0.3">
      <c r="A341" s="47">
        <v>12</v>
      </c>
      <c r="B341" s="47">
        <v>6</v>
      </c>
      <c r="C341" s="48">
        <v>52.958333333333336</v>
      </c>
      <c r="D341" s="50">
        <v>1</v>
      </c>
      <c r="E341">
        <v>1</v>
      </c>
      <c r="F341">
        <v>1</v>
      </c>
      <c r="G341" s="49">
        <f>'Regression Results'!$C$2*E341</f>
        <v>20.203699931482753</v>
      </c>
      <c r="H341">
        <f>LOOKUP(D341,'Regression Results'!$A$15:$A$17,'Regression Results'!$B$15:$B$17)+LOOKUP(D341,'Regression Results'!$A$15:$A$17,'Regression Results'!$C$15:$C$17)*F341+LOOKUP(D341,'Regression Results'!$A$15:$A$17,'Regression Results'!$D$15:$D$17)*F341*C341</f>
        <v>9.610304286315225</v>
      </c>
      <c r="I341" s="49">
        <f t="shared" si="8"/>
        <v>10.593395645167528</v>
      </c>
    </row>
    <row r="342" spans="1:9" x14ac:dyDescent="0.3">
      <c r="A342" s="47">
        <v>12</v>
      </c>
      <c r="B342" s="47">
        <v>7</v>
      </c>
      <c r="C342" s="48">
        <v>51.125</v>
      </c>
      <c r="D342" s="50">
        <v>1</v>
      </c>
      <c r="E342">
        <v>1</v>
      </c>
      <c r="F342">
        <v>1</v>
      </c>
      <c r="G342" s="49">
        <f>'Regression Results'!$C$2*E342</f>
        <v>20.203699931482753</v>
      </c>
      <c r="H342">
        <f>LOOKUP(D342,'Regression Results'!$A$15:$A$17,'Regression Results'!$B$15:$B$17)+LOOKUP(D342,'Regression Results'!$A$15:$A$17,'Regression Results'!$C$15:$C$17)*F342+LOOKUP(D342,'Regression Results'!$A$15:$A$17,'Regression Results'!$D$15:$D$17)*F342*C342</f>
        <v>9.8605376740785875</v>
      </c>
      <c r="I342" s="49">
        <f t="shared" si="8"/>
        <v>10.343162257404165</v>
      </c>
    </row>
    <row r="343" spans="1:9" x14ac:dyDescent="0.3">
      <c r="A343" s="47">
        <v>12</v>
      </c>
      <c r="B343" s="47">
        <v>8</v>
      </c>
      <c r="C343" s="48">
        <v>54.083333333333336</v>
      </c>
      <c r="D343" s="50">
        <v>1</v>
      </c>
      <c r="E343">
        <v>1</v>
      </c>
      <c r="F343">
        <v>1</v>
      </c>
      <c r="G343" s="49">
        <f>'Regression Results'!$C$2*E343</f>
        <v>20.203699931482753</v>
      </c>
      <c r="H343">
        <f>LOOKUP(D343,'Regression Results'!$A$15:$A$17,'Regression Results'!$B$15:$B$17)+LOOKUP(D343,'Regression Results'!$A$15:$A$17,'Regression Results'!$C$15:$C$17)*F343+LOOKUP(D343,'Regression Results'!$A$15:$A$17,'Regression Results'!$D$15:$D$17)*F343*C343</f>
        <v>9.4567519801877076</v>
      </c>
      <c r="I343" s="49">
        <f t="shared" si="8"/>
        <v>10.746947951295045</v>
      </c>
    </row>
    <row r="344" spans="1:9" x14ac:dyDescent="0.3">
      <c r="A344" s="47">
        <v>12</v>
      </c>
      <c r="B344" s="47">
        <v>9</v>
      </c>
      <c r="C344" s="48">
        <v>58.5</v>
      </c>
      <c r="D344" s="50">
        <v>1</v>
      </c>
      <c r="E344">
        <v>1</v>
      </c>
      <c r="F344">
        <v>1</v>
      </c>
      <c r="G344" s="49">
        <f>'Regression Results'!$C$2*E344</f>
        <v>20.203699931482753</v>
      </c>
      <c r="H344">
        <f>LOOKUP(D344,'Regression Results'!$A$15:$A$17,'Regression Results'!$B$15:$B$17)+LOOKUP(D344,'Regression Results'!$A$15:$A$17,'Regression Results'!$C$15:$C$17)*F344+LOOKUP(D344,'Regression Results'!$A$15:$A$17,'Regression Results'!$D$15:$D$17)*F344*C344</f>
        <v>8.8539170005759722</v>
      </c>
      <c r="I344" s="49">
        <f t="shared" si="8"/>
        <v>11.34978293090678</v>
      </c>
    </row>
    <row r="345" spans="1:9" x14ac:dyDescent="0.3">
      <c r="A345" s="47">
        <v>12</v>
      </c>
      <c r="B345" s="47">
        <v>10</v>
      </c>
      <c r="C345" s="48">
        <v>62.125</v>
      </c>
      <c r="D345" s="50">
        <v>1</v>
      </c>
      <c r="E345">
        <v>1</v>
      </c>
      <c r="F345">
        <v>1</v>
      </c>
      <c r="G345" s="49">
        <f>'Regression Results'!$C$2*E345</f>
        <v>20.203699931482753</v>
      </c>
      <c r="H345">
        <f>LOOKUP(D345,'Regression Results'!$A$15:$A$17,'Regression Results'!$B$15:$B$17)+LOOKUP(D345,'Regression Results'!$A$15:$A$17,'Regression Results'!$C$15:$C$17)*F345+LOOKUP(D345,'Regression Results'!$A$15:$A$17,'Regression Results'!$D$15:$D$17)*F345*C345</f>
        <v>8.3591373474984163</v>
      </c>
      <c r="I345" s="49">
        <f t="shared" si="8"/>
        <v>11.844562583984336</v>
      </c>
    </row>
    <row r="346" spans="1:9" x14ac:dyDescent="0.3">
      <c r="A346" s="47">
        <v>12</v>
      </c>
      <c r="B346" s="47">
        <v>11</v>
      </c>
      <c r="C346" s="48">
        <v>64.25</v>
      </c>
      <c r="D346" s="50">
        <v>1</v>
      </c>
      <c r="E346">
        <v>1</v>
      </c>
      <c r="F346">
        <v>1</v>
      </c>
      <c r="G346" s="49">
        <f>'Regression Results'!$C$2*E346</f>
        <v>20.203699931482753</v>
      </c>
      <c r="H346">
        <f>LOOKUP(D346,'Regression Results'!$A$15:$A$17,'Regression Results'!$B$15:$B$17)+LOOKUP(D346,'Regression Results'!$A$15:$A$17,'Regression Results'!$C$15:$C$17)*F346+LOOKUP(D346,'Regression Results'!$A$15:$A$17,'Regression Results'!$D$15:$D$17)*F346*C346</f>
        <v>8.0690941025908831</v>
      </c>
      <c r="I346" s="49">
        <f t="shared" si="8"/>
        <v>12.134605828891869</v>
      </c>
    </row>
    <row r="347" spans="1:9" x14ac:dyDescent="0.3">
      <c r="A347" s="47">
        <v>12</v>
      </c>
      <c r="B347" s="47">
        <v>12</v>
      </c>
      <c r="C347" s="48">
        <v>62.791666666666664</v>
      </c>
      <c r="D347" s="50">
        <v>1</v>
      </c>
      <c r="E347">
        <v>1</v>
      </c>
      <c r="F347">
        <v>1</v>
      </c>
      <c r="G347" s="49">
        <f>'Regression Results'!$C$2*E347</f>
        <v>20.203699931482753</v>
      </c>
      <c r="H347">
        <f>LOOKUP(D347,'Regression Results'!$A$15:$A$17,'Regression Results'!$B$15:$B$17)+LOOKUP(D347,'Regression Results'!$A$15:$A$17,'Regression Results'!$C$15:$C$17)*F347+LOOKUP(D347,'Regression Results'!$A$15:$A$17,'Regression Results'!$D$15:$D$17)*F347*C347</f>
        <v>8.2681433883117386</v>
      </c>
      <c r="I347" s="49">
        <f t="shared" si="8"/>
        <v>11.935556543171014</v>
      </c>
    </row>
    <row r="348" spans="1:9" x14ac:dyDescent="0.3">
      <c r="A348" s="47">
        <v>12</v>
      </c>
      <c r="B348" s="47">
        <v>13</v>
      </c>
      <c r="C348" s="48">
        <v>62.041666666666664</v>
      </c>
      <c r="D348" s="50">
        <v>1</v>
      </c>
      <c r="E348">
        <v>1</v>
      </c>
      <c r="F348">
        <v>1</v>
      </c>
      <c r="G348" s="49">
        <f>'Regression Results'!$C$2*E348</f>
        <v>20.203699931482753</v>
      </c>
      <c r="H348">
        <f>LOOKUP(D348,'Regression Results'!$A$15:$A$17,'Regression Results'!$B$15:$B$17)+LOOKUP(D348,'Regression Results'!$A$15:$A$17,'Regression Results'!$C$15:$C$17)*F348+LOOKUP(D348,'Regression Results'!$A$15:$A$17,'Regression Results'!$D$15:$D$17)*F348*C348</f>
        <v>8.3705115923967508</v>
      </c>
      <c r="I348" s="49">
        <f t="shared" si="8"/>
        <v>11.833188339086002</v>
      </c>
    </row>
    <row r="349" spans="1:9" x14ac:dyDescent="0.3">
      <c r="A349" s="47">
        <v>12</v>
      </c>
      <c r="B349" s="47">
        <v>14</v>
      </c>
      <c r="C349" s="48">
        <v>64.291666666666671</v>
      </c>
      <c r="D349" s="50">
        <v>1</v>
      </c>
      <c r="E349">
        <v>1</v>
      </c>
      <c r="F349">
        <v>1</v>
      </c>
      <c r="G349" s="49">
        <f>'Regression Results'!$C$2*E349</f>
        <v>20.203699931482753</v>
      </c>
      <c r="H349">
        <f>LOOKUP(D349,'Regression Results'!$A$15:$A$17,'Regression Results'!$B$15:$B$17)+LOOKUP(D349,'Regression Results'!$A$15:$A$17,'Regression Results'!$C$15:$C$17)*F349+LOOKUP(D349,'Regression Results'!$A$15:$A$17,'Regression Results'!$D$15:$D$17)*F349*C349</f>
        <v>8.0634069801417141</v>
      </c>
      <c r="I349" s="49">
        <f t="shared" si="8"/>
        <v>12.140292951341038</v>
      </c>
    </row>
    <row r="350" spans="1:9" x14ac:dyDescent="0.3">
      <c r="A350" s="47">
        <v>12</v>
      </c>
      <c r="B350" s="47">
        <v>15</v>
      </c>
      <c r="C350" s="48">
        <v>64.625</v>
      </c>
      <c r="D350" s="50">
        <v>1</v>
      </c>
      <c r="E350">
        <v>1</v>
      </c>
      <c r="F350">
        <v>1</v>
      </c>
      <c r="G350" s="49">
        <f>'Regression Results'!$C$2*E350</f>
        <v>20.203699931482753</v>
      </c>
      <c r="H350">
        <f>LOOKUP(D350,'Regression Results'!$A$15:$A$17,'Regression Results'!$B$15:$B$17)+LOOKUP(D350,'Regression Results'!$A$15:$A$17,'Regression Results'!$C$15:$C$17)*F350+LOOKUP(D350,'Regression Results'!$A$15:$A$17,'Regression Results'!$D$15:$D$17)*F350*C350</f>
        <v>8.0179100005483761</v>
      </c>
      <c r="I350" s="49">
        <f t="shared" si="8"/>
        <v>12.185789930934376</v>
      </c>
    </row>
    <row r="351" spans="1:9" x14ac:dyDescent="0.3">
      <c r="A351" s="47">
        <v>12</v>
      </c>
      <c r="B351" s="47">
        <v>16</v>
      </c>
      <c r="C351" s="48">
        <v>66.541666666666671</v>
      </c>
      <c r="D351" s="50">
        <v>1</v>
      </c>
      <c r="E351">
        <v>1</v>
      </c>
      <c r="F351">
        <v>1</v>
      </c>
      <c r="G351" s="49">
        <f>'Regression Results'!$C$2*E351</f>
        <v>20.203699931482753</v>
      </c>
      <c r="H351">
        <f>LOOKUP(D351,'Regression Results'!$A$15:$A$17,'Regression Results'!$B$15:$B$17)+LOOKUP(D351,'Regression Results'!$A$15:$A$17,'Regression Results'!$C$15:$C$17)*F351+LOOKUP(D351,'Regression Results'!$A$15:$A$17,'Regression Results'!$D$15:$D$17)*F351*C351</f>
        <v>7.7563023678866791</v>
      </c>
      <c r="I351" s="49">
        <f t="shared" si="8"/>
        <v>12.447397563596073</v>
      </c>
    </row>
    <row r="352" spans="1:9" x14ac:dyDescent="0.3">
      <c r="A352" s="47">
        <v>12</v>
      </c>
      <c r="B352" s="47">
        <v>17</v>
      </c>
      <c r="C352" s="48">
        <v>62.583333333333336</v>
      </c>
      <c r="D352" s="50">
        <v>1</v>
      </c>
      <c r="E352">
        <v>1</v>
      </c>
      <c r="F352">
        <v>1</v>
      </c>
      <c r="G352" s="49">
        <f>'Regression Results'!$C$2*E352</f>
        <v>20.203699931482753</v>
      </c>
      <c r="H352">
        <f>LOOKUP(D352,'Regression Results'!$A$15:$A$17,'Regression Results'!$B$15:$B$17)+LOOKUP(D352,'Regression Results'!$A$15:$A$17,'Regression Results'!$C$15:$C$17)*F352+LOOKUP(D352,'Regression Results'!$A$15:$A$17,'Regression Results'!$D$15:$D$17)*F352*C352</f>
        <v>8.2965790005575748</v>
      </c>
      <c r="I352" s="49">
        <f t="shared" si="8"/>
        <v>11.907120930925178</v>
      </c>
    </row>
    <row r="353" spans="1:9" x14ac:dyDescent="0.3">
      <c r="A353" s="47">
        <v>12</v>
      </c>
      <c r="B353" s="47">
        <v>18</v>
      </c>
      <c r="C353" s="48">
        <v>64.833333333333329</v>
      </c>
      <c r="D353" s="50">
        <v>1</v>
      </c>
      <c r="E353">
        <v>1</v>
      </c>
      <c r="F353">
        <v>1</v>
      </c>
      <c r="G353" s="49">
        <f>'Regression Results'!$C$2*E353</f>
        <v>20.203699931482753</v>
      </c>
      <c r="H353">
        <f>LOOKUP(D353,'Regression Results'!$A$15:$A$17,'Regression Results'!$B$15:$B$17)+LOOKUP(D353,'Regression Results'!$A$15:$A$17,'Regression Results'!$C$15:$C$17)*F353+LOOKUP(D353,'Regression Results'!$A$15:$A$17,'Regression Results'!$D$15:$D$17)*F353*C353</f>
        <v>7.9894743883025416</v>
      </c>
      <c r="I353" s="49">
        <f t="shared" si="8"/>
        <v>12.214225543180211</v>
      </c>
    </row>
    <row r="354" spans="1:9" x14ac:dyDescent="0.3">
      <c r="A354" s="47">
        <v>12</v>
      </c>
      <c r="B354" s="47">
        <v>19</v>
      </c>
      <c r="C354" s="48">
        <v>62.291666666666664</v>
      </c>
      <c r="D354" s="50">
        <v>1</v>
      </c>
      <c r="E354">
        <v>1</v>
      </c>
      <c r="F354">
        <v>1</v>
      </c>
      <c r="G354" s="49">
        <f>'Regression Results'!$C$2*E354</f>
        <v>20.203699931482753</v>
      </c>
      <c r="H354">
        <f>LOOKUP(D354,'Regression Results'!$A$15:$A$17,'Regression Results'!$B$15:$B$17)+LOOKUP(D354,'Regression Results'!$A$15:$A$17,'Regression Results'!$C$15:$C$17)*F354+LOOKUP(D354,'Regression Results'!$A$15:$A$17,'Regression Results'!$D$15:$D$17)*F354*C354</f>
        <v>8.3363888577017473</v>
      </c>
      <c r="I354" s="49">
        <f t="shared" si="8"/>
        <v>11.867311073781005</v>
      </c>
    </row>
    <row r="355" spans="1:9" x14ac:dyDescent="0.3">
      <c r="A355" s="47">
        <v>12</v>
      </c>
      <c r="B355" s="47">
        <v>20</v>
      </c>
      <c r="C355" s="48">
        <v>59.708333333333336</v>
      </c>
      <c r="D355" s="50">
        <v>1</v>
      </c>
      <c r="E355">
        <v>1</v>
      </c>
      <c r="F355">
        <v>1</v>
      </c>
      <c r="G355" s="49">
        <f>'Regression Results'!$C$2*E355</f>
        <v>20.203699931482753</v>
      </c>
      <c r="H355">
        <f>LOOKUP(D355,'Regression Results'!$A$15:$A$17,'Regression Results'!$B$15:$B$17)+LOOKUP(D355,'Regression Results'!$A$15:$A$17,'Regression Results'!$C$15:$C$17)*F355+LOOKUP(D355,'Regression Results'!$A$15:$A$17,'Regression Results'!$D$15:$D$17)*F355*C355</f>
        <v>8.6889904495501202</v>
      </c>
      <c r="I355" s="49">
        <f t="shared" si="8"/>
        <v>11.514709481932632</v>
      </c>
    </row>
    <row r="356" spans="1:9" x14ac:dyDescent="0.3">
      <c r="A356" s="47">
        <v>12</v>
      </c>
      <c r="B356" s="47">
        <v>21</v>
      </c>
      <c r="C356" s="48">
        <v>61.416666666666664</v>
      </c>
      <c r="D356" s="50">
        <v>1</v>
      </c>
      <c r="E356">
        <v>1</v>
      </c>
      <c r="F356">
        <v>1</v>
      </c>
      <c r="G356" s="49">
        <f>'Regression Results'!$C$2*E356</f>
        <v>20.203699931482753</v>
      </c>
      <c r="H356">
        <f>LOOKUP(D356,'Regression Results'!$A$15:$A$17,'Regression Results'!$B$15:$B$17)+LOOKUP(D356,'Regression Results'!$A$15:$A$17,'Regression Results'!$C$15:$C$17)*F356+LOOKUP(D356,'Regression Results'!$A$15:$A$17,'Regression Results'!$D$15:$D$17)*F356*C356</f>
        <v>8.4558184291342613</v>
      </c>
      <c r="I356" s="49">
        <f t="shared" si="8"/>
        <v>11.747881502348491</v>
      </c>
    </row>
    <row r="357" spans="1:9" x14ac:dyDescent="0.3">
      <c r="A357" s="47">
        <v>12</v>
      </c>
      <c r="B357" s="47">
        <v>22</v>
      </c>
      <c r="C357" s="48">
        <v>57.875</v>
      </c>
      <c r="D357" s="50">
        <v>1</v>
      </c>
      <c r="E357">
        <v>1</v>
      </c>
      <c r="F357">
        <v>1</v>
      </c>
      <c r="G357" s="49">
        <f>'Regression Results'!$C$2*E357</f>
        <v>20.203699931482753</v>
      </c>
      <c r="H357">
        <f>LOOKUP(D357,'Regression Results'!$A$15:$A$17,'Regression Results'!$B$15:$B$17)+LOOKUP(D357,'Regression Results'!$A$15:$A$17,'Regression Results'!$C$15:$C$17)*F357+LOOKUP(D357,'Regression Results'!$A$15:$A$17,'Regression Results'!$D$15:$D$17)*F357*C357</f>
        <v>8.9392238373134809</v>
      </c>
      <c r="I357" s="49">
        <f t="shared" si="8"/>
        <v>11.264476094169272</v>
      </c>
    </row>
    <row r="358" spans="1:9" x14ac:dyDescent="0.3">
      <c r="A358" s="47">
        <v>12</v>
      </c>
      <c r="B358" s="47">
        <v>23</v>
      </c>
      <c r="C358" s="48">
        <v>57.333333333333336</v>
      </c>
      <c r="D358" s="50">
        <v>1</v>
      </c>
      <c r="E358">
        <v>1</v>
      </c>
      <c r="F358">
        <v>1</v>
      </c>
      <c r="G358" s="49">
        <f>'Regression Results'!$C$2*E358</f>
        <v>20.203699931482753</v>
      </c>
      <c r="H358">
        <f>LOOKUP(D358,'Regression Results'!$A$15:$A$17,'Regression Results'!$B$15:$B$17)+LOOKUP(D358,'Regression Results'!$A$15:$A$17,'Regression Results'!$C$15:$C$17)*F358+LOOKUP(D358,'Regression Results'!$A$15:$A$17,'Regression Results'!$D$15:$D$17)*F358*C358</f>
        <v>9.0131564291526569</v>
      </c>
      <c r="I358" s="49">
        <f t="shared" si="8"/>
        <v>11.190543502330096</v>
      </c>
    </row>
    <row r="359" spans="1:9" x14ac:dyDescent="0.3">
      <c r="A359" s="47">
        <v>12</v>
      </c>
      <c r="B359" s="47">
        <v>24</v>
      </c>
      <c r="C359" s="48">
        <v>54.958333333333336</v>
      </c>
      <c r="D359" s="50">
        <v>1</v>
      </c>
      <c r="E359">
        <v>1</v>
      </c>
      <c r="F359">
        <v>1</v>
      </c>
      <c r="G359" s="49">
        <f>'Regression Results'!$C$2*E359</f>
        <v>20.203699931482753</v>
      </c>
      <c r="H359">
        <f>LOOKUP(D359,'Regression Results'!$A$15:$A$17,'Regression Results'!$B$15:$B$17)+LOOKUP(D359,'Regression Results'!$A$15:$A$17,'Regression Results'!$C$15:$C$17)*F359+LOOKUP(D359,'Regression Results'!$A$15:$A$17,'Regression Results'!$D$15:$D$17)*F359*C359</f>
        <v>9.3373224087551936</v>
      </c>
      <c r="I359" s="49">
        <f t="shared" si="8"/>
        <v>10.866377522727559</v>
      </c>
    </row>
    <row r="360" spans="1:9" x14ac:dyDescent="0.3">
      <c r="A360" s="47">
        <v>12</v>
      </c>
      <c r="B360" s="47">
        <v>25</v>
      </c>
      <c r="C360" s="48">
        <v>50.708333333333336</v>
      </c>
      <c r="D360" s="50">
        <v>1</v>
      </c>
      <c r="E360">
        <v>1</v>
      </c>
      <c r="F360">
        <v>1</v>
      </c>
      <c r="G360" s="49">
        <f>'Regression Results'!$C$2*E360</f>
        <v>20.203699931482753</v>
      </c>
      <c r="H360">
        <f>LOOKUP(D360,'Regression Results'!$A$15:$A$17,'Regression Results'!$B$15:$B$17)+LOOKUP(D360,'Regression Results'!$A$15:$A$17,'Regression Results'!$C$15:$C$17)*F360+LOOKUP(D360,'Regression Results'!$A$15:$A$17,'Regression Results'!$D$15:$D$17)*F360*C360</f>
        <v>9.91740889857026</v>
      </c>
      <c r="I360" s="49">
        <f t="shared" si="8"/>
        <v>10.286291032912493</v>
      </c>
    </row>
    <row r="361" spans="1:9" x14ac:dyDescent="0.3">
      <c r="A361" s="47">
        <v>12</v>
      </c>
      <c r="B361" s="47">
        <v>26</v>
      </c>
      <c r="C361" s="48">
        <v>52.75</v>
      </c>
      <c r="D361" s="50">
        <v>1</v>
      </c>
      <c r="E361">
        <v>1</v>
      </c>
      <c r="F361">
        <v>1</v>
      </c>
      <c r="G361" s="49">
        <f>'Regression Results'!$C$2*E361</f>
        <v>20.203699931482753</v>
      </c>
      <c r="H361">
        <f>LOOKUP(D361,'Regression Results'!$A$15:$A$17,'Regression Results'!$B$15:$B$17)+LOOKUP(D361,'Regression Results'!$A$15:$A$17,'Regression Results'!$C$15:$C$17)*F361+LOOKUP(D361,'Regression Results'!$A$15:$A$17,'Regression Results'!$D$15:$D$17)*F361*C361</f>
        <v>9.6387398985610631</v>
      </c>
      <c r="I361" s="49">
        <f t="shared" si="8"/>
        <v>10.56496003292169</v>
      </c>
    </row>
    <row r="362" spans="1:9" x14ac:dyDescent="0.3">
      <c r="A362" s="47">
        <v>12</v>
      </c>
      <c r="B362" s="47">
        <v>27</v>
      </c>
      <c r="C362" s="48">
        <v>54.583333333333336</v>
      </c>
      <c r="D362" s="50">
        <v>1</v>
      </c>
      <c r="E362">
        <v>1</v>
      </c>
      <c r="F362">
        <v>1</v>
      </c>
      <c r="G362" s="49">
        <f>'Regression Results'!$C$2*E362</f>
        <v>20.203699931482753</v>
      </c>
      <c r="H362">
        <f>LOOKUP(D362,'Regression Results'!$A$15:$A$17,'Regression Results'!$B$15:$B$17)+LOOKUP(D362,'Regression Results'!$A$15:$A$17,'Regression Results'!$C$15:$C$17)*F362+LOOKUP(D362,'Regression Results'!$A$15:$A$17,'Regression Results'!$D$15:$D$17)*F362*C362</f>
        <v>9.3885065107977006</v>
      </c>
      <c r="I362" s="49">
        <f t="shared" si="8"/>
        <v>10.815193420685052</v>
      </c>
    </row>
    <row r="363" spans="1:9" x14ac:dyDescent="0.3">
      <c r="A363" s="47">
        <v>12</v>
      </c>
      <c r="B363" s="47">
        <v>28</v>
      </c>
      <c r="C363" s="48">
        <v>53.5</v>
      </c>
      <c r="D363" s="50">
        <v>1</v>
      </c>
      <c r="E363">
        <v>1</v>
      </c>
      <c r="F363">
        <v>1</v>
      </c>
      <c r="G363" s="49">
        <f>'Regression Results'!$C$2*E363</f>
        <v>20.203699931482753</v>
      </c>
      <c r="H363">
        <f>LOOKUP(D363,'Regression Results'!$A$15:$A$17,'Regression Results'!$B$15:$B$17)+LOOKUP(D363,'Regression Results'!$A$15:$A$17,'Regression Results'!$C$15:$C$17)*F363+LOOKUP(D363,'Regression Results'!$A$15:$A$17,'Regression Results'!$D$15:$D$17)*F363*C363</f>
        <v>9.536371694476049</v>
      </c>
      <c r="I363" s="49">
        <f t="shared" si="8"/>
        <v>10.667328237006704</v>
      </c>
    </row>
    <row r="364" spans="1:9" x14ac:dyDescent="0.3">
      <c r="A364" s="47">
        <v>12</v>
      </c>
      <c r="B364" s="47">
        <v>29</v>
      </c>
      <c r="C364" s="48">
        <v>54.75</v>
      </c>
      <c r="D364" s="50">
        <v>1</v>
      </c>
      <c r="E364">
        <v>1</v>
      </c>
      <c r="F364">
        <v>1</v>
      </c>
      <c r="G364" s="49">
        <f>'Regression Results'!$C$2*E364</f>
        <v>20.203699931482753</v>
      </c>
      <c r="H364">
        <f>LOOKUP(D364,'Regression Results'!$A$15:$A$17,'Regression Results'!$B$15:$B$17)+LOOKUP(D364,'Regression Results'!$A$15:$A$17,'Regression Results'!$C$15:$C$17)*F364+LOOKUP(D364,'Regression Results'!$A$15:$A$17,'Regression Results'!$D$15:$D$17)*F364*C364</f>
        <v>9.3657580210010316</v>
      </c>
      <c r="I364" s="49">
        <f t="shared" si="8"/>
        <v>10.837941910481721</v>
      </c>
    </row>
    <row r="365" spans="1:9" x14ac:dyDescent="0.3">
      <c r="A365" s="47">
        <v>12</v>
      </c>
      <c r="B365" s="47">
        <v>30</v>
      </c>
      <c r="C365" s="48">
        <v>53.625</v>
      </c>
      <c r="D365" s="50">
        <v>1</v>
      </c>
      <c r="E365">
        <v>1</v>
      </c>
      <c r="F365">
        <v>1</v>
      </c>
      <c r="G365" s="49">
        <f>'Regression Results'!$C$2*E365</f>
        <v>20.203699931482753</v>
      </c>
      <c r="H365">
        <f>LOOKUP(D365,'Regression Results'!$A$15:$A$17,'Regression Results'!$B$15:$B$17)+LOOKUP(D365,'Regression Results'!$A$15:$A$17,'Regression Results'!$C$15:$C$17)*F365+LOOKUP(D365,'Regression Results'!$A$15:$A$17,'Regression Results'!$D$15:$D$17)*F365*C365</f>
        <v>9.5193103271285473</v>
      </c>
      <c r="I365" s="49">
        <f t="shared" si="8"/>
        <v>10.684389604354205</v>
      </c>
    </row>
    <row r="366" spans="1:9" x14ac:dyDescent="0.3">
      <c r="A366" s="47">
        <v>12</v>
      </c>
      <c r="B366" s="47">
        <v>31</v>
      </c>
      <c r="C366" s="48">
        <v>50.208333333333336</v>
      </c>
      <c r="D366" s="50">
        <v>1</v>
      </c>
      <c r="E366">
        <v>1</v>
      </c>
      <c r="F366">
        <v>1</v>
      </c>
      <c r="G366" s="49">
        <f>'Regression Results'!$C$2*E366</f>
        <v>20.203699931482753</v>
      </c>
      <c r="H366">
        <f>LOOKUP(D366,'Regression Results'!$A$15:$A$17,'Regression Results'!$B$15:$B$17)+LOOKUP(D366,'Regression Results'!$A$15:$A$17,'Regression Results'!$C$15:$C$17)*F366+LOOKUP(D366,'Regression Results'!$A$15:$A$17,'Regression Results'!$D$15:$D$17)*F366*C366</f>
        <v>9.9856543679602687</v>
      </c>
      <c r="I366" s="49">
        <f t="shared" si="8"/>
        <v>10.218045563522484</v>
      </c>
    </row>
    <row r="367" spans="1:9" x14ac:dyDescent="0.3">
      <c r="A367" s="47">
        <v>1</v>
      </c>
      <c r="B367" s="47">
        <v>1</v>
      </c>
      <c r="C367" s="48">
        <f>C2</f>
        <v>48.5</v>
      </c>
      <c r="D367" s="50">
        <v>2</v>
      </c>
      <c r="E367">
        <v>1</v>
      </c>
      <c r="F367">
        <v>1</v>
      </c>
      <c r="G367" s="49">
        <f>'Regression Results'!$C$2*E367</f>
        <v>20.203699931482753</v>
      </c>
      <c r="H367">
        <f>LOOKUP(D367,'Regression Results'!$A$15:$A$17,'Regression Results'!$B$15:$B$17)+LOOKUP(D367,'Regression Results'!$A$15:$A$17,'Regression Results'!$C$15:$C$17)*F367+LOOKUP(D367,'Regression Results'!$A$15:$A$17,'Regression Results'!$D$15:$D$17)*F367*C367</f>
        <v>12.585235502752639</v>
      </c>
      <c r="I367" s="49">
        <f t="shared" si="8"/>
        <v>7.618464428730114</v>
      </c>
    </row>
    <row r="368" spans="1:9" x14ac:dyDescent="0.3">
      <c r="A368" s="47">
        <v>1</v>
      </c>
      <c r="B368" s="47">
        <v>2</v>
      </c>
      <c r="C368" s="48">
        <f t="shared" ref="C368:C431" si="9">C3</f>
        <v>50.583333333333336</v>
      </c>
      <c r="D368" s="50">
        <v>2</v>
      </c>
      <c r="E368">
        <v>1</v>
      </c>
      <c r="F368">
        <v>1</v>
      </c>
      <c r="G368" s="49">
        <f>'Regression Results'!$C$2*E368</f>
        <v>20.203699931482753</v>
      </c>
      <c r="H368">
        <f>LOOKUP(D368,'Regression Results'!$A$15:$A$17,'Regression Results'!$B$15:$B$17)+LOOKUP(D368,'Regression Results'!$A$15:$A$17,'Regression Results'!$C$15:$C$17)*F368+LOOKUP(D368,'Regression Results'!$A$15:$A$17,'Regression Results'!$D$15:$D$17)*F368*C368</f>
        <v>12.307332989873379</v>
      </c>
      <c r="I368" s="49">
        <f t="shared" si="8"/>
        <v>7.896366941609374</v>
      </c>
    </row>
    <row r="369" spans="1:9" x14ac:dyDescent="0.3">
      <c r="A369" s="47">
        <v>1</v>
      </c>
      <c r="B369" s="47">
        <v>3</v>
      </c>
      <c r="C369" s="48">
        <f t="shared" si="9"/>
        <v>54.833333333333336</v>
      </c>
      <c r="D369" s="50">
        <v>2</v>
      </c>
      <c r="E369">
        <v>1</v>
      </c>
      <c r="F369">
        <v>1</v>
      </c>
      <c r="G369" s="49">
        <f>'Regression Results'!$C$2*E369</f>
        <v>20.203699931482753</v>
      </c>
      <c r="H369">
        <f>LOOKUP(D369,'Regression Results'!$A$15:$A$17,'Regression Results'!$B$15:$B$17)+LOOKUP(D369,'Regression Results'!$A$15:$A$17,'Regression Results'!$C$15:$C$17)*F369+LOOKUP(D369,'Regression Results'!$A$15:$A$17,'Regression Results'!$D$15:$D$17)*F369*C369</f>
        <v>11.740411863599686</v>
      </c>
      <c r="I369" s="49">
        <f t="shared" si="8"/>
        <v>8.4632880678830666</v>
      </c>
    </row>
    <row r="370" spans="1:9" x14ac:dyDescent="0.3">
      <c r="A370" s="47">
        <v>1</v>
      </c>
      <c r="B370" s="47">
        <v>4</v>
      </c>
      <c r="C370" s="48">
        <f t="shared" si="9"/>
        <v>50</v>
      </c>
      <c r="D370" s="50">
        <v>2</v>
      </c>
      <c r="E370">
        <v>1</v>
      </c>
      <c r="F370">
        <v>1</v>
      </c>
      <c r="G370" s="49">
        <f>'Regression Results'!$C$2*E370</f>
        <v>20.203699931482753</v>
      </c>
      <c r="H370">
        <f>LOOKUP(D370,'Regression Results'!$A$15:$A$17,'Regression Results'!$B$15:$B$17)+LOOKUP(D370,'Regression Results'!$A$15:$A$17,'Regression Results'!$C$15:$C$17)*F370+LOOKUP(D370,'Regression Results'!$A$15:$A$17,'Regression Results'!$D$15:$D$17)*F370*C370</f>
        <v>12.385145693479572</v>
      </c>
      <c r="I370" s="49">
        <f t="shared" si="8"/>
        <v>7.8185542380031805</v>
      </c>
    </row>
    <row r="371" spans="1:9" x14ac:dyDescent="0.3">
      <c r="A371" s="47">
        <v>1</v>
      </c>
      <c r="B371" s="47">
        <v>5</v>
      </c>
      <c r="C371" s="48">
        <f t="shared" si="9"/>
        <v>52.041666666666664</v>
      </c>
      <c r="D371" s="50">
        <v>2</v>
      </c>
      <c r="E371">
        <v>1</v>
      </c>
      <c r="F371">
        <v>1</v>
      </c>
      <c r="G371" s="49">
        <f>'Regression Results'!$C$2*E371</f>
        <v>20.203699931482753</v>
      </c>
      <c r="H371">
        <f>LOOKUP(D371,'Regression Results'!$A$15:$A$17,'Regression Results'!$B$15:$B$17)+LOOKUP(D371,'Regression Results'!$A$15:$A$17,'Regression Results'!$C$15:$C$17)*F371+LOOKUP(D371,'Regression Results'!$A$15:$A$17,'Regression Results'!$D$15:$D$17)*F371*C371</f>
        <v>12.112801230857897</v>
      </c>
      <c r="I371" s="49">
        <f t="shared" si="8"/>
        <v>8.0908987006248552</v>
      </c>
    </row>
    <row r="372" spans="1:9" x14ac:dyDescent="0.3">
      <c r="A372" s="47">
        <v>1</v>
      </c>
      <c r="B372" s="47">
        <v>6</v>
      </c>
      <c r="C372" s="48">
        <f t="shared" si="9"/>
        <v>52.041666666666664</v>
      </c>
      <c r="D372" s="50">
        <v>2</v>
      </c>
      <c r="E372">
        <v>1</v>
      </c>
      <c r="F372">
        <v>1</v>
      </c>
      <c r="G372" s="49">
        <f>'Regression Results'!$C$2*E372</f>
        <v>20.203699931482753</v>
      </c>
      <c r="H372">
        <f>LOOKUP(D372,'Regression Results'!$A$15:$A$17,'Regression Results'!$B$15:$B$17)+LOOKUP(D372,'Regression Results'!$A$15:$A$17,'Regression Results'!$C$15:$C$17)*F372+LOOKUP(D372,'Regression Results'!$A$15:$A$17,'Regression Results'!$D$15:$D$17)*F372*C372</f>
        <v>12.112801230857897</v>
      </c>
      <c r="I372" s="49">
        <f t="shared" si="8"/>
        <v>8.0908987006248552</v>
      </c>
    </row>
    <row r="373" spans="1:9" x14ac:dyDescent="0.3">
      <c r="A373" s="47">
        <v>1</v>
      </c>
      <c r="B373" s="47">
        <v>7</v>
      </c>
      <c r="C373" s="48">
        <f t="shared" si="9"/>
        <v>56</v>
      </c>
      <c r="D373" s="50">
        <v>2</v>
      </c>
      <c r="E373">
        <v>1</v>
      </c>
      <c r="F373">
        <v>1</v>
      </c>
      <c r="G373" s="49">
        <f>'Regression Results'!$C$2*E373</f>
        <v>20.203699931482753</v>
      </c>
      <c r="H373">
        <f>LOOKUP(D373,'Regression Results'!$A$15:$A$17,'Regression Results'!$B$15:$B$17)+LOOKUP(D373,'Regression Results'!$A$15:$A$17,'Regression Results'!$C$15:$C$17)*F373+LOOKUP(D373,'Regression Results'!$A$15:$A$17,'Regression Results'!$D$15:$D$17)*F373*C373</f>
        <v>11.584786456387301</v>
      </c>
      <c r="I373" s="49">
        <f t="shared" si="8"/>
        <v>8.6189134750954519</v>
      </c>
    </row>
    <row r="374" spans="1:9" x14ac:dyDescent="0.3">
      <c r="A374" s="47">
        <v>1</v>
      </c>
      <c r="B374" s="47">
        <v>8</v>
      </c>
      <c r="C374" s="48">
        <f t="shared" si="9"/>
        <v>56.416666666666664</v>
      </c>
      <c r="D374" s="50">
        <v>2</v>
      </c>
      <c r="E374">
        <v>1</v>
      </c>
      <c r="F374">
        <v>1</v>
      </c>
      <c r="G374" s="49">
        <f>'Regression Results'!$C$2*E374</f>
        <v>20.203699931482753</v>
      </c>
      <c r="H374">
        <f>LOOKUP(D374,'Regression Results'!$A$15:$A$17,'Regression Results'!$B$15:$B$17)+LOOKUP(D374,'Regression Results'!$A$15:$A$17,'Regression Results'!$C$15:$C$17)*F374+LOOKUP(D374,'Regression Results'!$A$15:$A$17,'Regression Results'!$D$15:$D$17)*F374*C374</f>
        <v>11.529205953811449</v>
      </c>
      <c r="I374" s="49">
        <f t="shared" si="8"/>
        <v>8.6744939776713039</v>
      </c>
    </row>
    <row r="375" spans="1:9" x14ac:dyDescent="0.3">
      <c r="A375" s="47">
        <v>1</v>
      </c>
      <c r="B375" s="47">
        <v>9</v>
      </c>
      <c r="C375" s="48">
        <f t="shared" si="9"/>
        <v>62</v>
      </c>
      <c r="D375" s="50">
        <v>2</v>
      </c>
      <c r="E375">
        <v>1</v>
      </c>
      <c r="F375">
        <v>1</v>
      </c>
      <c r="G375" s="49">
        <f>'Regression Results'!$C$2*E375</f>
        <v>20.203699931482753</v>
      </c>
      <c r="H375">
        <f>LOOKUP(D375,'Regression Results'!$A$15:$A$17,'Regression Results'!$B$15:$B$17)+LOOKUP(D375,'Regression Results'!$A$15:$A$17,'Regression Results'!$C$15:$C$17)*F375+LOOKUP(D375,'Regression Results'!$A$15:$A$17,'Regression Results'!$D$15:$D$17)*F375*C375</f>
        <v>10.784427219295031</v>
      </c>
      <c r="I375" s="49">
        <f t="shared" si="8"/>
        <v>9.4192727121877216</v>
      </c>
    </row>
    <row r="376" spans="1:9" x14ac:dyDescent="0.3">
      <c r="A376" s="47">
        <v>1</v>
      </c>
      <c r="B376" s="47">
        <v>10</v>
      </c>
      <c r="C376" s="48">
        <f t="shared" si="9"/>
        <v>64.541666666666671</v>
      </c>
      <c r="D376" s="50">
        <v>2</v>
      </c>
      <c r="E376">
        <v>1</v>
      </c>
      <c r="F376">
        <v>1</v>
      </c>
      <c r="G376" s="49">
        <f>'Regression Results'!$C$2*E376</f>
        <v>20.203699931482753</v>
      </c>
      <c r="H376">
        <f>LOOKUP(D376,'Regression Results'!$A$15:$A$17,'Regression Results'!$B$15:$B$17)+LOOKUP(D376,'Regression Results'!$A$15:$A$17,'Regression Results'!$C$15:$C$17)*F376+LOOKUP(D376,'Regression Results'!$A$15:$A$17,'Regression Results'!$D$15:$D$17)*F376*C376</f>
        <v>10.445386153582332</v>
      </c>
      <c r="I376" s="49">
        <f t="shared" si="8"/>
        <v>9.7583137779004208</v>
      </c>
    </row>
    <row r="377" spans="1:9" x14ac:dyDescent="0.3">
      <c r="A377" s="47">
        <v>1</v>
      </c>
      <c r="B377" s="47">
        <v>11</v>
      </c>
      <c r="C377" s="48">
        <f t="shared" si="9"/>
        <v>63.25</v>
      </c>
      <c r="D377" s="50">
        <v>2</v>
      </c>
      <c r="E377">
        <v>1</v>
      </c>
      <c r="F377">
        <v>1</v>
      </c>
      <c r="G377" s="49">
        <f>'Regression Results'!$C$2*E377</f>
        <v>20.203699931482753</v>
      </c>
      <c r="H377">
        <f>LOOKUP(D377,'Regression Results'!$A$15:$A$17,'Regression Results'!$B$15:$B$17)+LOOKUP(D377,'Regression Results'!$A$15:$A$17,'Regression Results'!$C$15:$C$17)*F377+LOOKUP(D377,'Regression Results'!$A$15:$A$17,'Regression Results'!$D$15:$D$17)*F377*C377</f>
        <v>10.617685711567473</v>
      </c>
      <c r="I377" s="49">
        <f t="shared" si="8"/>
        <v>9.5860142199152794</v>
      </c>
    </row>
    <row r="378" spans="1:9" x14ac:dyDescent="0.3">
      <c r="A378" s="47">
        <v>1</v>
      </c>
      <c r="B378" s="47">
        <v>12</v>
      </c>
      <c r="C378" s="48">
        <f t="shared" si="9"/>
        <v>61.583333333333336</v>
      </c>
      <c r="D378" s="50">
        <v>2</v>
      </c>
      <c r="E378">
        <v>1</v>
      </c>
      <c r="F378">
        <v>1</v>
      </c>
      <c r="G378" s="49">
        <f>'Regression Results'!$C$2*E378</f>
        <v>20.203699931482753</v>
      </c>
      <c r="H378">
        <f>LOOKUP(D378,'Regression Results'!$A$15:$A$17,'Regression Results'!$B$15:$B$17)+LOOKUP(D378,'Regression Results'!$A$15:$A$17,'Regression Results'!$C$15:$C$17)*F378+LOOKUP(D378,'Regression Results'!$A$15:$A$17,'Regression Results'!$D$15:$D$17)*F378*C378</f>
        <v>10.840007721870881</v>
      </c>
      <c r="I378" s="49">
        <f t="shared" si="8"/>
        <v>9.3636922096118713</v>
      </c>
    </row>
    <row r="379" spans="1:9" x14ac:dyDescent="0.3">
      <c r="A379" s="47">
        <v>1</v>
      </c>
      <c r="B379" s="47">
        <v>13</v>
      </c>
      <c r="C379" s="48">
        <f t="shared" si="9"/>
        <v>65.083333333333329</v>
      </c>
      <c r="D379" s="50">
        <v>2</v>
      </c>
      <c r="E379">
        <v>1</v>
      </c>
      <c r="F379">
        <v>1</v>
      </c>
      <c r="G379" s="49">
        <f>'Regression Results'!$C$2*E379</f>
        <v>20.203699931482753</v>
      </c>
      <c r="H379">
        <f>LOOKUP(D379,'Regression Results'!$A$15:$A$17,'Regression Results'!$B$15:$B$17)+LOOKUP(D379,'Regression Results'!$A$15:$A$17,'Regression Results'!$C$15:$C$17)*F379+LOOKUP(D379,'Regression Results'!$A$15:$A$17,'Regression Results'!$D$15:$D$17)*F379*C379</f>
        <v>10.373131500233725</v>
      </c>
      <c r="I379" s="49">
        <f t="shared" si="8"/>
        <v>9.8305684312490271</v>
      </c>
    </row>
    <row r="380" spans="1:9" x14ac:dyDescent="0.3">
      <c r="A380" s="47">
        <v>1</v>
      </c>
      <c r="B380" s="47">
        <v>14</v>
      </c>
      <c r="C380" s="48">
        <f t="shared" si="9"/>
        <v>68.583333333333329</v>
      </c>
      <c r="D380" s="50">
        <v>2</v>
      </c>
      <c r="E380">
        <v>1</v>
      </c>
      <c r="F380">
        <v>1</v>
      </c>
      <c r="G380" s="49">
        <f>'Regression Results'!$C$2*E380</f>
        <v>20.203699931482753</v>
      </c>
      <c r="H380">
        <f>LOOKUP(D380,'Regression Results'!$A$15:$A$17,'Regression Results'!$B$15:$B$17)+LOOKUP(D380,'Regression Results'!$A$15:$A$17,'Regression Results'!$C$15:$C$17)*F380+LOOKUP(D380,'Regression Results'!$A$15:$A$17,'Regression Results'!$D$15:$D$17)*F380*C380</f>
        <v>9.9062552785965678</v>
      </c>
      <c r="I380" s="49">
        <f t="shared" si="8"/>
        <v>10.297444652886185</v>
      </c>
    </row>
    <row r="381" spans="1:9" x14ac:dyDescent="0.3">
      <c r="A381" s="47">
        <v>1</v>
      </c>
      <c r="B381" s="47">
        <v>15</v>
      </c>
      <c r="C381" s="48">
        <f t="shared" si="9"/>
        <v>60.458333333333336</v>
      </c>
      <c r="D381" s="50">
        <v>2</v>
      </c>
      <c r="E381">
        <v>1</v>
      </c>
      <c r="F381">
        <v>1</v>
      </c>
      <c r="G381" s="49">
        <f>'Regression Results'!$C$2*E381</f>
        <v>20.203699931482753</v>
      </c>
      <c r="H381">
        <f>LOOKUP(D381,'Regression Results'!$A$15:$A$17,'Regression Results'!$B$15:$B$17)+LOOKUP(D381,'Regression Results'!$A$15:$A$17,'Regression Results'!$C$15:$C$17)*F381+LOOKUP(D381,'Regression Results'!$A$15:$A$17,'Regression Results'!$D$15:$D$17)*F381*C381</f>
        <v>10.990075078825683</v>
      </c>
      <c r="I381" s="49">
        <f t="shared" si="8"/>
        <v>9.2136248526570697</v>
      </c>
    </row>
    <row r="382" spans="1:9" x14ac:dyDescent="0.3">
      <c r="A382" s="47">
        <v>1</v>
      </c>
      <c r="B382" s="47">
        <v>16</v>
      </c>
      <c r="C382" s="48">
        <f t="shared" si="9"/>
        <v>62.708333333333336</v>
      </c>
      <c r="D382" s="50">
        <v>2</v>
      </c>
      <c r="E382">
        <v>1</v>
      </c>
      <c r="F382">
        <v>1</v>
      </c>
      <c r="G382" s="49">
        <f>'Regression Results'!$C$2*E382</f>
        <v>20.203699931482753</v>
      </c>
      <c r="H382">
        <f>LOOKUP(D382,'Regression Results'!$A$15:$A$17,'Regression Results'!$B$15:$B$17)+LOOKUP(D382,'Regression Results'!$A$15:$A$17,'Regression Results'!$C$15:$C$17)*F382+LOOKUP(D382,'Regression Results'!$A$15:$A$17,'Regression Results'!$D$15:$D$17)*F382*C382</f>
        <v>10.689940364916081</v>
      </c>
      <c r="I382" s="49">
        <f t="shared" si="8"/>
        <v>9.5137595665666712</v>
      </c>
    </row>
    <row r="383" spans="1:9" x14ac:dyDescent="0.3">
      <c r="A383" s="47">
        <v>1</v>
      </c>
      <c r="B383" s="47">
        <v>17</v>
      </c>
      <c r="C383" s="48">
        <f t="shared" si="9"/>
        <v>62.125</v>
      </c>
      <c r="D383" s="50">
        <v>2</v>
      </c>
      <c r="E383">
        <v>1</v>
      </c>
      <c r="F383">
        <v>1</v>
      </c>
      <c r="G383" s="49">
        <f>'Regression Results'!$C$2*E383</f>
        <v>20.203699931482753</v>
      </c>
      <c r="H383">
        <f>LOOKUP(D383,'Regression Results'!$A$15:$A$17,'Regression Results'!$B$15:$B$17)+LOOKUP(D383,'Regression Results'!$A$15:$A$17,'Regression Results'!$C$15:$C$17)*F383+LOOKUP(D383,'Regression Results'!$A$15:$A$17,'Regression Results'!$D$15:$D$17)*F383*C383</f>
        <v>10.767753068522275</v>
      </c>
      <c r="I383" s="49">
        <f t="shared" si="8"/>
        <v>9.4359468629604777</v>
      </c>
    </row>
    <row r="384" spans="1:9" x14ac:dyDescent="0.3">
      <c r="A384" s="47">
        <v>1</v>
      </c>
      <c r="B384" s="47">
        <v>18</v>
      </c>
      <c r="C384" s="48">
        <f t="shared" si="9"/>
        <v>59.333333333333336</v>
      </c>
      <c r="D384" s="50">
        <v>2</v>
      </c>
      <c r="E384">
        <v>1</v>
      </c>
      <c r="F384">
        <v>1</v>
      </c>
      <c r="G384" s="49">
        <f>'Regression Results'!$C$2*E384</f>
        <v>20.203699931482753</v>
      </c>
      <c r="H384">
        <f>LOOKUP(D384,'Regression Results'!$A$15:$A$17,'Regression Results'!$B$15:$B$17)+LOOKUP(D384,'Regression Results'!$A$15:$A$17,'Regression Results'!$C$15:$C$17)*F384+LOOKUP(D384,'Regression Results'!$A$15:$A$17,'Regression Results'!$D$15:$D$17)*F384*C384</f>
        <v>11.140142435780483</v>
      </c>
      <c r="I384" s="49">
        <f t="shared" si="8"/>
        <v>9.0635574957022698</v>
      </c>
    </row>
    <row r="385" spans="1:9" x14ac:dyDescent="0.3">
      <c r="A385" s="47">
        <v>1</v>
      </c>
      <c r="B385" s="47">
        <v>19</v>
      </c>
      <c r="C385" s="48">
        <f t="shared" si="9"/>
        <v>61.083333333333336</v>
      </c>
      <c r="D385" s="50">
        <v>2</v>
      </c>
      <c r="E385">
        <v>1</v>
      </c>
      <c r="F385">
        <v>1</v>
      </c>
      <c r="G385" s="49">
        <f>'Regression Results'!$C$2*E385</f>
        <v>20.203699931482753</v>
      </c>
      <c r="H385">
        <f>LOOKUP(D385,'Regression Results'!$A$15:$A$17,'Regression Results'!$B$15:$B$17)+LOOKUP(D385,'Regression Results'!$A$15:$A$17,'Regression Results'!$C$15:$C$17)*F385+LOOKUP(D385,'Regression Results'!$A$15:$A$17,'Regression Results'!$D$15:$D$17)*F385*C385</f>
        <v>10.906704324961904</v>
      </c>
      <c r="I385" s="49">
        <f t="shared" si="8"/>
        <v>9.2969956065208486</v>
      </c>
    </row>
    <row r="386" spans="1:9" x14ac:dyDescent="0.3">
      <c r="A386" s="47">
        <v>1</v>
      </c>
      <c r="B386" s="47">
        <v>20</v>
      </c>
      <c r="C386" s="48">
        <f t="shared" si="9"/>
        <v>57.333333333333336</v>
      </c>
      <c r="D386" s="50">
        <v>2</v>
      </c>
      <c r="E386">
        <v>1</v>
      </c>
      <c r="F386">
        <v>1</v>
      </c>
      <c r="G386" s="49">
        <f>'Regression Results'!$C$2*E386</f>
        <v>20.203699931482753</v>
      </c>
      <c r="H386">
        <f>LOOKUP(D386,'Regression Results'!$A$15:$A$17,'Regression Results'!$B$15:$B$17)+LOOKUP(D386,'Regression Results'!$A$15:$A$17,'Regression Results'!$C$15:$C$17)*F386+LOOKUP(D386,'Regression Results'!$A$15:$A$17,'Regression Results'!$D$15:$D$17)*F386*C386</f>
        <v>11.406928848144574</v>
      </c>
      <c r="I386" s="49">
        <f t="shared" si="8"/>
        <v>8.7967710833381787</v>
      </c>
    </row>
    <row r="387" spans="1:9" x14ac:dyDescent="0.3">
      <c r="A387" s="47">
        <v>1</v>
      </c>
      <c r="B387" s="47">
        <v>21</v>
      </c>
      <c r="C387" s="48">
        <f t="shared" si="9"/>
        <v>59.166666666666664</v>
      </c>
      <c r="D387" s="50">
        <v>2</v>
      </c>
      <c r="E387">
        <v>1</v>
      </c>
      <c r="F387">
        <v>1</v>
      </c>
      <c r="G387" s="49">
        <f>'Regression Results'!$C$2*E387</f>
        <v>20.203699931482753</v>
      </c>
      <c r="H387">
        <f>LOOKUP(D387,'Regression Results'!$A$15:$A$17,'Regression Results'!$B$15:$B$17)+LOOKUP(D387,'Regression Results'!$A$15:$A$17,'Regression Results'!$C$15:$C$17)*F387+LOOKUP(D387,'Regression Results'!$A$15:$A$17,'Regression Results'!$D$15:$D$17)*F387*C387</f>
        <v>11.162374636810824</v>
      </c>
      <c r="I387" s="49">
        <f t="shared" ref="I387:I450" si="10">G387-H387</f>
        <v>9.0413252946719282</v>
      </c>
    </row>
    <row r="388" spans="1:9" x14ac:dyDescent="0.3">
      <c r="A388" s="47">
        <v>1</v>
      </c>
      <c r="B388" s="47">
        <v>22</v>
      </c>
      <c r="C388" s="48">
        <f t="shared" si="9"/>
        <v>62.75</v>
      </c>
      <c r="D388" s="50">
        <v>2</v>
      </c>
      <c r="E388">
        <v>1</v>
      </c>
      <c r="F388">
        <v>1</v>
      </c>
      <c r="G388" s="49">
        <f>'Regression Results'!$C$2*E388</f>
        <v>20.203699931482753</v>
      </c>
      <c r="H388">
        <f>LOOKUP(D388,'Regression Results'!$A$15:$A$17,'Regression Results'!$B$15:$B$17)+LOOKUP(D388,'Regression Results'!$A$15:$A$17,'Regression Results'!$C$15:$C$17)*F388+LOOKUP(D388,'Regression Results'!$A$15:$A$17,'Regression Results'!$D$15:$D$17)*F388*C388</f>
        <v>10.684382314658496</v>
      </c>
      <c r="I388" s="49">
        <f t="shared" si="10"/>
        <v>9.5193176168242566</v>
      </c>
    </row>
    <row r="389" spans="1:9" x14ac:dyDescent="0.3">
      <c r="A389" s="47">
        <v>1</v>
      </c>
      <c r="B389" s="47">
        <v>23</v>
      </c>
      <c r="C389" s="48">
        <f t="shared" si="9"/>
        <v>61.041666666666664</v>
      </c>
      <c r="D389" s="50">
        <v>2</v>
      </c>
      <c r="E389">
        <v>1</v>
      </c>
      <c r="F389">
        <v>1</v>
      </c>
      <c r="G389" s="49">
        <f>'Regression Results'!$C$2*E389</f>
        <v>20.203699931482753</v>
      </c>
      <c r="H389">
        <f>LOOKUP(D389,'Regression Results'!$A$15:$A$17,'Regression Results'!$B$15:$B$17)+LOOKUP(D389,'Regression Results'!$A$15:$A$17,'Regression Results'!$C$15:$C$17)*F389+LOOKUP(D389,'Regression Results'!$A$15:$A$17,'Regression Results'!$D$15:$D$17)*F389*C389</f>
        <v>10.912262375219491</v>
      </c>
      <c r="I389" s="49">
        <f t="shared" si="10"/>
        <v>9.2914375562632614</v>
      </c>
    </row>
    <row r="390" spans="1:9" x14ac:dyDescent="0.3">
      <c r="A390" s="47">
        <v>1</v>
      </c>
      <c r="B390" s="47">
        <v>24</v>
      </c>
      <c r="C390" s="48">
        <f t="shared" si="9"/>
        <v>53.958333333333336</v>
      </c>
      <c r="D390" s="50">
        <v>2</v>
      </c>
      <c r="E390">
        <v>1</v>
      </c>
      <c r="F390">
        <v>1</v>
      </c>
      <c r="G390" s="49">
        <f>'Regression Results'!$C$2*E390</f>
        <v>20.203699931482753</v>
      </c>
      <c r="H390">
        <f>LOOKUP(D390,'Regression Results'!$A$15:$A$17,'Regression Results'!$B$15:$B$17)+LOOKUP(D390,'Regression Results'!$A$15:$A$17,'Regression Results'!$C$15:$C$17)*F390+LOOKUP(D390,'Regression Results'!$A$15:$A$17,'Regression Results'!$D$15:$D$17)*F390*C390</f>
        <v>11.857130919008977</v>
      </c>
      <c r="I390" s="49">
        <f t="shared" si="10"/>
        <v>8.3465690124737755</v>
      </c>
    </row>
    <row r="391" spans="1:9" x14ac:dyDescent="0.3">
      <c r="A391" s="47">
        <v>1</v>
      </c>
      <c r="B391" s="47">
        <v>25</v>
      </c>
      <c r="C391" s="48">
        <f t="shared" si="9"/>
        <v>56.791666666666664</v>
      </c>
      <c r="D391" s="50">
        <v>2</v>
      </c>
      <c r="E391">
        <v>1</v>
      </c>
      <c r="F391">
        <v>1</v>
      </c>
      <c r="G391" s="49">
        <f>'Regression Results'!$C$2*E391</f>
        <v>20.203699931482753</v>
      </c>
      <c r="H391">
        <f>LOOKUP(D391,'Regression Results'!$A$15:$A$17,'Regression Results'!$B$15:$B$17)+LOOKUP(D391,'Regression Results'!$A$15:$A$17,'Regression Results'!$C$15:$C$17)*F391+LOOKUP(D391,'Regression Results'!$A$15:$A$17,'Regression Results'!$D$15:$D$17)*F391*C391</f>
        <v>11.479183501493182</v>
      </c>
      <c r="I391" s="49">
        <f t="shared" si="10"/>
        <v>8.7245164299895706</v>
      </c>
    </row>
    <row r="392" spans="1:9" x14ac:dyDescent="0.3">
      <c r="A392" s="47">
        <v>1</v>
      </c>
      <c r="B392" s="47">
        <v>26</v>
      </c>
      <c r="C392" s="48">
        <f t="shared" si="9"/>
        <v>54.291666666666664</v>
      </c>
      <c r="D392" s="50">
        <v>2</v>
      </c>
      <c r="E392">
        <v>1</v>
      </c>
      <c r="F392">
        <v>1</v>
      </c>
      <c r="G392" s="49">
        <f>'Regression Results'!$C$2*E392</f>
        <v>20.203699931482753</v>
      </c>
      <c r="H392">
        <f>LOOKUP(D392,'Regression Results'!$A$15:$A$17,'Regression Results'!$B$15:$B$17)+LOOKUP(D392,'Regression Results'!$A$15:$A$17,'Regression Results'!$C$15:$C$17)*F392+LOOKUP(D392,'Regression Results'!$A$15:$A$17,'Regression Results'!$D$15:$D$17)*F392*C392</f>
        <v>11.812666516948294</v>
      </c>
      <c r="I392" s="49">
        <f t="shared" si="10"/>
        <v>8.3910334145344585</v>
      </c>
    </row>
    <row r="393" spans="1:9" x14ac:dyDescent="0.3">
      <c r="A393" s="47">
        <v>1</v>
      </c>
      <c r="B393" s="47">
        <v>27</v>
      </c>
      <c r="C393" s="48">
        <f t="shared" si="9"/>
        <v>55.583333333333336</v>
      </c>
      <c r="D393" s="50">
        <v>2</v>
      </c>
      <c r="E393">
        <v>1</v>
      </c>
      <c r="F393">
        <v>1</v>
      </c>
      <c r="G393" s="49">
        <f>'Regression Results'!$C$2*E393</f>
        <v>20.203699931482753</v>
      </c>
      <c r="H393">
        <f>LOOKUP(D393,'Regression Results'!$A$15:$A$17,'Regression Results'!$B$15:$B$17)+LOOKUP(D393,'Regression Results'!$A$15:$A$17,'Regression Results'!$C$15:$C$17)*F393+LOOKUP(D393,'Regression Results'!$A$15:$A$17,'Regression Results'!$D$15:$D$17)*F393*C393</f>
        <v>11.640366958963153</v>
      </c>
      <c r="I393" s="49">
        <f t="shared" si="10"/>
        <v>8.5633329725195999</v>
      </c>
    </row>
    <row r="394" spans="1:9" x14ac:dyDescent="0.3">
      <c r="A394" s="47">
        <v>1</v>
      </c>
      <c r="B394" s="47">
        <v>28</v>
      </c>
      <c r="C394" s="48">
        <f t="shared" si="9"/>
        <v>58.625</v>
      </c>
      <c r="D394" s="50">
        <v>2</v>
      </c>
      <c r="E394">
        <v>1</v>
      </c>
      <c r="F394">
        <v>1</v>
      </c>
      <c r="G394" s="49">
        <f>'Regression Results'!$C$2*E394</f>
        <v>20.203699931482753</v>
      </c>
      <c r="H394">
        <f>LOOKUP(D394,'Regression Results'!$A$15:$A$17,'Regression Results'!$B$15:$B$17)+LOOKUP(D394,'Regression Results'!$A$15:$A$17,'Regression Results'!$C$15:$C$17)*F394+LOOKUP(D394,'Regression Results'!$A$15:$A$17,'Regression Results'!$D$15:$D$17)*F394*C394</f>
        <v>11.234629290159432</v>
      </c>
      <c r="I394" s="49">
        <f t="shared" si="10"/>
        <v>8.9690706413233201</v>
      </c>
    </row>
    <row r="395" spans="1:9" x14ac:dyDescent="0.3">
      <c r="A395" s="47">
        <v>1</v>
      </c>
      <c r="B395" s="47">
        <v>29</v>
      </c>
      <c r="C395" s="48">
        <f t="shared" si="9"/>
        <v>59.5</v>
      </c>
      <c r="D395" s="50">
        <v>2</v>
      </c>
      <c r="E395">
        <v>1</v>
      </c>
      <c r="F395">
        <v>1</v>
      </c>
      <c r="G395" s="49">
        <f>'Regression Results'!$C$2*E395</f>
        <v>20.203699931482753</v>
      </c>
      <c r="H395">
        <f>LOOKUP(D395,'Regression Results'!$A$15:$A$17,'Regression Results'!$B$15:$B$17)+LOOKUP(D395,'Regression Results'!$A$15:$A$17,'Regression Results'!$C$15:$C$17)*F395+LOOKUP(D395,'Regression Results'!$A$15:$A$17,'Regression Results'!$D$15:$D$17)*F395*C395</f>
        <v>11.117910234750143</v>
      </c>
      <c r="I395" s="49">
        <f t="shared" si="10"/>
        <v>9.0857896967326095</v>
      </c>
    </row>
    <row r="396" spans="1:9" x14ac:dyDescent="0.3">
      <c r="A396" s="47">
        <v>1</v>
      </c>
      <c r="B396" s="47">
        <v>30</v>
      </c>
      <c r="C396" s="48">
        <f t="shared" si="9"/>
        <v>59.25</v>
      </c>
      <c r="D396" s="50">
        <v>2</v>
      </c>
      <c r="E396">
        <v>1</v>
      </c>
      <c r="F396">
        <v>1</v>
      </c>
      <c r="G396" s="49">
        <f>'Regression Results'!$C$2*E396</f>
        <v>20.203699931482753</v>
      </c>
      <c r="H396">
        <f>LOOKUP(D396,'Regression Results'!$A$15:$A$17,'Regression Results'!$B$15:$B$17)+LOOKUP(D396,'Regression Results'!$A$15:$A$17,'Regression Results'!$C$15:$C$17)*F396+LOOKUP(D396,'Regression Results'!$A$15:$A$17,'Regression Results'!$D$15:$D$17)*F396*C396</f>
        <v>11.151258536295654</v>
      </c>
      <c r="I396" s="49">
        <f t="shared" si="10"/>
        <v>9.052441395187099</v>
      </c>
    </row>
    <row r="397" spans="1:9" x14ac:dyDescent="0.3">
      <c r="A397" s="47">
        <v>1</v>
      </c>
      <c r="B397" s="47">
        <v>31</v>
      </c>
      <c r="C397" s="48">
        <f t="shared" si="9"/>
        <v>59.25</v>
      </c>
      <c r="D397" s="50">
        <v>2</v>
      </c>
      <c r="E397">
        <v>1</v>
      </c>
      <c r="F397">
        <v>1</v>
      </c>
      <c r="G397" s="49">
        <f>'Regression Results'!$C$2*E397</f>
        <v>20.203699931482753</v>
      </c>
      <c r="H397">
        <f>LOOKUP(D397,'Regression Results'!$A$15:$A$17,'Regression Results'!$B$15:$B$17)+LOOKUP(D397,'Regression Results'!$A$15:$A$17,'Regression Results'!$C$15:$C$17)*F397+LOOKUP(D397,'Regression Results'!$A$15:$A$17,'Regression Results'!$D$15:$D$17)*F397*C397</f>
        <v>11.151258536295654</v>
      </c>
      <c r="I397" s="49">
        <f t="shared" si="10"/>
        <v>9.052441395187099</v>
      </c>
    </row>
    <row r="398" spans="1:9" x14ac:dyDescent="0.3">
      <c r="A398" s="47">
        <v>2</v>
      </c>
      <c r="B398" s="47">
        <v>1</v>
      </c>
      <c r="C398" s="48">
        <f t="shared" si="9"/>
        <v>51.25</v>
      </c>
      <c r="D398" s="50">
        <v>2</v>
      </c>
      <c r="E398">
        <v>1</v>
      </c>
      <c r="F398">
        <v>1</v>
      </c>
      <c r="G398" s="49">
        <f>'Regression Results'!$C$2*E398</f>
        <v>20.203699931482753</v>
      </c>
      <c r="H398">
        <f>LOOKUP(D398,'Regression Results'!$A$15:$A$17,'Regression Results'!$B$15:$B$17)+LOOKUP(D398,'Regression Results'!$A$15:$A$17,'Regression Results'!$C$15:$C$17)*F398+LOOKUP(D398,'Regression Results'!$A$15:$A$17,'Regression Results'!$D$15:$D$17)*F398*C398</f>
        <v>12.218404185752014</v>
      </c>
      <c r="I398" s="49">
        <f t="shared" si="10"/>
        <v>7.9852957457307383</v>
      </c>
    </row>
    <row r="399" spans="1:9" x14ac:dyDescent="0.3">
      <c r="A399" s="47">
        <v>2</v>
      </c>
      <c r="B399" s="47">
        <v>2</v>
      </c>
      <c r="C399" s="48">
        <f t="shared" si="9"/>
        <v>53.791666666666664</v>
      </c>
      <c r="D399" s="50">
        <v>2</v>
      </c>
      <c r="E399">
        <v>1</v>
      </c>
      <c r="F399">
        <v>1</v>
      </c>
      <c r="G399" s="49">
        <f>'Regression Results'!$C$2*E399</f>
        <v>20.203699931482753</v>
      </c>
      <c r="H399">
        <f>LOOKUP(D399,'Regression Results'!$A$15:$A$17,'Regression Results'!$B$15:$B$17)+LOOKUP(D399,'Regression Results'!$A$15:$A$17,'Regression Results'!$C$15:$C$17)*F399+LOOKUP(D399,'Regression Results'!$A$15:$A$17,'Regression Results'!$D$15:$D$17)*F399*C399</f>
        <v>11.879363120039319</v>
      </c>
      <c r="I399" s="49">
        <f t="shared" si="10"/>
        <v>8.324336811443434</v>
      </c>
    </row>
    <row r="400" spans="1:9" x14ac:dyDescent="0.3">
      <c r="A400" s="47">
        <v>2</v>
      </c>
      <c r="B400" s="47">
        <v>3</v>
      </c>
      <c r="C400" s="48">
        <f t="shared" si="9"/>
        <v>57.333333333333336</v>
      </c>
      <c r="D400" s="50">
        <v>2</v>
      </c>
      <c r="E400">
        <v>1</v>
      </c>
      <c r="F400">
        <v>1</v>
      </c>
      <c r="G400" s="49">
        <f>'Regression Results'!$C$2*E400</f>
        <v>20.203699931482753</v>
      </c>
      <c r="H400">
        <f>LOOKUP(D400,'Regression Results'!$A$15:$A$17,'Regression Results'!$B$15:$B$17)+LOOKUP(D400,'Regression Results'!$A$15:$A$17,'Regression Results'!$C$15:$C$17)*F400+LOOKUP(D400,'Regression Results'!$A$15:$A$17,'Regression Results'!$D$15:$D$17)*F400*C400</f>
        <v>11.406928848144574</v>
      </c>
      <c r="I400" s="49">
        <f t="shared" si="10"/>
        <v>8.7967710833381787</v>
      </c>
    </row>
    <row r="401" spans="1:9" x14ac:dyDescent="0.3">
      <c r="A401" s="47">
        <v>2</v>
      </c>
      <c r="B401" s="47">
        <v>4</v>
      </c>
      <c r="C401" s="48">
        <f t="shared" si="9"/>
        <v>54.208333333333336</v>
      </c>
      <c r="D401" s="50">
        <v>2</v>
      </c>
      <c r="E401">
        <v>1</v>
      </c>
      <c r="F401">
        <v>1</v>
      </c>
      <c r="G401" s="49">
        <f>'Regression Results'!$C$2*E401</f>
        <v>20.203699931482753</v>
      </c>
      <c r="H401">
        <f>LOOKUP(D401,'Regression Results'!$A$15:$A$17,'Regression Results'!$B$15:$B$17)+LOOKUP(D401,'Regression Results'!$A$15:$A$17,'Regression Results'!$C$15:$C$17)*F401+LOOKUP(D401,'Regression Results'!$A$15:$A$17,'Regression Results'!$D$15:$D$17)*F401*C401</f>
        <v>11.823782617463465</v>
      </c>
      <c r="I401" s="49">
        <f t="shared" si="10"/>
        <v>8.3799173140192877</v>
      </c>
    </row>
    <row r="402" spans="1:9" x14ac:dyDescent="0.3">
      <c r="A402" s="47">
        <v>2</v>
      </c>
      <c r="B402" s="47">
        <v>5</v>
      </c>
      <c r="C402" s="48">
        <f t="shared" si="9"/>
        <v>52.458333333333336</v>
      </c>
      <c r="D402" s="50">
        <v>2</v>
      </c>
      <c r="E402">
        <v>1</v>
      </c>
      <c r="F402">
        <v>1</v>
      </c>
      <c r="G402" s="49">
        <f>'Regression Results'!$C$2*E402</f>
        <v>20.203699931482753</v>
      </c>
      <c r="H402">
        <f>LOOKUP(D402,'Regression Results'!$A$15:$A$17,'Regression Results'!$B$15:$B$17)+LOOKUP(D402,'Regression Results'!$A$15:$A$17,'Regression Results'!$C$15:$C$17)*F402+LOOKUP(D402,'Regression Results'!$A$15:$A$17,'Regression Results'!$D$15:$D$17)*F402*C402</f>
        <v>12.057220728282044</v>
      </c>
      <c r="I402" s="49">
        <f t="shared" si="10"/>
        <v>8.146479203200709</v>
      </c>
    </row>
    <row r="403" spans="1:9" x14ac:dyDescent="0.3">
      <c r="A403" s="47">
        <v>2</v>
      </c>
      <c r="B403" s="47">
        <v>6</v>
      </c>
      <c r="C403" s="48">
        <f t="shared" si="9"/>
        <v>50.625</v>
      </c>
      <c r="D403" s="50">
        <v>2</v>
      </c>
      <c r="E403">
        <v>1</v>
      </c>
      <c r="F403">
        <v>1</v>
      </c>
      <c r="G403" s="49">
        <f>'Regression Results'!$C$2*E403</f>
        <v>20.203699931482753</v>
      </c>
      <c r="H403">
        <f>LOOKUP(D403,'Regression Results'!$A$15:$A$17,'Regression Results'!$B$15:$B$17)+LOOKUP(D403,'Regression Results'!$A$15:$A$17,'Regression Results'!$C$15:$C$17)*F403+LOOKUP(D403,'Regression Results'!$A$15:$A$17,'Regression Results'!$D$15:$D$17)*F403*C403</f>
        <v>12.301774939615793</v>
      </c>
      <c r="I403" s="49">
        <f t="shared" si="10"/>
        <v>7.9019249918669594</v>
      </c>
    </row>
    <row r="404" spans="1:9" x14ac:dyDescent="0.3">
      <c r="A404" s="47">
        <v>2</v>
      </c>
      <c r="B404" s="47">
        <v>7</v>
      </c>
      <c r="C404" s="48">
        <f t="shared" si="9"/>
        <v>55.458333333333336</v>
      </c>
      <c r="D404" s="50">
        <v>2</v>
      </c>
      <c r="E404">
        <v>1</v>
      </c>
      <c r="F404">
        <v>1</v>
      </c>
      <c r="G404" s="49">
        <f>'Regression Results'!$C$2*E404</f>
        <v>20.203699931482753</v>
      </c>
      <c r="H404">
        <f>LOOKUP(D404,'Regression Results'!$A$15:$A$17,'Regression Results'!$B$15:$B$17)+LOOKUP(D404,'Regression Results'!$A$15:$A$17,'Regression Results'!$C$15:$C$17)*F404+LOOKUP(D404,'Regression Results'!$A$15:$A$17,'Regression Results'!$D$15:$D$17)*F404*C404</f>
        <v>11.657041109735907</v>
      </c>
      <c r="I404" s="49">
        <f t="shared" si="10"/>
        <v>8.5466588217468455</v>
      </c>
    </row>
    <row r="405" spans="1:9" x14ac:dyDescent="0.3">
      <c r="A405" s="47">
        <v>2</v>
      </c>
      <c r="B405" s="47">
        <v>8</v>
      </c>
      <c r="C405" s="48">
        <f t="shared" si="9"/>
        <v>58.625</v>
      </c>
      <c r="D405" s="50">
        <v>2</v>
      </c>
      <c r="E405">
        <v>1</v>
      </c>
      <c r="F405">
        <v>1</v>
      </c>
      <c r="G405" s="49">
        <f>'Regression Results'!$C$2*E405</f>
        <v>20.203699931482753</v>
      </c>
      <c r="H405">
        <f>LOOKUP(D405,'Regression Results'!$A$15:$A$17,'Regression Results'!$B$15:$B$17)+LOOKUP(D405,'Regression Results'!$A$15:$A$17,'Regression Results'!$C$15:$C$17)*F405+LOOKUP(D405,'Regression Results'!$A$15:$A$17,'Regression Results'!$D$15:$D$17)*F405*C405</f>
        <v>11.234629290159432</v>
      </c>
      <c r="I405" s="49">
        <f t="shared" si="10"/>
        <v>8.9690706413233201</v>
      </c>
    </row>
    <row r="406" spans="1:9" x14ac:dyDescent="0.3">
      <c r="A406" s="47">
        <v>2</v>
      </c>
      <c r="B406" s="47">
        <v>9</v>
      </c>
      <c r="C406" s="48">
        <f t="shared" si="9"/>
        <v>64.583333333333329</v>
      </c>
      <c r="D406" s="50">
        <v>2</v>
      </c>
      <c r="E406">
        <v>1</v>
      </c>
      <c r="F406">
        <v>1</v>
      </c>
      <c r="G406" s="49">
        <f>'Regression Results'!$C$2*E406</f>
        <v>20.203699931482753</v>
      </c>
      <c r="H406">
        <f>LOOKUP(D406,'Regression Results'!$A$15:$A$17,'Regression Results'!$B$15:$B$17)+LOOKUP(D406,'Regression Results'!$A$15:$A$17,'Regression Results'!$C$15:$C$17)*F406+LOOKUP(D406,'Regression Results'!$A$15:$A$17,'Regression Results'!$D$15:$D$17)*F406*C406</f>
        <v>10.439828103324748</v>
      </c>
      <c r="I406" s="49">
        <f t="shared" si="10"/>
        <v>9.7638718281580044</v>
      </c>
    </row>
    <row r="407" spans="1:9" x14ac:dyDescent="0.3">
      <c r="A407" s="47">
        <v>2</v>
      </c>
      <c r="B407" s="47">
        <v>10</v>
      </c>
      <c r="C407" s="48">
        <f t="shared" si="9"/>
        <v>66.833333333333329</v>
      </c>
      <c r="D407" s="50">
        <v>2</v>
      </c>
      <c r="E407">
        <v>1</v>
      </c>
      <c r="F407">
        <v>1</v>
      </c>
      <c r="G407" s="49">
        <f>'Regression Results'!$C$2*E407</f>
        <v>20.203699931482753</v>
      </c>
      <c r="H407">
        <f>LOOKUP(D407,'Regression Results'!$A$15:$A$17,'Regression Results'!$B$15:$B$17)+LOOKUP(D407,'Regression Results'!$A$15:$A$17,'Regression Results'!$C$15:$C$17)*F407+LOOKUP(D407,'Regression Results'!$A$15:$A$17,'Regression Results'!$D$15:$D$17)*F407*C407</f>
        <v>10.139693389415147</v>
      </c>
      <c r="I407" s="49">
        <f t="shared" si="10"/>
        <v>10.064006542067606</v>
      </c>
    </row>
    <row r="408" spans="1:9" x14ac:dyDescent="0.3">
      <c r="A408" s="47">
        <v>2</v>
      </c>
      <c r="B408" s="47">
        <v>11</v>
      </c>
      <c r="C408" s="48">
        <f t="shared" si="9"/>
        <v>70.208333333333329</v>
      </c>
      <c r="D408" s="50">
        <v>2</v>
      </c>
      <c r="E408">
        <v>1</v>
      </c>
      <c r="F408">
        <v>1</v>
      </c>
      <c r="G408" s="49">
        <f>'Regression Results'!$C$2*E408</f>
        <v>20.203699931482753</v>
      </c>
      <c r="H408">
        <f>LOOKUP(D408,'Regression Results'!$A$15:$A$17,'Regression Results'!$B$15:$B$17)+LOOKUP(D408,'Regression Results'!$A$15:$A$17,'Regression Results'!$C$15:$C$17)*F408+LOOKUP(D408,'Regression Results'!$A$15:$A$17,'Regression Results'!$D$15:$D$17)*F408*C408</f>
        <v>9.6894913185507434</v>
      </c>
      <c r="I408" s="49">
        <f t="shared" si="10"/>
        <v>10.514208612932009</v>
      </c>
    </row>
    <row r="409" spans="1:9" x14ac:dyDescent="0.3">
      <c r="A409" s="47">
        <v>2</v>
      </c>
      <c r="B409" s="47">
        <v>12</v>
      </c>
      <c r="C409" s="48">
        <f t="shared" si="9"/>
        <v>71.041666666666671</v>
      </c>
      <c r="D409" s="50">
        <v>2</v>
      </c>
      <c r="E409">
        <v>1</v>
      </c>
      <c r="F409">
        <v>1</v>
      </c>
      <c r="G409" s="49">
        <f>'Regression Results'!$C$2*E409</f>
        <v>20.203699931482753</v>
      </c>
      <c r="H409">
        <f>LOOKUP(D409,'Regression Results'!$A$15:$A$17,'Regression Results'!$B$15:$B$17)+LOOKUP(D409,'Regression Results'!$A$15:$A$17,'Regression Results'!$C$15:$C$17)*F409+LOOKUP(D409,'Regression Results'!$A$15:$A$17,'Regression Results'!$D$15:$D$17)*F409*C409</f>
        <v>9.5783303133990376</v>
      </c>
      <c r="I409" s="49">
        <f t="shared" si="10"/>
        <v>10.625369618083715</v>
      </c>
    </row>
    <row r="410" spans="1:9" x14ac:dyDescent="0.3">
      <c r="A410" s="47">
        <v>2</v>
      </c>
      <c r="B410" s="47">
        <v>13</v>
      </c>
      <c r="C410" s="48">
        <f t="shared" si="9"/>
        <v>63.958333333333336</v>
      </c>
      <c r="D410" s="50">
        <v>2</v>
      </c>
      <c r="E410">
        <v>1</v>
      </c>
      <c r="F410">
        <v>1</v>
      </c>
      <c r="G410" s="49">
        <f>'Regression Results'!$C$2*E410</f>
        <v>20.203699931482753</v>
      </c>
      <c r="H410">
        <f>LOOKUP(D410,'Regression Results'!$A$15:$A$17,'Regression Results'!$B$15:$B$17)+LOOKUP(D410,'Regression Results'!$A$15:$A$17,'Regression Results'!$C$15:$C$17)*F410+LOOKUP(D410,'Regression Results'!$A$15:$A$17,'Regression Results'!$D$15:$D$17)*F410*C410</f>
        <v>10.523198857188525</v>
      </c>
      <c r="I410" s="49">
        <f t="shared" si="10"/>
        <v>9.6805010742942272</v>
      </c>
    </row>
    <row r="411" spans="1:9" x14ac:dyDescent="0.3">
      <c r="A411" s="47">
        <v>2</v>
      </c>
      <c r="B411" s="47">
        <v>14</v>
      </c>
      <c r="C411" s="48">
        <f t="shared" si="9"/>
        <v>50.708333333333336</v>
      </c>
      <c r="D411" s="50">
        <v>2</v>
      </c>
      <c r="E411">
        <v>1</v>
      </c>
      <c r="F411">
        <v>1</v>
      </c>
      <c r="G411" s="49">
        <f>'Regression Results'!$C$2*E411</f>
        <v>20.203699931482753</v>
      </c>
      <c r="H411">
        <f>LOOKUP(D411,'Regression Results'!$A$15:$A$17,'Regression Results'!$B$15:$B$17)+LOOKUP(D411,'Regression Results'!$A$15:$A$17,'Regression Results'!$C$15:$C$17)*F411+LOOKUP(D411,'Regression Results'!$A$15:$A$17,'Regression Results'!$D$15:$D$17)*F411*C411</f>
        <v>12.290658839100622</v>
      </c>
      <c r="I411" s="49">
        <f t="shared" si="10"/>
        <v>7.9130410923821302</v>
      </c>
    </row>
    <row r="412" spans="1:9" x14ac:dyDescent="0.3">
      <c r="A412" s="47">
        <v>2</v>
      </c>
      <c r="B412" s="47">
        <v>15</v>
      </c>
      <c r="C412" s="48">
        <f t="shared" si="9"/>
        <v>58.666666666666664</v>
      </c>
      <c r="D412" s="50">
        <v>2</v>
      </c>
      <c r="E412">
        <v>1</v>
      </c>
      <c r="F412">
        <v>1</v>
      </c>
      <c r="G412" s="49">
        <f>'Regression Results'!$C$2*E412</f>
        <v>20.203699931482753</v>
      </c>
      <c r="H412">
        <f>LOOKUP(D412,'Regression Results'!$A$15:$A$17,'Regression Results'!$B$15:$B$17)+LOOKUP(D412,'Regression Results'!$A$15:$A$17,'Regression Results'!$C$15:$C$17)*F412+LOOKUP(D412,'Regression Results'!$A$15:$A$17,'Regression Results'!$D$15:$D$17)*F412*C412</f>
        <v>11.229071239901849</v>
      </c>
      <c r="I412" s="49">
        <f t="shared" si="10"/>
        <v>8.9746286915809037</v>
      </c>
    </row>
    <row r="413" spans="1:9" x14ac:dyDescent="0.3">
      <c r="A413" s="47">
        <v>2</v>
      </c>
      <c r="B413" s="47">
        <v>16</v>
      </c>
      <c r="C413" s="48">
        <f t="shared" si="9"/>
        <v>59.791666666666664</v>
      </c>
      <c r="D413" s="50">
        <v>2</v>
      </c>
      <c r="E413">
        <v>1</v>
      </c>
      <c r="F413">
        <v>1</v>
      </c>
      <c r="G413" s="49">
        <f>'Regression Results'!$C$2*E413</f>
        <v>20.203699931482753</v>
      </c>
      <c r="H413">
        <f>LOOKUP(D413,'Regression Results'!$A$15:$A$17,'Regression Results'!$B$15:$B$17)+LOOKUP(D413,'Regression Results'!$A$15:$A$17,'Regression Results'!$C$15:$C$17)*F413+LOOKUP(D413,'Regression Results'!$A$15:$A$17,'Regression Results'!$D$15:$D$17)*F413*C413</f>
        <v>11.079003882947047</v>
      </c>
      <c r="I413" s="49">
        <f t="shared" si="10"/>
        <v>9.1246960485357054</v>
      </c>
    </row>
    <row r="414" spans="1:9" x14ac:dyDescent="0.3">
      <c r="A414" s="47">
        <v>2</v>
      </c>
      <c r="B414" s="47">
        <v>17</v>
      </c>
      <c r="C414" s="48">
        <f t="shared" si="9"/>
        <v>60.125</v>
      </c>
      <c r="D414" s="50">
        <v>2</v>
      </c>
      <c r="E414">
        <v>1</v>
      </c>
      <c r="F414">
        <v>1</v>
      </c>
      <c r="G414" s="49">
        <f>'Regression Results'!$C$2*E414</f>
        <v>20.203699931482753</v>
      </c>
      <c r="H414">
        <f>LOOKUP(D414,'Regression Results'!$A$15:$A$17,'Regression Results'!$B$15:$B$17)+LOOKUP(D414,'Regression Results'!$A$15:$A$17,'Regression Results'!$C$15:$C$17)*F414+LOOKUP(D414,'Regression Results'!$A$15:$A$17,'Regression Results'!$D$15:$D$17)*F414*C414</f>
        <v>11.034539480886364</v>
      </c>
      <c r="I414" s="49">
        <f t="shared" si="10"/>
        <v>9.1691604505963884</v>
      </c>
    </row>
    <row r="415" spans="1:9" x14ac:dyDescent="0.3">
      <c r="A415" s="47">
        <v>2</v>
      </c>
      <c r="B415" s="47">
        <v>18</v>
      </c>
      <c r="C415" s="48">
        <f t="shared" si="9"/>
        <v>62.666666666666664</v>
      </c>
      <c r="D415" s="50">
        <v>2</v>
      </c>
      <c r="E415">
        <v>1</v>
      </c>
      <c r="F415">
        <v>1</v>
      </c>
      <c r="G415" s="49">
        <f>'Regression Results'!$C$2*E415</f>
        <v>20.203699931482753</v>
      </c>
      <c r="H415">
        <f>LOOKUP(D415,'Regression Results'!$A$15:$A$17,'Regression Results'!$B$15:$B$17)+LOOKUP(D415,'Regression Results'!$A$15:$A$17,'Regression Results'!$C$15:$C$17)*F415+LOOKUP(D415,'Regression Results'!$A$15:$A$17,'Regression Results'!$D$15:$D$17)*F415*C415</f>
        <v>10.695498415173667</v>
      </c>
      <c r="I415" s="49">
        <f t="shared" si="10"/>
        <v>9.5082015163090858</v>
      </c>
    </row>
    <row r="416" spans="1:9" x14ac:dyDescent="0.3">
      <c r="A416" s="47">
        <v>2</v>
      </c>
      <c r="B416" s="47">
        <v>19</v>
      </c>
      <c r="C416" s="48">
        <f t="shared" si="9"/>
        <v>60.916666666666664</v>
      </c>
      <c r="D416" s="50">
        <v>2</v>
      </c>
      <c r="E416">
        <v>1</v>
      </c>
      <c r="F416">
        <v>1</v>
      </c>
      <c r="G416" s="49">
        <f>'Regression Results'!$C$2*E416</f>
        <v>20.203699931482753</v>
      </c>
      <c r="H416">
        <f>LOOKUP(D416,'Regression Results'!$A$15:$A$17,'Regression Results'!$B$15:$B$17)+LOOKUP(D416,'Regression Results'!$A$15:$A$17,'Regression Results'!$C$15:$C$17)*F416+LOOKUP(D416,'Regression Results'!$A$15:$A$17,'Regression Results'!$D$15:$D$17)*F416*C416</f>
        <v>10.928936525992246</v>
      </c>
      <c r="I416" s="49">
        <f t="shared" si="10"/>
        <v>9.274763405490507</v>
      </c>
    </row>
    <row r="417" spans="1:9" x14ac:dyDescent="0.3">
      <c r="A417" s="47">
        <v>2</v>
      </c>
      <c r="B417" s="47">
        <v>20</v>
      </c>
      <c r="C417" s="48">
        <f t="shared" si="9"/>
        <v>59.125</v>
      </c>
      <c r="D417" s="50">
        <v>2</v>
      </c>
      <c r="E417">
        <v>1</v>
      </c>
      <c r="F417">
        <v>1</v>
      </c>
      <c r="G417" s="49">
        <f>'Regression Results'!$C$2*E417</f>
        <v>20.203699931482753</v>
      </c>
      <c r="H417">
        <f>LOOKUP(D417,'Regression Results'!$A$15:$A$17,'Regression Results'!$B$15:$B$17)+LOOKUP(D417,'Regression Results'!$A$15:$A$17,'Regression Results'!$C$15:$C$17)*F417+LOOKUP(D417,'Regression Results'!$A$15:$A$17,'Regression Results'!$D$15:$D$17)*F417*C417</f>
        <v>11.16793268706841</v>
      </c>
      <c r="I417" s="49">
        <f t="shared" si="10"/>
        <v>9.0357672444143429</v>
      </c>
    </row>
    <row r="418" spans="1:9" x14ac:dyDescent="0.3">
      <c r="A418" s="47">
        <v>2</v>
      </c>
      <c r="B418" s="47">
        <v>21</v>
      </c>
      <c r="C418" s="48">
        <f t="shared" si="9"/>
        <v>58.041666666666664</v>
      </c>
      <c r="D418" s="50">
        <v>2</v>
      </c>
      <c r="E418">
        <v>1</v>
      </c>
      <c r="F418">
        <v>1</v>
      </c>
      <c r="G418" s="49">
        <f>'Regression Results'!$C$2*E418</f>
        <v>20.203699931482753</v>
      </c>
      <c r="H418">
        <f>LOOKUP(D418,'Regression Results'!$A$15:$A$17,'Regression Results'!$B$15:$B$17)+LOOKUP(D418,'Regression Results'!$A$15:$A$17,'Regression Results'!$C$15:$C$17)*F418+LOOKUP(D418,'Regression Results'!$A$15:$A$17,'Regression Results'!$D$15:$D$17)*F418*C418</f>
        <v>11.312441993765626</v>
      </c>
      <c r="I418" s="49">
        <f t="shared" si="10"/>
        <v>8.8912579377171266</v>
      </c>
    </row>
    <row r="419" spans="1:9" x14ac:dyDescent="0.3">
      <c r="A419" s="47">
        <v>2</v>
      </c>
      <c r="B419" s="47">
        <v>22</v>
      </c>
      <c r="C419" s="48">
        <f t="shared" si="9"/>
        <v>56.916666666666664</v>
      </c>
      <c r="D419" s="50">
        <v>2</v>
      </c>
      <c r="E419">
        <v>1</v>
      </c>
      <c r="F419">
        <v>1</v>
      </c>
      <c r="G419" s="49">
        <f>'Regression Results'!$C$2*E419</f>
        <v>20.203699931482753</v>
      </c>
      <c r="H419">
        <f>LOOKUP(D419,'Regression Results'!$A$15:$A$17,'Regression Results'!$B$15:$B$17)+LOOKUP(D419,'Regression Results'!$A$15:$A$17,'Regression Results'!$C$15:$C$17)*F419+LOOKUP(D419,'Regression Results'!$A$15:$A$17,'Regression Results'!$D$15:$D$17)*F419*C419</f>
        <v>11.462509350720428</v>
      </c>
      <c r="I419" s="49">
        <f t="shared" si="10"/>
        <v>8.7411905807623249</v>
      </c>
    </row>
    <row r="420" spans="1:9" x14ac:dyDescent="0.3">
      <c r="A420" s="47">
        <v>2</v>
      </c>
      <c r="B420" s="47">
        <v>23</v>
      </c>
      <c r="C420" s="48">
        <f t="shared" si="9"/>
        <v>56.5</v>
      </c>
      <c r="D420" s="50">
        <v>2</v>
      </c>
      <c r="E420">
        <v>1</v>
      </c>
      <c r="F420">
        <v>1</v>
      </c>
      <c r="G420" s="49">
        <f>'Regression Results'!$C$2*E420</f>
        <v>20.203699931482753</v>
      </c>
      <c r="H420">
        <f>LOOKUP(D420,'Regression Results'!$A$15:$A$17,'Regression Results'!$B$15:$B$17)+LOOKUP(D420,'Regression Results'!$A$15:$A$17,'Regression Results'!$C$15:$C$17)*F420+LOOKUP(D420,'Regression Results'!$A$15:$A$17,'Regression Results'!$D$15:$D$17)*F420*C420</f>
        <v>11.518089853296278</v>
      </c>
      <c r="I420" s="49">
        <f t="shared" si="10"/>
        <v>8.6856100781864747</v>
      </c>
    </row>
    <row r="421" spans="1:9" x14ac:dyDescent="0.3">
      <c r="A421" s="47">
        <v>2</v>
      </c>
      <c r="B421" s="47">
        <v>24</v>
      </c>
      <c r="C421" s="48">
        <f t="shared" si="9"/>
        <v>60.958333333333336</v>
      </c>
      <c r="D421" s="50">
        <v>2</v>
      </c>
      <c r="E421">
        <v>1</v>
      </c>
      <c r="F421">
        <v>1</v>
      </c>
      <c r="G421" s="49">
        <f>'Regression Results'!$C$2*E421</f>
        <v>20.203699931482753</v>
      </c>
      <c r="H421">
        <f>LOOKUP(D421,'Regression Results'!$A$15:$A$17,'Regression Results'!$B$15:$B$17)+LOOKUP(D421,'Regression Results'!$A$15:$A$17,'Regression Results'!$C$15:$C$17)*F421+LOOKUP(D421,'Regression Results'!$A$15:$A$17,'Regression Results'!$D$15:$D$17)*F421*C421</f>
        <v>10.92337847573466</v>
      </c>
      <c r="I421" s="49">
        <f t="shared" si="10"/>
        <v>9.2803214557480924</v>
      </c>
    </row>
    <row r="422" spans="1:9" x14ac:dyDescent="0.3">
      <c r="A422" s="47">
        <v>2</v>
      </c>
      <c r="B422" s="47">
        <v>25</v>
      </c>
      <c r="C422" s="48">
        <f t="shared" si="9"/>
        <v>63.75</v>
      </c>
      <c r="D422" s="50">
        <v>2</v>
      </c>
      <c r="E422">
        <v>1</v>
      </c>
      <c r="F422">
        <v>1</v>
      </c>
      <c r="G422" s="49">
        <f>'Regression Results'!$C$2*E422</f>
        <v>20.203699931482753</v>
      </c>
      <c r="H422">
        <f>LOOKUP(D422,'Regression Results'!$A$15:$A$17,'Regression Results'!$B$15:$B$17)+LOOKUP(D422,'Regression Results'!$A$15:$A$17,'Regression Results'!$C$15:$C$17)*F422+LOOKUP(D422,'Regression Results'!$A$15:$A$17,'Regression Results'!$D$15:$D$17)*F422*C422</f>
        <v>10.55098910847645</v>
      </c>
      <c r="I422" s="49">
        <f t="shared" si="10"/>
        <v>9.6527108230063021</v>
      </c>
    </row>
    <row r="423" spans="1:9" x14ac:dyDescent="0.3">
      <c r="A423" s="47">
        <v>2</v>
      </c>
      <c r="B423" s="47">
        <v>26</v>
      </c>
      <c r="C423" s="48">
        <f t="shared" si="9"/>
        <v>68.458333333333329</v>
      </c>
      <c r="D423" s="50">
        <v>2</v>
      </c>
      <c r="E423">
        <v>1</v>
      </c>
      <c r="F423">
        <v>1</v>
      </c>
      <c r="G423" s="49">
        <f>'Regression Results'!$C$2*E423</f>
        <v>20.203699931482753</v>
      </c>
      <c r="H423">
        <f>LOOKUP(D423,'Regression Results'!$A$15:$A$17,'Regression Results'!$B$15:$B$17)+LOOKUP(D423,'Regression Results'!$A$15:$A$17,'Regression Results'!$C$15:$C$17)*F423+LOOKUP(D423,'Regression Results'!$A$15:$A$17,'Regression Results'!$D$15:$D$17)*F423*C423</f>
        <v>9.9229294293693222</v>
      </c>
      <c r="I423" s="49">
        <f t="shared" si="10"/>
        <v>10.28077050211343</v>
      </c>
    </row>
    <row r="424" spans="1:9" x14ac:dyDescent="0.3">
      <c r="A424" s="47">
        <v>2</v>
      </c>
      <c r="B424" s="47">
        <v>27</v>
      </c>
      <c r="C424" s="48">
        <f t="shared" si="9"/>
        <v>69.833333333333329</v>
      </c>
      <c r="D424" s="50">
        <v>2</v>
      </c>
      <c r="E424">
        <v>1</v>
      </c>
      <c r="F424">
        <v>1</v>
      </c>
      <c r="G424" s="49">
        <f>'Regression Results'!$C$2*E424</f>
        <v>20.203699931482753</v>
      </c>
      <c r="H424">
        <f>LOOKUP(D424,'Regression Results'!$A$15:$A$17,'Regression Results'!$B$15:$B$17)+LOOKUP(D424,'Regression Results'!$A$15:$A$17,'Regression Results'!$C$15:$C$17)*F424+LOOKUP(D424,'Regression Results'!$A$15:$A$17,'Regression Results'!$D$15:$D$17)*F424*C424</f>
        <v>9.73951377086901</v>
      </c>
      <c r="I424" s="49">
        <f t="shared" si="10"/>
        <v>10.464186160613743</v>
      </c>
    </row>
    <row r="425" spans="1:9" x14ac:dyDescent="0.3">
      <c r="A425" s="47">
        <v>2</v>
      </c>
      <c r="B425" s="47">
        <v>28</v>
      </c>
      <c r="C425" s="48">
        <f t="shared" si="9"/>
        <v>69.916666666666671</v>
      </c>
      <c r="D425" s="50">
        <v>2</v>
      </c>
      <c r="E425">
        <v>1</v>
      </c>
      <c r="F425">
        <v>1</v>
      </c>
      <c r="G425" s="49">
        <f>'Regression Results'!$C$2*E425</f>
        <v>20.203699931482753</v>
      </c>
      <c r="H425">
        <f>LOOKUP(D425,'Regression Results'!$A$15:$A$17,'Regression Results'!$B$15:$B$17)+LOOKUP(D425,'Regression Results'!$A$15:$A$17,'Regression Results'!$C$15:$C$17)*F425+LOOKUP(D425,'Regression Results'!$A$15:$A$17,'Regression Results'!$D$15:$D$17)*F425*C425</f>
        <v>9.7283976703538393</v>
      </c>
      <c r="I425" s="49">
        <f t="shared" si="10"/>
        <v>10.475302261128913</v>
      </c>
    </row>
    <row r="426" spans="1:9" x14ac:dyDescent="0.3">
      <c r="A426" s="47">
        <v>3</v>
      </c>
      <c r="B426" s="47">
        <v>1</v>
      </c>
      <c r="C426" s="48">
        <f t="shared" si="9"/>
        <v>58.625</v>
      </c>
      <c r="D426" s="50">
        <v>2</v>
      </c>
      <c r="E426">
        <v>1</v>
      </c>
      <c r="F426">
        <v>1</v>
      </c>
      <c r="G426" s="49">
        <f>'Regression Results'!$C$2*E426</f>
        <v>20.203699931482753</v>
      </c>
      <c r="H426">
        <f>LOOKUP(D426,'Regression Results'!$A$15:$A$17,'Regression Results'!$B$15:$B$17)+LOOKUP(D426,'Regression Results'!$A$15:$A$17,'Regression Results'!$C$15:$C$17)*F426+LOOKUP(D426,'Regression Results'!$A$15:$A$17,'Regression Results'!$D$15:$D$17)*F426*C426</f>
        <v>11.234629290159432</v>
      </c>
      <c r="I426" s="49">
        <f t="shared" si="10"/>
        <v>8.9690706413233201</v>
      </c>
    </row>
    <row r="427" spans="1:9" x14ac:dyDescent="0.3">
      <c r="A427" s="47">
        <v>3</v>
      </c>
      <c r="B427" s="47">
        <v>2</v>
      </c>
      <c r="C427" s="48">
        <f t="shared" si="9"/>
        <v>60.375</v>
      </c>
      <c r="D427" s="50">
        <v>2</v>
      </c>
      <c r="E427">
        <v>1</v>
      </c>
      <c r="F427">
        <v>1</v>
      </c>
      <c r="G427" s="49">
        <f>'Regression Results'!$C$2*E427</f>
        <v>20.203699931482753</v>
      </c>
      <c r="H427">
        <f>LOOKUP(D427,'Regression Results'!$A$15:$A$17,'Regression Results'!$B$15:$B$17)+LOOKUP(D427,'Regression Results'!$A$15:$A$17,'Regression Results'!$C$15:$C$17)*F427+LOOKUP(D427,'Regression Results'!$A$15:$A$17,'Regression Results'!$D$15:$D$17)*F427*C427</f>
        <v>11.001191179340854</v>
      </c>
      <c r="I427" s="49">
        <f t="shared" si="10"/>
        <v>9.2025087521418989</v>
      </c>
    </row>
    <row r="428" spans="1:9" x14ac:dyDescent="0.3">
      <c r="A428" s="47">
        <v>3</v>
      </c>
      <c r="B428" s="47">
        <v>3</v>
      </c>
      <c r="C428" s="48">
        <f t="shared" si="9"/>
        <v>66.625</v>
      </c>
      <c r="D428" s="50">
        <v>2</v>
      </c>
      <c r="E428">
        <v>1</v>
      </c>
      <c r="F428">
        <v>1</v>
      </c>
      <c r="G428" s="49">
        <f>'Regression Results'!$C$2*E428</f>
        <v>20.203699931482753</v>
      </c>
      <c r="H428">
        <f>LOOKUP(D428,'Regression Results'!$A$15:$A$17,'Regression Results'!$B$15:$B$17)+LOOKUP(D428,'Regression Results'!$A$15:$A$17,'Regression Results'!$C$15:$C$17)*F428+LOOKUP(D428,'Regression Results'!$A$15:$A$17,'Regression Results'!$D$15:$D$17)*F428*C428</f>
        <v>10.167483640703072</v>
      </c>
      <c r="I428" s="49">
        <f t="shared" si="10"/>
        <v>10.036216290779681</v>
      </c>
    </row>
    <row r="429" spans="1:9" x14ac:dyDescent="0.3">
      <c r="A429" s="47">
        <v>3</v>
      </c>
      <c r="B429" s="47">
        <v>4</v>
      </c>
      <c r="C429" s="48">
        <f t="shared" si="9"/>
        <v>68.25</v>
      </c>
      <c r="D429" s="50">
        <v>2</v>
      </c>
      <c r="E429">
        <v>1</v>
      </c>
      <c r="F429">
        <v>1</v>
      </c>
      <c r="G429" s="49">
        <f>'Regression Results'!$C$2*E429</f>
        <v>20.203699931482753</v>
      </c>
      <c r="H429">
        <f>LOOKUP(D429,'Regression Results'!$A$15:$A$17,'Regression Results'!$B$15:$B$17)+LOOKUP(D429,'Regression Results'!$A$15:$A$17,'Regression Results'!$C$15:$C$17)*F429+LOOKUP(D429,'Regression Results'!$A$15:$A$17,'Regression Results'!$D$15:$D$17)*F429*C429</f>
        <v>9.9507196806572473</v>
      </c>
      <c r="I429" s="49">
        <f t="shared" si="10"/>
        <v>10.252980250825505</v>
      </c>
    </row>
    <row r="430" spans="1:9" x14ac:dyDescent="0.3">
      <c r="A430" s="47">
        <v>3</v>
      </c>
      <c r="B430" s="47">
        <v>5</v>
      </c>
      <c r="C430" s="48">
        <f t="shared" si="9"/>
        <v>73.75</v>
      </c>
      <c r="D430" s="50">
        <v>2</v>
      </c>
      <c r="E430">
        <v>1</v>
      </c>
      <c r="F430">
        <v>1</v>
      </c>
      <c r="G430" s="49">
        <f>'Regression Results'!$C$2*E430</f>
        <v>20.203699931482753</v>
      </c>
      <c r="H430">
        <f>LOOKUP(D430,'Regression Results'!$A$15:$A$17,'Regression Results'!$B$15:$B$17)+LOOKUP(D430,'Regression Results'!$A$15:$A$17,'Regression Results'!$C$15:$C$17)*F430+LOOKUP(D430,'Regression Results'!$A$15:$A$17,'Regression Results'!$D$15:$D$17)*F430*C430</f>
        <v>9.2170570466560005</v>
      </c>
      <c r="I430" s="49">
        <f t="shared" si="10"/>
        <v>10.986642884826752</v>
      </c>
    </row>
    <row r="431" spans="1:9" x14ac:dyDescent="0.3">
      <c r="A431" s="47">
        <v>3</v>
      </c>
      <c r="B431" s="47">
        <v>6</v>
      </c>
      <c r="C431" s="48">
        <f t="shared" si="9"/>
        <v>76.041666666666671</v>
      </c>
      <c r="D431" s="50">
        <v>2</v>
      </c>
      <c r="E431">
        <v>1</v>
      </c>
      <c r="F431">
        <v>1</v>
      </c>
      <c r="G431" s="49">
        <f>'Regression Results'!$C$2*E431</f>
        <v>20.203699931482753</v>
      </c>
      <c r="H431">
        <f>LOOKUP(D431,'Regression Results'!$A$15:$A$17,'Regression Results'!$B$15:$B$17)+LOOKUP(D431,'Regression Results'!$A$15:$A$17,'Regression Results'!$C$15:$C$17)*F431+LOOKUP(D431,'Regression Results'!$A$15:$A$17,'Regression Results'!$D$15:$D$17)*F431*C431</f>
        <v>8.9113642824888135</v>
      </c>
      <c r="I431" s="49">
        <f t="shared" si="10"/>
        <v>11.292335648993939</v>
      </c>
    </row>
    <row r="432" spans="1:9" x14ac:dyDescent="0.3">
      <c r="A432" s="47">
        <v>3</v>
      </c>
      <c r="B432" s="47">
        <v>7</v>
      </c>
      <c r="C432" s="48">
        <f t="shared" ref="C432:C495" si="11">C67</f>
        <v>74.291666666666671</v>
      </c>
      <c r="D432" s="50">
        <v>2</v>
      </c>
      <c r="E432">
        <v>1</v>
      </c>
      <c r="F432">
        <v>1</v>
      </c>
      <c r="G432" s="49">
        <f>'Regression Results'!$C$2*E432</f>
        <v>20.203699931482753</v>
      </c>
      <c r="H432">
        <f>LOOKUP(D432,'Regression Results'!$A$15:$A$17,'Regression Results'!$B$15:$B$17)+LOOKUP(D432,'Regression Results'!$A$15:$A$17,'Regression Results'!$C$15:$C$17)*F432+LOOKUP(D432,'Regression Results'!$A$15:$A$17,'Regression Results'!$D$15:$D$17)*F432*C432</f>
        <v>9.1448023933073923</v>
      </c>
      <c r="I432" s="49">
        <f t="shared" si="10"/>
        <v>11.05889753817536</v>
      </c>
    </row>
    <row r="433" spans="1:9" x14ac:dyDescent="0.3">
      <c r="A433" s="47">
        <v>3</v>
      </c>
      <c r="B433" s="47">
        <v>8</v>
      </c>
      <c r="C433" s="48">
        <f t="shared" si="11"/>
        <v>75.708333333333329</v>
      </c>
      <c r="D433" s="50">
        <v>2</v>
      </c>
      <c r="E433">
        <v>1</v>
      </c>
      <c r="F433">
        <v>1</v>
      </c>
      <c r="G433" s="49">
        <f>'Regression Results'!$C$2*E433</f>
        <v>20.203699931482753</v>
      </c>
      <c r="H433">
        <f>LOOKUP(D433,'Regression Results'!$A$15:$A$17,'Regression Results'!$B$15:$B$17)+LOOKUP(D433,'Regression Results'!$A$15:$A$17,'Regression Results'!$C$15:$C$17)*F433+LOOKUP(D433,'Regression Results'!$A$15:$A$17,'Regression Results'!$D$15:$D$17)*F433*C433</f>
        <v>8.9558286845494965</v>
      </c>
      <c r="I433" s="49">
        <f t="shared" si="10"/>
        <v>11.247871246933256</v>
      </c>
    </row>
    <row r="434" spans="1:9" x14ac:dyDescent="0.3">
      <c r="A434" s="47">
        <v>3</v>
      </c>
      <c r="B434" s="47">
        <v>9</v>
      </c>
      <c r="C434" s="48">
        <f t="shared" si="11"/>
        <v>73.583333333333329</v>
      </c>
      <c r="D434" s="50">
        <v>2</v>
      </c>
      <c r="E434">
        <v>1</v>
      </c>
      <c r="F434">
        <v>1</v>
      </c>
      <c r="G434" s="49">
        <f>'Regression Results'!$C$2*E434</f>
        <v>20.203699931482753</v>
      </c>
      <c r="H434">
        <f>LOOKUP(D434,'Regression Results'!$A$15:$A$17,'Regression Results'!$B$15:$B$17)+LOOKUP(D434,'Regression Results'!$A$15:$A$17,'Regression Results'!$C$15:$C$17)*F434+LOOKUP(D434,'Regression Results'!$A$15:$A$17,'Regression Results'!$D$15:$D$17)*F434*C434</f>
        <v>9.239289247686342</v>
      </c>
      <c r="I434" s="49">
        <f t="shared" si="10"/>
        <v>10.964410683796411</v>
      </c>
    </row>
    <row r="435" spans="1:9" x14ac:dyDescent="0.3">
      <c r="A435" s="47">
        <v>3</v>
      </c>
      <c r="B435" s="47">
        <v>10</v>
      </c>
      <c r="C435" s="48">
        <f t="shared" si="11"/>
        <v>73.333333333333329</v>
      </c>
      <c r="D435" s="50">
        <v>2</v>
      </c>
      <c r="E435">
        <v>1</v>
      </c>
      <c r="F435">
        <v>1</v>
      </c>
      <c r="G435" s="49">
        <f>'Regression Results'!$C$2*E435</f>
        <v>20.203699931482753</v>
      </c>
      <c r="H435">
        <f>LOOKUP(D435,'Regression Results'!$A$15:$A$17,'Regression Results'!$B$15:$B$17)+LOOKUP(D435,'Regression Results'!$A$15:$A$17,'Regression Results'!$C$15:$C$17)*F435+LOOKUP(D435,'Regression Results'!$A$15:$A$17,'Regression Results'!$D$15:$D$17)*F435*C435</f>
        <v>9.2726375492318525</v>
      </c>
      <c r="I435" s="49">
        <f t="shared" si="10"/>
        <v>10.9310623822509</v>
      </c>
    </row>
    <row r="436" spans="1:9" x14ac:dyDescent="0.3">
      <c r="A436" s="47">
        <v>3</v>
      </c>
      <c r="B436" s="47">
        <v>11</v>
      </c>
      <c r="C436" s="48">
        <f t="shared" si="11"/>
        <v>72.333333333333329</v>
      </c>
      <c r="D436" s="50">
        <v>2</v>
      </c>
      <c r="E436">
        <v>1</v>
      </c>
      <c r="F436">
        <v>1</v>
      </c>
      <c r="G436" s="49">
        <f>'Regression Results'!$C$2*E436</f>
        <v>20.203699931482753</v>
      </c>
      <c r="H436">
        <f>LOOKUP(D436,'Regression Results'!$A$15:$A$17,'Regression Results'!$B$15:$B$17)+LOOKUP(D436,'Regression Results'!$A$15:$A$17,'Regression Results'!$C$15:$C$17)*F436+LOOKUP(D436,'Regression Results'!$A$15:$A$17,'Regression Results'!$D$15:$D$17)*F436*C436</f>
        <v>9.406030755413898</v>
      </c>
      <c r="I436" s="49">
        <f t="shared" si="10"/>
        <v>10.797669176068855</v>
      </c>
    </row>
    <row r="437" spans="1:9" x14ac:dyDescent="0.3">
      <c r="A437" s="47">
        <v>3</v>
      </c>
      <c r="B437" s="47">
        <v>12</v>
      </c>
      <c r="C437" s="48">
        <f t="shared" si="11"/>
        <v>70.041666666666671</v>
      </c>
      <c r="D437" s="50">
        <v>2</v>
      </c>
      <c r="E437">
        <v>1</v>
      </c>
      <c r="F437">
        <v>1</v>
      </c>
      <c r="G437" s="49">
        <f>'Regression Results'!$C$2*E437</f>
        <v>20.203699931482753</v>
      </c>
      <c r="H437">
        <f>LOOKUP(D437,'Regression Results'!$A$15:$A$17,'Regression Results'!$B$15:$B$17)+LOOKUP(D437,'Regression Results'!$A$15:$A$17,'Regression Results'!$C$15:$C$17)*F437+LOOKUP(D437,'Regression Results'!$A$15:$A$17,'Regression Results'!$D$15:$D$17)*F437*C437</f>
        <v>9.7117235195810832</v>
      </c>
      <c r="I437" s="49">
        <f t="shared" si="10"/>
        <v>10.491976411901669</v>
      </c>
    </row>
    <row r="438" spans="1:9" x14ac:dyDescent="0.3">
      <c r="A438" s="47">
        <v>3</v>
      </c>
      <c r="B438" s="47">
        <v>13</v>
      </c>
      <c r="C438" s="48">
        <f t="shared" si="11"/>
        <v>69.708333333333329</v>
      </c>
      <c r="D438" s="50">
        <v>2</v>
      </c>
      <c r="E438">
        <v>1</v>
      </c>
      <c r="F438">
        <v>1</v>
      </c>
      <c r="G438" s="49">
        <f>'Regression Results'!$C$2*E438</f>
        <v>20.203699931482753</v>
      </c>
      <c r="H438">
        <f>LOOKUP(D438,'Regression Results'!$A$15:$A$17,'Regression Results'!$B$15:$B$17)+LOOKUP(D438,'Regression Results'!$A$15:$A$17,'Regression Results'!$C$15:$C$17)*F438+LOOKUP(D438,'Regression Results'!$A$15:$A$17,'Regression Results'!$D$15:$D$17)*F438*C438</f>
        <v>9.7561879216417662</v>
      </c>
      <c r="I438" s="49">
        <f t="shared" si="10"/>
        <v>10.447512009840986</v>
      </c>
    </row>
    <row r="439" spans="1:9" x14ac:dyDescent="0.3">
      <c r="A439" s="47">
        <v>3</v>
      </c>
      <c r="B439" s="47">
        <v>14</v>
      </c>
      <c r="C439" s="48">
        <f t="shared" si="11"/>
        <v>73.041666666666671</v>
      </c>
      <c r="D439" s="50">
        <v>2</v>
      </c>
      <c r="E439">
        <v>1</v>
      </c>
      <c r="F439">
        <v>1</v>
      </c>
      <c r="G439" s="49">
        <f>'Regression Results'!$C$2*E439</f>
        <v>20.203699931482753</v>
      </c>
      <c r="H439">
        <f>LOOKUP(D439,'Regression Results'!$A$15:$A$17,'Regression Results'!$B$15:$B$17)+LOOKUP(D439,'Regression Results'!$A$15:$A$17,'Regression Results'!$C$15:$C$17)*F439+LOOKUP(D439,'Regression Results'!$A$15:$A$17,'Regression Results'!$D$15:$D$17)*F439*C439</f>
        <v>9.3115439010349483</v>
      </c>
      <c r="I439" s="49">
        <f t="shared" si="10"/>
        <v>10.892156030447804</v>
      </c>
    </row>
    <row r="440" spans="1:9" x14ac:dyDescent="0.3">
      <c r="A440" s="47">
        <v>3</v>
      </c>
      <c r="B440" s="47">
        <v>15</v>
      </c>
      <c r="C440" s="48">
        <f t="shared" si="11"/>
        <v>76.333333333333329</v>
      </c>
      <c r="D440" s="50">
        <v>2</v>
      </c>
      <c r="E440">
        <v>1</v>
      </c>
      <c r="F440">
        <v>1</v>
      </c>
      <c r="G440" s="49">
        <f>'Regression Results'!$C$2*E440</f>
        <v>20.203699931482753</v>
      </c>
      <c r="H440">
        <f>LOOKUP(D440,'Regression Results'!$A$15:$A$17,'Regression Results'!$B$15:$B$17)+LOOKUP(D440,'Regression Results'!$A$15:$A$17,'Regression Results'!$C$15:$C$17)*F440+LOOKUP(D440,'Regression Results'!$A$15:$A$17,'Regression Results'!$D$15:$D$17)*F440*C440</f>
        <v>8.8724579306857176</v>
      </c>
      <c r="I440" s="49">
        <f t="shared" si="10"/>
        <v>11.331242000797035</v>
      </c>
    </row>
    <row r="441" spans="1:9" x14ac:dyDescent="0.3">
      <c r="A441" s="47">
        <v>3</v>
      </c>
      <c r="B441" s="47">
        <v>16</v>
      </c>
      <c r="C441" s="48">
        <f t="shared" si="11"/>
        <v>76.666666666666671</v>
      </c>
      <c r="D441" s="50">
        <v>2</v>
      </c>
      <c r="E441">
        <v>1</v>
      </c>
      <c r="F441">
        <v>1</v>
      </c>
      <c r="G441" s="49">
        <f>'Regression Results'!$C$2*E441</f>
        <v>20.203699931482753</v>
      </c>
      <c r="H441">
        <f>LOOKUP(D441,'Regression Results'!$A$15:$A$17,'Regression Results'!$B$15:$B$17)+LOOKUP(D441,'Regression Results'!$A$15:$A$17,'Regression Results'!$C$15:$C$17)*F441+LOOKUP(D441,'Regression Results'!$A$15:$A$17,'Regression Results'!$D$15:$D$17)*F441*C441</f>
        <v>8.8279935286250346</v>
      </c>
      <c r="I441" s="49">
        <f t="shared" si="10"/>
        <v>11.375706402857718</v>
      </c>
    </row>
    <row r="442" spans="1:9" x14ac:dyDescent="0.3">
      <c r="A442" s="47">
        <v>3</v>
      </c>
      <c r="B442" s="47">
        <v>17</v>
      </c>
      <c r="C442" s="48">
        <f t="shared" si="11"/>
        <v>75.416666666666671</v>
      </c>
      <c r="D442" s="50">
        <v>2</v>
      </c>
      <c r="E442">
        <v>1</v>
      </c>
      <c r="F442">
        <v>1</v>
      </c>
      <c r="G442" s="49">
        <f>'Regression Results'!$C$2*E442</f>
        <v>20.203699931482753</v>
      </c>
      <c r="H442">
        <f>LOOKUP(D442,'Regression Results'!$A$15:$A$17,'Regression Results'!$B$15:$B$17)+LOOKUP(D442,'Regression Results'!$A$15:$A$17,'Regression Results'!$C$15:$C$17)*F442+LOOKUP(D442,'Regression Results'!$A$15:$A$17,'Regression Results'!$D$15:$D$17)*F442*C442</f>
        <v>8.9947350363525906</v>
      </c>
      <c r="I442" s="49">
        <f t="shared" si="10"/>
        <v>11.208964895130162</v>
      </c>
    </row>
    <row r="443" spans="1:9" x14ac:dyDescent="0.3">
      <c r="A443" s="47">
        <v>3</v>
      </c>
      <c r="B443" s="47">
        <v>18</v>
      </c>
      <c r="C443" s="48">
        <f t="shared" si="11"/>
        <v>72.833333333333329</v>
      </c>
      <c r="D443" s="50">
        <v>2</v>
      </c>
      <c r="E443">
        <v>1</v>
      </c>
      <c r="F443">
        <v>1</v>
      </c>
      <c r="G443" s="49">
        <f>'Regression Results'!$C$2*E443</f>
        <v>20.203699931482753</v>
      </c>
      <c r="H443">
        <f>LOOKUP(D443,'Regression Results'!$A$15:$A$17,'Regression Results'!$B$15:$B$17)+LOOKUP(D443,'Regression Results'!$A$15:$A$17,'Regression Results'!$C$15:$C$17)*F443+LOOKUP(D443,'Regression Results'!$A$15:$A$17,'Regression Results'!$D$15:$D$17)*F443*C443</f>
        <v>9.3393341523228752</v>
      </c>
      <c r="I443" s="49">
        <f t="shared" si="10"/>
        <v>10.864365779159877</v>
      </c>
    </row>
    <row r="444" spans="1:9" x14ac:dyDescent="0.3">
      <c r="A444" s="47">
        <v>3</v>
      </c>
      <c r="B444" s="47">
        <v>19</v>
      </c>
      <c r="C444" s="48">
        <f t="shared" si="11"/>
        <v>70.458333333333329</v>
      </c>
      <c r="D444" s="50">
        <v>2</v>
      </c>
      <c r="E444">
        <v>1</v>
      </c>
      <c r="F444">
        <v>1</v>
      </c>
      <c r="G444" s="49">
        <f>'Regression Results'!$C$2*E444</f>
        <v>20.203699931482753</v>
      </c>
      <c r="H444">
        <f>LOOKUP(D444,'Regression Results'!$A$15:$A$17,'Regression Results'!$B$15:$B$17)+LOOKUP(D444,'Regression Results'!$A$15:$A$17,'Regression Results'!$C$15:$C$17)*F444+LOOKUP(D444,'Regression Results'!$A$15:$A$17,'Regression Results'!$D$15:$D$17)*F444*C444</f>
        <v>9.6561430170052329</v>
      </c>
      <c r="I444" s="49">
        <f t="shared" si="10"/>
        <v>10.54755691447752</v>
      </c>
    </row>
    <row r="445" spans="1:9" x14ac:dyDescent="0.3">
      <c r="A445" s="47">
        <v>3</v>
      </c>
      <c r="B445" s="47">
        <v>20</v>
      </c>
      <c r="C445" s="48">
        <f t="shared" si="11"/>
        <v>71.333333333333329</v>
      </c>
      <c r="D445" s="50">
        <v>2</v>
      </c>
      <c r="E445">
        <v>1</v>
      </c>
      <c r="F445">
        <v>1</v>
      </c>
      <c r="G445" s="49">
        <f>'Regression Results'!$C$2*E445</f>
        <v>20.203699931482753</v>
      </c>
      <c r="H445">
        <f>LOOKUP(D445,'Regression Results'!$A$15:$A$17,'Regression Results'!$B$15:$B$17)+LOOKUP(D445,'Regression Results'!$A$15:$A$17,'Regression Results'!$C$15:$C$17)*F445+LOOKUP(D445,'Regression Results'!$A$15:$A$17,'Regression Results'!$D$15:$D$17)*F445*C445</f>
        <v>9.5394239615959435</v>
      </c>
      <c r="I445" s="49">
        <f t="shared" si="10"/>
        <v>10.664275969886809</v>
      </c>
    </row>
    <row r="446" spans="1:9" x14ac:dyDescent="0.3">
      <c r="A446" s="47">
        <v>3</v>
      </c>
      <c r="B446" s="47">
        <v>21</v>
      </c>
      <c r="C446" s="48">
        <f t="shared" si="11"/>
        <v>71.083333333333329</v>
      </c>
      <c r="D446" s="50">
        <v>2</v>
      </c>
      <c r="E446">
        <v>1</v>
      </c>
      <c r="F446">
        <v>1</v>
      </c>
      <c r="G446" s="49">
        <f>'Regression Results'!$C$2*E446</f>
        <v>20.203699931482753</v>
      </c>
      <c r="H446">
        <f>LOOKUP(D446,'Regression Results'!$A$15:$A$17,'Regression Results'!$B$15:$B$17)+LOOKUP(D446,'Regression Results'!$A$15:$A$17,'Regression Results'!$C$15:$C$17)*F446+LOOKUP(D446,'Regression Results'!$A$15:$A$17,'Regression Results'!$D$15:$D$17)*F446*C446</f>
        <v>9.572772263141454</v>
      </c>
      <c r="I446" s="49">
        <f t="shared" si="10"/>
        <v>10.630927668341299</v>
      </c>
    </row>
    <row r="447" spans="1:9" x14ac:dyDescent="0.3">
      <c r="A447" s="47">
        <v>3</v>
      </c>
      <c r="B447" s="47">
        <v>22</v>
      </c>
      <c r="C447" s="48">
        <f t="shared" si="11"/>
        <v>69.625</v>
      </c>
      <c r="D447" s="50">
        <v>2</v>
      </c>
      <c r="E447">
        <v>1</v>
      </c>
      <c r="F447">
        <v>1</v>
      </c>
      <c r="G447" s="49">
        <f>'Regression Results'!$C$2*E447</f>
        <v>20.203699931482753</v>
      </c>
      <c r="H447">
        <f>LOOKUP(D447,'Regression Results'!$A$15:$A$17,'Regression Results'!$B$15:$B$17)+LOOKUP(D447,'Regression Results'!$A$15:$A$17,'Regression Results'!$C$15:$C$17)*F447+LOOKUP(D447,'Regression Results'!$A$15:$A$17,'Regression Results'!$D$15:$D$17)*F447*C447</f>
        <v>9.7673040221569369</v>
      </c>
      <c r="I447" s="49">
        <f t="shared" si="10"/>
        <v>10.436395909325816</v>
      </c>
    </row>
    <row r="448" spans="1:9" x14ac:dyDescent="0.3">
      <c r="A448" s="47">
        <v>3</v>
      </c>
      <c r="B448" s="47">
        <v>23</v>
      </c>
      <c r="C448" s="48">
        <f t="shared" si="11"/>
        <v>73.833333333333329</v>
      </c>
      <c r="D448" s="50">
        <v>2</v>
      </c>
      <c r="E448">
        <v>1</v>
      </c>
      <c r="F448">
        <v>1</v>
      </c>
      <c r="G448" s="49">
        <f>'Regression Results'!$C$2*E448</f>
        <v>20.203699931482753</v>
      </c>
      <c r="H448">
        <f>LOOKUP(D448,'Regression Results'!$A$15:$A$17,'Regression Results'!$B$15:$B$17)+LOOKUP(D448,'Regression Results'!$A$15:$A$17,'Regression Results'!$C$15:$C$17)*F448+LOOKUP(D448,'Regression Results'!$A$15:$A$17,'Regression Results'!$D$15:$D$17)*F448*C448</f>
        <v>9.2059409461408297</v>
      </c>
      <c r="I448" s="49">
        <f t="shared" si="10"/>
        <v>10.997758985341923</v>
      </c>
    </row>
    <row r="449" spans="1:9" x14ac:dyDescent="0.3">
      <c r="A449" s="47">
        <v>3</v>
      </c>
      <c r="B449" s="47">
        <v>24</v>
      </c>
      <c r="C449" s="48">
        <f t="shared" si="11"/>
        <v>75.666666666666671</v>
      </c>
      <c r="D449" s="50">
        <v>2</v>
      </c>
      <c r="E449">
        <v>1</v>
      </c>
      <c r="F449">
        <v>1</v>
      </c>
      <c r="G449" s="49">
        <f>'Regression Results'!$C$2*E449</f>
        <v>20.203699931482753</v>
      </c>
      <c r="H449">
        <f>LOOKUP(D449,'Regression Results'!$A$15:$A$17,'Regression Results'!$B$15:$B$17)+LOOKUP(D449,'Regression Results'!$A$15:$A$17,'Regression Results'!$C$15:$C$17)*F449+LOOKUP(D449,'Regression Results'!$A$15:$A$17,'Regression Results'!$D$15:$D$17)*F449*C449</f>
        <v>8.9613867348070801</v>
      </c>
      <c r="I449" s="49">
        <f t="shared" si="10"/>
        <v>11.242313196675672</v>
      </c>
    </row>
    <row r="450" spans="1:9" x14ac:dyDescent="0.3">
      <c r="A450" s="47">
        <v>3</v>
      </c>
      <c r="B450" s="47">
        <v>25</v>
      </c>
      <c r="C450" s="48">
        <f t="shared" si="11"/>
        <v>72.833333333333329</v>
      </c>
      <c r="D450" s="50">
        <v>2</v>
      </c>
      <c r="E450">
        <v>1</v>
      </c>
      <c r="F450">
        <v>1</v>
      </c>
      <c r="G450" s="49">
        <f>'Regression Results'!$C$2*E450</f>
        <v>20.203699931482753</v>
      </c>
      <c r="H450">
        <f>LOOKUP(D450,'Regression Results'!$A$15:$A$17,'Regression Results'!$B$15:$B$17)+LOOKUP(D450,'Regression Results'!$A$15:$A$17,'Regression Results'!$C$15:$C$17)*F450+LOOKUP(D450,'Regression Results'!$A$15:$A$17,'Regression Results'!$D$15:$D$17)*F450*C450</f>
        <v>9.3393341523228752</v>
      </c>
      <c r="I450" s="49">
        <f t="shared" si="10"/>
        <v>10.864365779159877</v>
      </c>
    </row>
    <row r="451" spans="1:9" x14ac:dyDescent="0.3">
      <c r="A451" s="47">
        <v>3</v>
      </c>
      <c r="B451" s="47">
        <v>26</v>
      </c>
      <c r="C451" s="48">
        <f t="shared" si="11"/>
        <v>68.375</v>
      </c>
      <c r="D451" s="50">
        <v>2</v>
      </c>
      <c r="E451">
        <v>1</v>
      </c>
      <c r="F451">
        <v>1</v>
      </c>
      <c r="G451" s="49">
        <f>'Regression Results'!$C$2*E451</f>
        <v>20.203699931482753</v>
      </c>
      <c r="H451">
        <f>LOOKUP(D451,'Regression Results'!$A$15:$A$17,'Regression Results'!$B$15:$B$17)+LOOKUP(D451,'Regression Results'!$A$15:$A$17,'Regression Results'!$C$15:$C$17)*F451+LOOKUP(D451,'Regression Results'!$A$15:$A$17,'Regression Results'!$D$15:$D$17)*F451*C451</f>
        <v>9.934045529884493</v>
      </c>
      <c r="I451" s="49">
        <f t="shared" ref="I451:I514" si="12">G451-H451</f>
        <v>10.26965440159826</v>
      </c>
    </row>
    <row r="452" spans="1:9" x14ac:dyDescent="0.3">
      <c r="A452" s="47">
        <v>3</v>
      </c>
      <c r="B452" s="47">
        <v>27</v>
      </c>
      <c r="C452" s="48">
        <f t="shared" si="11"/>
        <v>65.708333333333329</v>
      </c>
      <c r="D452" s="50">
        <v>2</v>
      </c>
      <c r="E452">
        <v>1</v>
      </c>
      <c r="F452">
        <v>1</v>
      </c>
      <c r="G452" s="49">
        <f>'Regression Results'!$C$2*E452</f>
        <v>20.203699931482753</v>
      </c>
      <c r="H452">
        <f>LOOKUP(D452,'Regression Results'!$A$15:$A$17,'Regression Results'!$B$15:$B$17)+LOOKUP(D452,'Regression Results'!$A$15:$A$17,'Regression Results'!$C$15:$C$17)*F452+LOOKUP(D452,'Regression Results'!$A$15:$A$17,'Regression Results'!$D$15:$D$17)*F452*C452</f>
        <v>10.289760746369947</v>
      </c>
      <c r="I452" s="49">
        <f t="shared" si="12"/>
        <v>9.913939185112806</v>
      </c>
    </row>
    <row r="453" spans="1:9" x14ac:dyDescent="0.3">
      <c r="A453" s="47">
        <v>3</v>
      </c>
      <c r="B453" s="47">
        <v>28</v>
      </c>
      <c r="C453" s="48">
        <f t="shared" si="11"/>
        <v>69.291666666666671</v>
      </c>
      <c r="D453" s="50">
        <v>2</v>
      </c>
      <c r="E453">
        <v>1</v>
      </c>
      <c r="F453">
        <v>1</v>
      </c>
      <c r="G453" s="49">
        <f>'Regression Results'!$C$2*E453</f>
        <v>20.203699931482753</v>
      </c>
      <c r="H453">
        <f>LOOKUP(D453,'Regression Results'!$A$15:$A$17,'Regression Results'!$B$15:$B$17)+LOOKUP(D453,'Regression Results'!$A$15:$A$17,'Regression Results'!$C$15:$C$17)*F453+LOOKUP(D453,'Regression Results'!$A$15:$A$17,'Regression Results'!$D$15:$D$17)*F453*C453</f>
        <v>9.8117684242176164</v>
      </c>
      <c r="I453" s="49">
        <f t="shared" si="12"/>
        <v>10.391931507265136</v>
      </c>
    </row>
    <row r="454" spans="1:9" x14ac:dyDescent="0.3">
      <c r="A454" s="47">
        <v>3</v>
      </c>
      <c r="B454" s="47">
        <v>29</v>
      </c>
      <c r="C454" s="48">
        <f t="shared" si="11"/>
        <v>74.291666666666671</v>
      </c>
      <c r="D454" s="50">
        <v>2</v>
      </c>
      <c r="E454">
        <v>1</v>
      </c>
      <c r="F454">
        <v>1</v>
      </c>
      <c r="G454" s="49">
        <f>'Regression Results'!$C$2*E454</f>
        <v>20.203699931482753</v>
      </c>
      <c r="H454">
        <f>LOOKUP(D454,'Regression Results'!$A$15:$A$17,'Regression Results'!$B$15:$B$17)+LOOKUP(D454,'Regression Results'!$A$15:$A$17,'Regression Results'!$C$15:$C$17)*F454+LOOKUP(D454,'Regression Results'!$A$15:$A$17,'Regression Results'!$D$15:$D$17)*F454*C454</f>
        <v>9.1448023933073923</v>
      </c>
      <c r="I454" s="49">
        <f t="shared" si="12"/>
        <v>11.05889753817536</v>
      </c>
    </row>
    <row r="455" spans="1:9" x14ac:dyDescent="0.3">
      <c r="A455" s="47">
        <v>3</v>
      </c>
      <c r="B455" s="47">
        <v>30</v>
      </c>
      <c r="C455" s="48">
        <f t="shared" si="11"/>
        <v>72.75</v>
      </c>
      <c r="D455" s="50">
        <v>2</v>
      </c>
      <c r="E455">
        <v>1</v>
      </c>
      <c r="F455">
        <v>1</v>
      </c>
      <c r="G455" s="49">
        <f>'Regression Results'!$C$2*E455</f>
        <v>20.203699931482753</v>
      </c>
      <c r="H455">
        <f>LOOKUP(D455,'Regression Results'!$A$15:$A$17,'Regression Results'!$B$15:$B$17)+LOOKUP(D455,'Regression Results'!$A$15:$A$17,'Regression Results'!$C$15:$C$17)*F455+LOOKUP(D455,'Regression Results'!$A$15:$A$17,'Regression Results'!$D$15:$D$17)*F455*C455</f>
        <v>9.350450252838046</v>
      </c>
      <c r="I455" s="49">
        <f t="shared" si="12"/>
        <v>10.853249678644707</v>
      </c>
    </row>
    <row r="456" spans="1:9" x14ac:dyDescent="0.3">
      <c r="A456" s="47">
        <v>3</v>
      </c>
      <c r="B456" s="47">
        <v>31</v>
      </c>
      <c r="C456" s="48">
        <f t="shared" si="11"/>
        <v>69</v>
      </c>
      <c r="D456" s="50">
        <v>2</v>
      </c>
      <c r="E456">
        <v>1</v>
      </c>
      <c r="F456">
        <v>1</v>
      </c>
      <c r="G456" s="49">
        <f>'Regression Results'!$C$2*E456</f>
        <v>20.203699931482753</v>
      </c>
      <c r="H456">
        <f>LOOKUP(D456,'Regression Results'!$A$15:$A$17,'Regression Results'!$B$15:$B$17)+LOOKUP(D456,'Regression Results'!$A$15:$A$17,'Regression Results'!$C$15:$C$17)*F456+LOOKUP(D456,'Regression Results'!$A$15:$A$17,'Regression Results'!$D$15:$D$17)*F456*C456</f>
        <v>9.8506747760207141</v>
      </c>
      <c r="I456" s="49">
        <f t="shared" si="12"/>
        <v>10.353025155462038</v>
      </c>
    </row>
    <row r="457" spans="1:9" x14ac:dyDescent="0.3">
      <c r="A457" s="47">
        <v>4</v>
      </c>
      <c r="B457" s="47">
        <v>1</v>
      </c>
      <c r="C457" s="48">
        <f t="shared" si="11"/>
        <v>87.416666666666671</v>
      </c>
      <c r="D457" s="50">
        <v>2</v>
      </c>
      <c r="E457">
        <v>1</v>
      </c>
      <c r="F457">
        <v>1</v>
      </c>
      <c r="G457" s="49">
        <f>'Regression Results'!$C$2*E457</f>
        <v>20.203699931482753</v>
      </c>
      <c r="H457">
        <f>LOOKUP(D457,'Regression Results'!$A$15:$A$17,'Regression Results'!$B$15:$B$17)+LOOKUP(D457,'Regression Results'!$A$15:$A$17,'Regression Results'!$C$15:$C$17)*F457+LOOKUP(D457,'Regression Results'!$A$15:$A$17,'Regression Results'!$D$15:$D$17)*F457*C457</f>
        <v>7.3940165621680496</v>
      </c>
      <c r="I457" s="49">
        <f t="shared" si="12"/>
        <v>12.809683369314703</v>
      </c>
    </row>
    <row r="458" spans="1:9" x14ac:dyDescent="0.3">
      <c r="A458" s="47">
        <v>4</v>
      </c>
      <c r="B458" s="47">
        <v>2</v>
      </c>
      <c r="C458" s="48">
        <f t="shared" si="11"/>
        <v>78.416666666666671</v>
      </c>
      <c r="D458" s="50">
        <v>2</v>
      </c>
      <c r="E458">
        <v>1</v>
      </c>
      <c r="F458">
        <v>1</v>
      </c>
      <c r="G458" s="49">
        <f>'Regression Results'!$C$2*E458</f>
        <v>20.203699931482753</v>
      </c>
      <c r="H458">
        <f>LOOKUP(D458,'Regression Results'!$A$15:$A$17,'Regression Results'!$B$15:$B$17)+LOOKUP(D458,'Regression Results'!$A$15:$A$17,'Regression Results'!$C$15:$C$17)*F458+LOOKUP(D458,'Regression Results'!$A$15:$A$17,'Regression Results'!$D$15:$D$17)*F458*C458</f>
        <v>8.5945554178064558</v>
      </c>
      <c r="I458" s="49">
        <f t="shared" si="12"/>
        <v>11.609144513676297</v>
      </c>
    </row>
    <row r="459" spans="1:9" x14ac:dyDescent="0.3">
      <c r="A459" s="47">
        <v>4</v>
      </c>
      <c r="B459" s="47">
        <v>3</v>
      </c>
      <c r="C459" s="48">
        <f t="shared" si="11"/>
        <v>70.666666666666671</v>
      </c>
      <c r="D459" s="50">
        <v>2</v>
      </c>
      <c r="E459">
        <v>1</v>
      </c>
      <c r="F459">
        <v>1</v>
      </c>
      <c r="G459" s="49">
        <f>'Regression Results'!$C$2*E459</f>
        <v>20.203699931482753</v>
      </c>
      <c r="H459">
        <f>LOOKUP(D459,'Regression Results'!$A$15:$A$17,'Regression Results'!$B$15:$B$17)+LOOKUP(D459,'Regression Results'!$A$15:$A$17,'Regression Results'!$C$15:$C$17)*F459+LOOKUP(D459,'Regression Results'!$A$15:$A$17,'Regression Results'!$D$15:$D$17)*F459*C459</f>
        <v>9.628352765717306</v>
      </c>
      <c r="I459" s="49">
        <f t="shared" si="12"/>
        <v>10.575347165765447</v>
      </c>
    </row>
    <row r="460" spans="1:9" x14ac:dyDescent="0.3">
      <c r="A460" s="47">
        <v>4</v>
      </c>
      <c r="B460" s="47">
        <v>4</v>
      </c>
      <c r="C460" s="48">
        <f t="shared" si="11"/>
        <v>74.291666666666671</v>
      </c>
      <c r="D460" s="50">
        <v>2</v>
      </c>
      <c r="E460">
        <v>1</v>
      </c>
      <c r="F460">
        <v>1</v>
      </c>
      <c r="G460" s="49">
        <f>'Regression Results'!$C$2*E460</f>
        <v>20.203699931482753</v>
      </c>
      <c r="H460">
        <f>LOOKUP(D460,'Regression Results'!$A$15:$A$17,'Regression Results'!$B$15:$B$17)+LOOKUP(D460,'Regression Results'!$A$15:$A$17,'Regression Results'!$C$15:$C$17)*F460+LOOKUP(D460,'Regression Results'!$A$15:$A$17,'Regression Results'!$D$15:$D$17)*F460*C460</f>
        <v>9.1448023933073923</v>
      </c>
      <c r="I460" s="49">
        <f t="shared" si="12"/>
        <v>11.05889753817536</v>
      </c>
    </row>
    <row r="461" spans="1:9" x14ac:dyDescent="0.3">
      <c r="A461" s="47">
        <v>4</v>
      </c>
      <c r="B461" s="47">
        <v>5</v>
      </c>
      <c r="C461" s="48">
        <f t="shared" si="11"/>
        <v>75.541666666666671</v>
      </c>
      <c r="D461" s="50">
        <v>2</v>
      </c>
      <c r="E461">
        <v>1</v>
      </c>
      <c r="F461">
        <v>1</v>
      </c>
      <c r="G461" s="49">
        <f>'Regression Results'!$C$2*E461</f>
        <v>20.203699931482753</v>
      </c>
      <c r="H461">
        <f>LOOKUP(D461,'Regression Results'!$A$15:$A$17,'Regression Results'!$B$15:$B$17)+LOOKUP(D461,'Regression Results'!$A$15:$A$17,'Regression Results'!$C$15:$C$17)*F461+LOOKUP(D461,'Regression Results'!$A$15:$A$17,'Regression Results'!$D$15:$D$17)*F461*C461</f>
        <v>8.9780608855798345</v>
      </c>
      <c r="I461" s="49">
        <f t="shared" si="12"/>
        <v>11.225639045902918</v>
      </c>
    </row>
    <row r="462" spans="1:9" x14ac:dyDescent="0.3">
      <c r="A462" s="47">
        <v>4</v>
      </c>
      <c r="B462" s="47">
        <v>6</v>
      </c>
      <c r="C462" s="48">
        <f t="shared" si="11"/>
        <v>69.333333333333329</v>
      </c>
      <c r="D462" s="50">
        <v>2</v>
      </c>
      <c r="E462">
        <v>1</v>
      </c>
      <c r="F462">
        <v>1</v>
      </c>
      <c r="G462" s="49">
        <f>'Regression Results'!$C$2*E462</f>
        <v>20.203699931482753</v>
      </c>
      <c r="H462">
        <f>LOOKUP(D462,'Regression Results'!$A$15:$A$17,'Regression Results'!$B$15:$B$17)+LOOKUP(D462,'Regression Results'!$A$15:$A$17,'Regression Results'!$C$15:$C$17)*F462+LOOKUP(D462,'Regression Results'!$A$15:$A$17,'Regression Results'!$D$15:$D$17)*F462*C462</f>
        <v>9.8062103739600328</v>
      </c>
      <c r="I462" s="49">
        <f t="shared" si="12"/>
        <v>10.39748955752272</v>
      </c>
    </row>
    <row r="463" spans="1:9" x14ac:dyDescent="0.3">
      <c r="A463" s="47">
        <v>4</v>
      </c>
      <c r="B463" s="47">
        <v>7</v>
      </c>
      <c r="C463" s="48">
        <f t="shared" si="11"/>
        <v>65.5</v>
      </c>
      <c r="D463" s="50">
        <v>2</v>
      </c>
      <c r="E463">
        <v>1</v>
      </c>
      <c r="F463">
        <v>1</v>
      </c>
      <c r="G463" s="49">
        <f>'Regression Results'!$C$2*E463</f>
        <v>20.203699931482753</v>
      </c>
      <c r="H463">
        <f>LOOKUP(D463,'Regression Results'!$A$15:$A$17,'Regression Results'!$B$15:$B$17)+LOOKUP(D463,'Regression Results'!$A$15:$A$17,'Regression Results'!$C$15:$C$17)*F463+LOOKUP(D463,'Regression Results'!$A$15:$A$17,'Regression Results'!$D$15:$D$17)*F463*C463</f>
        <v>10.317550997657872</v>
      </c>
      <c r="I463" s="49">
        <f t="shared" si="12"/>
        <v>9.8861489338248809</v>
      </c>
    </row>
    <row r="464" spans="1:9" x14ac:dyDescent="0.3">
      <c r="A464" s="47">
        <v>4</v>
      </c>
      <c r="B464" s="47">
        <v>8</v>
      </c>
      <c r="C464" s="48">
        <f t="shared" si="11"/>
        <v>55.083333333333336</v>
      </c>
      <c r="D464" s="50">
        <v>2</v>
      </c>
      <c r="E464">
        <v>1</v>
      </c>
      <c r="F464">
        <v>1</v>
      </c>
      <c r="G464" s="49">
        <f>'Regression Results'!$C$2*E464</f>
        <v>20.203699931482753</v>
      </c>
      <c r="H464">
        <f>LOOKUP(D464,'Regression Results'!$A$15:$A$17,'Regression Results'!$B$15:$B$17)+LOOKUP(D464,'Regression Results'!$A$15:$A$17,'Regression Results'!$C$15:$C$17)*F464+LOOKUP(D464,'Regression Results'!$A$15:$A$17,'Regression Results'!$D$15:$D$17)*F464*C464</f>
        <v>11.707063562054175</v>
      </c>
      <c r="I464" s="49">
        <f t="shared" si="12"/>
        <v>8.4966363694285771</v>
      </c>
    </row>
    <row r="465" spans="1:9" x14ac:dyDescent="0.3">
      <c r="A465" s="47">
        <v>4</v>
      </c>
      <c r="B465" s="47">
        <v>9</v>
      </c>
      <c r="C465" s="48">
        <f t="shared" si="11"/>
        <v>57.333333333333336</v>
      </c>
      <c r="D465" s="50">
        <v>2</v>
      </c>
      <c r="E465">
        <v>1</v>
      </c>
      <c r="F465">
        <v>1</v>
      </c>
      <c r="G465" s="49">
        <f>'Regression Results'!$C$2*E465</f>
        <v>20.203699931482753</v>
      </c>
      <c r="H465">
        <f>LOOKUP(D465,'Regression Results'!$A$15:$A$17,'Regression Results'!$B$15:$B$17)+LOOKUP(D465,'Regression Results'!$A$15:$A$17,'Regression Results'!$C$15:$C$17)*F465+LOOKUP(D465,'Regression Results'!$A$15:$A$17,'Regression Results'!$D$15:$D$17)*F465*C465</f>
        <v>11.406928848144574</v>
      </c>
      <c r="I465" s="49">
        <f t="shared" si="12"/>
        <v>8.7967710833381787</v>
      </c>
    </row>
    <row r="466" spans="1:9" x14ac:dyDescent="0.3">
      <c r="A466" s="47">
        <v>4</v>
      </c>
      <c r="B466" s="47">
        <v>10</v>
      </c>
      <c r="C466" s="48">
        <f t="shared" si="11"/>
        <v>63.791666666666664</v>
      </c>
      <c r="D466" s="50">
        <v>2</v>
      </c>
      <c r="E466">
        <v>1</v>
      </c>
      <c r="F466">
        <v>1</v>
      </c>
      <c r="G466" s="49">
        <f>'Regression Results'!$C$2*E466</f>
        <v>20.203699931482753</v>
      </c>
      <c r="H466">
        <f>LOOKUP(D466,'Regression Results'!$A$15:$A$17,'Regression Results'!$B$15:$B$17)+LOOKUP(D466,'Regression Results'!$A$15:$A$17,'Regression Results'!$C$15:$C$17)*F466+LOOKUP(D466,'Regression Results'!$A$15:$A$17,'Regression Results'!$D$15:$D$17)*F466*C466</f>
        <v>10.545431058218867</v>
      </c>
      <c r="I466" s="49">
        <f t="shared" si="12"/>
        <v>9.6582688732638857</v>
      </c>
    </row>
    <row r="467" spans="1:9" x14ac:dyDescent="0.3">
      <c r="A467" s="47">
        <v>4</v>
      </c>
      <c r="B467" s="47">
        <v>11</v>
      </c>
      <c r="C467" s="48">
        <f t="shared" si="11"/>
        <v>69.375</v>
      </c>
      <c r="D467" s="50">
        <v>2</v>
      </c>
      <c r="E467">
        <v>1</v>
      </c>
      <c r="F467">
        <v>1</v>
      </c>
      <c r="G467" s="49">
        <f>'Regression Results'!$C$2*E467</f>
        <v>20.203699931482753</v>
      </c>
      <c r="H467">
        <f>LOOKUP(D467,'Regression Results'!$A$15:$A$17,'Regression Results'!$B$15:$B$17)+LOOKUP(D467,'Regression Results'!$A$15:$A$17,'Regression Results'!$C$15:$C$17)*F467+LOOKUP(D467,'Regression Results'!$A$15:$A$17,'Regression Results'!$D$15:$D$17)*F467*C467</f>
        <v>9.8006523237024474</v>
      </c>
      <c r="I467" s="49">
        <f t="shared" si="12"/>
        <v>10.403047607780305</v>
      </c>
    </row>
    <row r="468" spans="1:9" x14ac:dyDescent="0.3">
      <c r="A468" s="47">
        <v>4</v>
      </c>
      <c r="B468" s="47">
        <v>12</v>
      </c>
      <c r="C468" s="48">
        <f t="shared" si="11"/>
        <v>72.583333333333329</v>
      </c>
      <c r="D468" s="50">
        <v>2</v>
      </c>
      <c r="E468">
        <v>1</v>
      </c>
      <c r="F468">
        <v>1</v>
      </c>
      <c r="G468" s="49">
        <f>'Regression Results'!$C$2*E468</f>
        <v>20.203699931482753</v>
      </c>
      <c r="H468">
        <f>LOOKUP(D468,'Regression Results'!$A$15:$A$17,'Regression Results'!$B$15:$B$17)+LOOKUP(D468,'Regression Results'!$A$15:$A$17,'Regression Results'!$C$15:$C$17)*F468+LOOKUP(D468,'Regression Results'!$A$15:$A$17,'Regression Results'!$D$15:$D$17)*F468*C468</f>
        <v>9.3726824538683875</v>
      </c>
      <c r="I468" s="49">
        <f t="shared" si="12"/>
        <v>10.831017477614365</v>
      </c>
    </row>
    <row r="469" spans="1:9" x14ac:dyDescent="0.3">
      <c r="A469" s="47">
        <v>4</v>
      </c>
      <c r="B469" s="47">
        <v>13</v>
      </c>
      <c r="C469" s="48">
        <f t="shared" si="11"/>
        <v>67.625</v>
      </c>
      <c r="D469" s="50">
        <v>2</v>
      </c>
      <c r="E469">
        <v>1</v>
      </c>
      <c r="F469">
        <v>1</v>
      </c>
      <c r="G469" s="49">
        <f>'Regression Results'!$C$2*E469</f>
        <v>20.203699931482753</v>
      </c>
      <c r="H469">
        <f>LOOKUP(D469,'Regression Results'!$A$15:$A$17,'Regression Results'!$B$15:$B$17)+LOOKUP(D469,'Regression Results'!$A$15:$A$17,'Regression Results'!$C$15:$C$17)*F469+LOOKUP(D469,'Regression Results'!$A$15:$A$17,'Regression Results'!$D$15:$D$17)*F469*C469</f>
        <v>10.034090434521026</v>
      </c>
      <c r="I469" s="49">
        <f t="shared" si="12"/>
        <v>10.169609496961726</v>
      </c>
    </row>
    <row r="470" spans="1:9" x14ac:dyDescent="0.3">
      <c r="A470" s="47">
        <v>4</v>
      </c>
      <c r="B470" s="47">
        <v>14</v>
      </c>
      <c r="C470" s="48">
        <f t="shared" si="11"/>
        <v>70.666666666666671</v>
      </c>
      <c r="D470" s="50">
        <v>2</v>
      </c>
      <c r="E470">
        <v>1</v>
      </c>
      <c r="F470">
        <v>1</v>
      </c>
      <c r="G470" s="49">
        <f>'Regression Results'!$C$2*E470</f>
        <v>20.203699931482753</v>
      </c>
      <c r="H470">
        <f>LOOKUP(D470,'Regression Results'!$A$15:$A$17,'Regression Results'!$B$15:$B$17)+LOOKUP(D470,'Regression Results'!$A$15:$A$17,'Regression Results'!$C$15:$C$17)*F470+LOOKUP(D470,'Regression Results'!$A$15:$A$17,'Regression Results'!$D$15:$D$17)*F470*C470</f>
        <v>9.628352765717306</v>
      </c>
      <c r="I470" s="49">
        <f t="shared" si="12"/>
        <v>10.575347165765447</v>
      </c>
    </row>
    <row r="471" spans="1:9" x14ac:dyDescent="0.3">
      <c r="A471" s="47">
        <v>4</v>
      </c>
      <c r="B471" s="47">
        <v>15</v>
      </c>
      <c r="C471" s="48">
        <f t="shared" si="11"/>
        <v>76.583333333333329</v>
      </c>
      <c r="D471" s="50">
        <v>2</v>
      </c>
      <c r="E471">
        <v>1</v>
      </c>
      <c r="F471">
        <v>1</v>
      </c>
      <c r="G471" s="49">
        <f>'Regression Results'!$C$2*E471</f>
        <v>20.203699931482753</v>
      </c>
      <c r="H471">
        <f>LOOKUP(D471,'Regression Results'!$A$15:$A$17,'Regression Results'!$B$15:$B$17)+LOOKUP(D471,'Regression Results'!$A$15:$A$17,'Regression Results'!$C$15:$C$17)*F471+LOOKUP(D471,'Regression Results'!$A$15:$A$17,'Regression Results'!$D$15:$D$17)*F471*C471</f>
        <v>8.8391096291402054</v>
      </c>
      <c r="I471" s="49">
        <f t="shared" si="12"/>
        <v>11.364590302342547</v>
      </c>
    </row>
    <row r="472" spans="1:9" x14ac:dyDescent="0.3">
      <c r="A472" s="47">
        <v>4</v>
      </c>
      <c r="B472" s="47">
        <v>16</v>
      </c>
      <c r="C472" s="48">
        <f t="shared" si="11"/>
        <v>84.041666666666671</v>
      </c>
      <c r="D472" s="50">
        <v>2</v>
      </c>
      <c r="E472">
        <v>1</v>
      </c>
      <c r="F472">
        <v>1</v>
      </c>
      <c r="G472" s="49">
        <f>'Regression Results'!$C$2*E472</f>
        <v>20.203699931482753</v>
      </c>
      <c r="H472">
        <f>LOOKUP(D472,'Regression Results'!$A$15:$A$17,'Regression Results'!$B$15:$B$17)+LOOKUP(D472,'Regression Results'!$A$15:$A$17,'Regression Results'!$C$15:$C$17)*F472+LOOKUP(D472,'Regression Results'!$A$15:$A$17,'Regression Results'!$D$15:$D$17)*F472*C472</f>
        <v>7.844218633032451</v>
      </c>
      <c r="I472" s="49">
        <f t="shared" si="12"/>
        <v>12.359481298450302</v>
      </c>
    </row>
    <row r="473" spans="1:9" x14ac:dyDescent="0.3">
      <c r="A473" s="47">
        <v>4</v>
      </c>
      <c r="B473" s="47">
        <v>17</v>
      </c>
      <c r="C473" s="48">
        <f t="shared" si="11"/>
        <v>83.541666666666671</v>
      </c>
      <c r="D473" s="50">
        <v>2</v>
      </c>
      <c r="E473">
        <v>1</v>
      </c>
      <c r="F473">
        <v>1</v>
      </c>
      <c r="G473" s="49">
        <f>'Regression Results'!$C$2*E473</f>
        <v>20.203699931482753</v>
      </c>
      <c r="H473">
        <f>LOOKUP(D473,'Regression Results'!$A$15:$A$17,'Regression Results'!$B$15:$B$17)+LOOKUP(D473,'Regression Results'!$A$15:$A$17,'Regression Results'!$C$15:$C$17)*F473+LOOKUP(D473,'Regression Results'!$A$15:$A$17,'Regression Results'!$D$15:$D$17)*F473*C473</f>
        <v>7.9109152361234738</v>
      </c>
      <c r="I473" s="49">
        <f t="shared" si="12"/>
        <v>12.292784695359279</v>
      </c>
    </row>
    <row r="474" spans="1:9" x14ac:dyDescent="0.3">
      <c r="A474" s="47">
        <v>4</v>
      </c>
      <c r="B474" s="47">
        <v>18</v>
      </c>
      <c r="C474" s="48">
        <f t="shared" si="11"/>
        <v>74.833333333333329</v>
      </c>
      <c r="D474" s="50">
        <v>2</v>
      </c>
      <c r="E474">
        <v>1</v>
      </c>
      <c r="F474">
        <v>1</v>
      </c>
      <c r="G474" s="49">
        <f>'Regression Results'!$C$2*E474</f>
        <v>20.203699931482753</v>
      </c>
      <c r="H474">
        <f>LOOKUP(D474,'Regression Results'!$A$15:$A$17,'Regression Results'!$B$15:$B$17)+LOOKUP(D474,'Regression Results'!$A$15:$A$17,'Regression Results'!$C$15:$C$17)*F474+LOOKUP(D474,'Regression Results'!$A$15:$A$17,'Regression Results'!$D$15:$D$17)*F474*C474</f>
        <v>9.0725477399587859</v>
      </c>
      <c r="I474" s="49">
        <f t="shared" si="12"/>
        <v>11.131152191523967</v>
      </c>
    </row>
    <row r="475" spans="1:9" x14ac:dyDescent="0.3">
      <c r="A475" s="47">
        <v>4</v>
      </c>
      <c r="B475" s="47">
        <v>19</v>
      </c>
      <c r="C475" s="48">
        <f t="shared" si="11"/>
        <v>73.5</v>
      </c>
      <c r="D475" s="50">
        <v>2</v>
      </c>
      <c r="E475">
        <v>1</v>
      </c>
      <c r="F475">
        <v>1</v>
      </c>
      <c r="G475" s="49">
        <f>'Regression Results'!$C$2*E475</f>
        <v>20.203699931482753</v>
      </c>
      <c r="H475">
        <f>LOOKUP(D475,'Regression Results'!$A$15:$A$17,'Regression Results'!$B$15:$B$17)+LOOKUP(D475,'Regression Results'!$A$15:$A$17,'Regression Results'!$C$15:$C$17)*F475+LOOKUP(D475,'Regression Results'!$A$15:$A$17,'Regression Results'!$D$15:$D$17)*F475*C475</f>
        <v>9.2504053482015109</v>
      </c>
      <c r="I475" s="49">
        <f t="shared" si="12"/>
        <v>10.953294583281242</v>
      </c>
    </row>
    <row r="476" spans="1:9" x14ac:dyDescent="0.3">
      <c r="A476" s="47">
        <v>4</v>
      </c>
      <c r="B476" s="47">
        <v>20</v>
      </c>
      <c r="C476" s="48">
        <f t="shared" si="11"/>
        <v>72.875</v>
      </c>
      <c r="D476" s="50">
        <v>2</v>
      </c>
      <c r="E476">
        <v>1</v>
      </c>
      <c r="F476">
        <v>1</v>
      </c>
      <c r="G476" s="49">
        <f>'Regression Results'!$C$2*E476</f>
        <v>20.203699931482753</v>
      </c>
      <c r="H476">
        <f>LOOKUP(D476,'Regression Results'!$A$15:$A$17,'Regression Results'!$B$15:$B$17)+LOOKUP(D476,'Regression Results'!$A$15:$A$17,'Regression Results'!$C$15:$C$17)*F476+LOOKUP(D476,'Regression Results'!$A$15:$A$17,'Regression Results'!$D$15:$D$17)*F476*C476</f>
        <v>9.3337761020652898</v>
      </c>
      <c r="I476" s="49">
        <f t="shared" si="12"/>
        <v>10.869923829417463</v>
      </c>
    </row>
    <row r="477" spans="1:9" x14ac:dyDescent="0.3">
      <c r="A477" s="47">
        <v>4</v>
      </c>
      <c r="B477" s="47">
        <v>21</v>
      </c>
      <c r="C477" s="48">
        <f t="shared" si="11"/>
        <v>73.166666666666671</v>
      </c>
      <c r="D477" s="50">
        <v>2</v>
      </c>
      <c r="E477">
        <v>1</v>
      </c>
      <c r="F477">
        <v>1</v>
      </c>
      <c r="G477" s="49">
        <f>'Regression Results'!$C$2*E477</f>
        <v>20.203699931482753</v>
      </c>
      <c r="H477">
        <f>LOOKUP(D477,'Regression Results'!$A$15:$A$17,'Regression Results'!$B$15:$B$17)+LOOKUP(D477,'Regression Results'!$A$15:$A$17,'Regression Results'!$C$15:$C$17)*F477+LOOKUP(D477,'Regression Results'!$A$15:$A$17,'Regression Results'!$D$15:$D$17)*F477*C477</f>
        <v>9.2948697502621922</v>
      </c>
      <c r="I477" s="49">
        <f t="shared" si="12"/>
        <v>10.90883018122056</v>
      </c>
    </row>
    <row r="478" spans="1:9" x14ac:dyDescent="0.3">
      <c r="A478" s="47">
        <v>4</v>
      </c>
      <c r="B478" s="47">
        <v>22</v>
      </c>
      <c r="C478" s="48">
        <f t="shared" si="11"/>
        <v>72.416666666666671</v>
      </c>
      <c r="D478" s="50">
        <v>2</v>
      </c>
      <c r="E478">
        <v>1</v>
      </c>
      <c r="F478">
        <v>1</v>
      </c>
      <c r="G478" s="49">
        <f>'Regression Results'!$C$2*E478</f>
        <v>20.203699931482753</v>
      </c>
      <c r="H478">
        <f>LOOKUP(D478,'Regression Results'!$A$15:$A$17,'Regression Results'!$B$15:$B$17)+LOOKUP(D478,'Regression Results'!$A$15:$A$17,'Regression Results'!$C$15:$C$17)*F478+LOOKUP(D478,'Regression Results'!$A$15:$A$17,'Regression Results'!$D$15:$D$17)*F478*C478</f>
        <v>9.3949146548987255</v>
      </c>
      <c r="I478" s="49">
        <f t="shared" si="12"/>
        <v>10.808785276584027</v>
      </c>
    </row>
    <row r="479" spans="1:9" x14ac:dyDescent="0.3">
      <c r="A479" s="47">
        <v>4</v>
      </c>
      <c r="B479" s="47">
        <v>23</v>
      </c>
      <c r="C479" s="48">
        <f t="shared" si="11"/>
        <v>74.166666666666671</v>
      </c>
      <c r="D479" s="50">
        <v>2</v>
      </c>
      <c r="E479">
        <v>1</v>
      </c>
      <c r="F479">
        <v>1</v>
      </c>
      <c r="G479" s="49">
        <f>'Regression Results'!$C$2*E479</f>
        <v>20.203699931482753</v>
      </c>
      <c r="H479">
        <f>LOOKUP(D479,'Regression Results'!$A$15:$A$17,'Regression Results'!$B$15:$B$17)+LOOKUP(D479,'Regression Results'!$A$15:$A$17,'Regression Results'!$C$15:$C$17)*F479+LOOKUP(D479,'Regression Results'!$A$15:$A$17,'Regression Results'!$D$15:$D$17)*F479*C479</f>
        <v>9.1614765440801467</v>
      </c>
      <c r="I479" s="49">
        <f t="shared" si="12"/>
        <v>11.042223387402606</v>
      </c>
    </row>
    <row r="480" spans="1:9" x14ac:dyDescent="0.3">
      <c r="A480" s="47">
        <v>4</v>
      </c>
      <c r="B480" s="47">
        <v>24</v>
      </c>
      <c r="C480" s="48">
        <f t="shared" si="11"/>
        <v>71.541666666666671</v>
      </c>
      <c r="D480" s="50">
        <v>2</v>
      </c>
      <c r="E480">
        <v>1</v>
      </c>
      <c r="F480">
        <v>1</v>
      </c>
      <c r="G480" s="49">
        <f>'Regression Results'!$C$2*E480</f>
        <v>20.203699931482753</v>
      </c>
      <c r="H480">
        <f>LOOKUP(D480,'Regression Results'!$A$15:$A$17,'Regression Results'!$B$15:$B$17)+LOOKUP(D480,'Regression Results'!$A$15:$A$17,'Regression Results'!$C$15:$C$17)*F480+LOOKUP(D480,'Regression Results'!$A$15:$A$17,'Regression Results'!$D$15:$D$17)*F480*C480</f>
        <v>9.5116337103080149</v>
      </c>
      <c r="I480" s="49">
        <f t="shared" si="12"/>
        <v>10.692066221174738</v>
      </c>
    </row>
    <row r="481" spans="1:9" x14ac:dyDescent="0.3">
      <c r="A481" s="47">
        <v>4</v>
      </c>
      <c r="B481" s="47">
        <v>25</v>
      </c>
      <c r="C481" s="48">
        <f t="shared" si="11"/>
        <v>75.666666666666671</v>
      </c>
      <c r="D481" s="50">
        <v>2</v>
      </c>
      <c r="E481">
        <v>1</v>
      </c>
      <c r="F481">
        <v>1</v>
      </c>
      <c r="G481" s="49">
        <f>'Regression Results'!$C$2*E481</f>
        <v>20.203699931482753</v>
      </c>
      <c r="H481">
        <f>LOOKUP(D481,'Regression Results'!$A$15:$A$17,'Regression Results'!$B$15:$B$17)+LOOKUP(D481,'Regression Results'!$A$15:$A$17,'Regression Results'!$C$15:$C$17)*F481+LOOKUP(D481,'Regression Results'!$A$15:$A$17,'Regression Results'!$D$15:$D$17)*F481*C481</f>
        <v>8.9613867348070801</v>
      </c>
      <c r="I481" s="49">
        <f t="shared" si="12"/>
        <v>11.242313196675672</v>
      </c>
    </row>
    <row r="482" spans="1:9" x14ac:dyDescent="0.3">
      <c r="A482" s="47">
        <v>4</v>
      </c>
      <c r="B482" s="47">
        <v>26</v>
      </c>
      <c r="C482" s="48">
        <f t="shared" si="11"/>
        <v>76.583333333333329</v>
      </c>
      <c r="D482" s="50">
        <v>2</v>
      </c>
      <c r="E482">
        <v>1</v>
      </c>
      <c r="F482">
        <v>1</v>
      </c>
      <c r="G482" s="49">
        <f>'Regression Results'!$C$2*E482</f>
        <v>20.203699931482753</v>
      </c>
      <c r="H482">
        <f>LOOKUP(D482,'Regression Results'!$A$15:$A$17,'Regression Results'!$B$15:$B$17)+LOOKUP(D482,'Regression Results'!$A$15:$A$17,'Regression Results'!$C$15:$C$17)*F482+LOOKUP(D482,'Regression Results'!$A$15:$A$17,'Regression Results'!$D$15:$D$17)*F482*C482</f>
        <v>8.8391096291402054</v>
      </c>
      <c r="I482" s="49">
        <f t="shared" si="12"/>
        <v>11.364590302342547</v>
      </c>
    </row>
    <row r="483" spans="1:9" x14ac:dyDescent="0.3">
      <c r="A483" s="47">
        <v>4</v>
      </c>
      <c r="B483" s="47">
        <v>27</v>
      </c>
      <c r="C483" s="48">
        <f t="shared" si="11"/>
        <v>77.875</v>
      </c>
      <c r="D483" s="50">
        <v>2</v>
      </c>
      <c r="E483">
        <v>1</v>
      </c>
      <c r="F483">
        <v>1</v>
      </c>
      <c r="G483" s="49">
        <f>'Regression Results'!$C$2*E483</f>
        <v>20.203699931482753</v>
      </c>
      <c r="H483">
        <f>LOOKUP(D483,'Regression Results'!$A$15:$A$17,'Regression Results'!$B$15:$B$17)+LOOKUP(D483,'Regression Results'!$A$15:$A$17,'Regression Results'!$C$15:$C$17)*F483+LOOKUP(D483,'Regression Results'!$A$15:$A$17,'Regression Results'!$D$15:$D$17)*F483*C483</f>
        <v>8.666810071155064</v>
      </c>
      <c r="I483" s="49">
        <f t="shared" si="12"/>
        <v>11.536889860327689</v>
      </c>
    </row>
    <row r="484" spans="1:9" x14ac:dyDescent="0.3">
      <c r="A484" s="47">
        <v>4</v>
      </c>
      <c r="B484" s="47">
        <v>28</v>
      </c>
      <c r="C484" s="48">
        <f t="shared" si="11"/>
        <v>80.75</v>
      </c>
      <c r="D484" s="50">
        <v>2</v>
      </c>
      <c r="E484">
        <v>1</v>
      </c>
      <c r="F484">
        <v>1</v>
      </c>
      <c r="G484" s="49">
        <f>'Regression Results'!$C$2*E484</f>
        <v>20.203699931482753</v>
      </c>
      <c r="H484">
        <f>LOOKUP(D484,'Regression Results'!$A$15:$A$17,'Regression Results'!$B$15:$B$17)+LOOKUP(D484,'Regression Results'!$A$15:$A$17,'Regression Results'!$C$15:$C$17)*F484+LOOKUP(D484,'Regression Results'!$A$15:$A$17,'Regression Results'!$D$15:$D$17)*F484*C484</f>
        <v>8.2833046033816835</v>
      </c>
      <c r="I484" s="49">
        <f t="shared" si="12"/>
        <v>11.920395328101069</v>
      </c>
    </row>
    <row r="485" spans="1:9" x14ac:dyDescent="0.3">
      <c r="A485" s="47">
        <v>4</v>
      </c>
      <c r="B485" s="47">
        <v>29</v>
      </c>
      <c r="C485" s="48">
        <f t="shared" si="11"/>
        <v>75.791666666666671</v>
      </c>
      <c r="D485" s="50">
        <v>2</v>
      </c>
      <c r="E485">
        <v>1</v>
      </c>
      <c r="F485">
        <v>1</v>
      </c>
      <c r="G485" s="49">
        <f>'Regression Results'!$C$2*E485</f>
        <v>20.203699931482753</v>
      </c>
      <c r="H485">
        <f>LOOKUP(D485,'Regression Results'!$A$15:$A$17,'Regression Results'!$B$15:$B$17)+LOOKUP(D485,'Regression Results'!$A$15:$A$17,'Regression Results'!$C$15:$C$17)*F485+LOOKUP(D485,'Regression Results'!$A$15:$A$17,'Regression Results'!$D$15:$D$17)*F485*C485</f>
        <v>8.944712584034324</v>
      </c>
      <c r="I485" s="49">
        <f t="shared" si="12"/>
        <v>11.258987347448429</v>
      </c>
    </row>
    <row r="486" spans="1:9" x14ac:dyDescent="0.3">
      <c r="A486" s="47">
        <v>4</v>
      </c>
      <c r="B486" s="47">
        <v>30</v>
      </c>
      <c r="C486" s="48">
        <f t="shared" si="11"/>
        <v>71.458333333333329</v>
      </c>
      <c r="D486" s="50">
        <v>2</v>
      </c>
      <c r="E486">
        <v>1</v>
      </c>
      <c r="F486">
        <v>1</v>
      </c>
      <c r="G486" s="49">
        <f>'Regression Results'!$C$2*E486</f>
        <v>20.203699931482753</v>
      </c>
      <c r="H486">
        <f>LOOKUP(D486,'Regression Results'!$A$15:$A$17,'Regression Results'!$B$15:$B$17)+LOOKUP(D486,'Regression Results'!$A$15:$A$17,'Regression Results'!$C$15:$C$17)*F486+LOOKUP(D486,'Regression Results'!$A$15:$A$17,'Regression Results'!$D$15:$D$17)*F486*C486</f>
        <v>9.5227498108231874</v>
      </c>
      <c r="I486" s="49">
        <f t="shared" si="12"/>
        <v>10.680950120659565</v>
      </c>
    </row>
    <row r="487" spans="1:9" x14ac:dyDescent="0.3">
      <c r="A487" s="47">
        <v>5</v>
      </c>
      <c r="B487" s="47">
        <v>1</v>
      </c>
      <c r="C487" s="48">
        <f t="shared" si="11"/>
        <v>85.875</v>
      </c>
      <c r="D487" s="50">
        <v>2</v>
      </c>
      <c r="E487">
        <v>1</v>
      </c>
      <c r="F487">
        <v>1</v>
      </c>
      <c r="G487" s="49">
        <f>'Regression Results'!$C$2*E487</f>
        <v>20.203699931482753</v>
      </c>
      <c r="H487">
        <f>LOOKUP(D487,'Regression Results'!$A$15:$A$17,'Regression Results'!$B$15:$B$17)+LOOKUP(D487,'Regression Results'!$A$15:$A$17,'Regression Results'!$C$15:$C$17)*F487+LOOKUP(D487,'Regression Results'!$A$15:$A$17,'Regression Results'!$D$15:$D$17)*F487*C487</f>
        <v>7.5996644216987033</v>
      </c>
      <c r="I487" s="49">
        <f t="shared" si="12"/>
        <v>12.604035509784049</v>
      </c>
    </row>
    <row r="488" spans="1:9" x14ac:dyDescent="0.3">
      <c r="A488" s="47">
        <v>5</v>
      </c>
      <c r="B488" s="47">
        <v>2</v>
      </c>
      <c r="C488" s="48">
        <f t="shared" si="11"/>
        <v>90.916666666666671</v>
      </c>
      <c r="D488" s="50">
        <v>2</v>
      </c>
      <c r="E488">
        <v>1</v>
      </c>
      <c r="F488">
        <v>1</v>
      </c>
      <c r="G488" s="49">
        <f>'Regression Results'!$C$2*E488</f>
        <v>20.203699931482753</v>
      </c>
      <c r="H488">
        <f>LOOKUP(D488,'Regression Results'!$A$15:$A$17,'Regression Results'!$B$15:$B$17)+LOOKUP(D488,'Regression Results'!$A$15:$A$17,'Regression Results'!$C$15:$C$17)*F488+LOOKUP(D488,'Regression Results'!$A$15:$A$17,'Regression Results'!$D$15:$D$17)*F488*C488</f>
        <v>6.927140340530892</v>
      </c>
      <c r="I488" s="49">
        <f t="shared" si="12"/>
        <v>13.276559590951861</v>
      </c>
    </row>
    <row r="489" spans="1:9" x14ac:dyDescent="0.3">
      <c r="A489" s="47">
        <v>5</v>
      </c>
      <c r="B489" s="47">
        <v>3</v>
      </c>
      <c r="C489" s="48">
        <f t="shared" si="11"/>
        <v>93.416666666666671</v>
      </c>
      <c r="D489" s="50">
        <v>2</v>
      </c>
      <c r="E489">
        <v>1</v>
      </c>
      <c r="F489">
        <v>1</v>
      </c>
      <c r="G489" s="49">
        <f>'Regression Results'!$C$2*E489</f>
        <v>20.203699931482753</v>
      </c>
      <c r="H489">
        <f>LOOKUP(D489,'Regression Results'!$A$15:$A$17,'Regression Results'!$B$15:$B$17)+LOOKUP(D489,'Regression Results'!$A$15:$A$17,'Regression Results'!$C$15:$C$17)*F489+LOOKUP(D489,'Regression Results'!$A$15:$A$17,'Regression Results'!$D$15:$D$17)*F489*C489</f>
        <v>6.5936573250757782</v>
      </c>
      <c r="I489" s="49">
        <f t="shared" si="12"/>
        <v>13.610042606406974</v>
      </c>
    </row>
    <row r="490" spans="1:9" x14ac:dyDescent="0.3">
      <c r="A490" s="47">
        <v>5</v>
      </c>
      <c r="B490" s="47">
        <v>4</v>
      </c>
      <c r="C490" s="48">
        <f t="shared" si="11"/>
        <v>92.875</v>
      </c>
      <c r="D490" s="50">
        <v>2</v>
      </c>
      <c r="E490">
        <v>1</v>
      </c>
      <c r="F490">
        <v>1</v>
      </c>
      <c r="G490" s="49">
        <f>'Regression Results'!$C$2*E490</f>
        <v>20.203699931482753</v>
      </c>
      <c r="H490">
        <f>LOOKUP(D490,'Regression Results'!$A$15:$A$17,'Regression Results'!$B$15:$B$17)+LOOKUP(D490,'Regression Results'!$A$15:$A$17,'Regression Results'!$C$15:$C$17)*F490+LOOKUP(D490,'Regression Results'!$A$15:$A$17,'Regression Results'!$D$15:$D$17)*F490*C490</f>
        <v>6.6659119784243881</v>
      </c>
      <c r="I490" s="49">
        <f t="shared" si="12"/>
        <v>13.537787953058364</v>
      </c>
    </row>
    <row r="491" spans="1:9" x14ac:dyDescent="0.3">
      <c r="A491" s="47">
        <v>5</v>
      </c>
      <c r="B491" s="47">
        <v>5</v>
      </c>
      <c r="C491" s="48">
        <f t="shared" si="11"/>
        <v>88.833333333333329</v>
      </c>
      <c r="D491" s="50">
        <v>2</v>
      </c>
      <c r="E491">
        <v>1</v>
      </c>
      <c r="F491">
        <v>1</v>
      </c>
      <c r="G491" s="49">
        <f>'Regression Results'!$C$2*E491</f>
        <v>20.203699931482753</v>
      </c>
      <c r="H491">
        <f>LOOKUP(D491,'Regression Results'!$A$15:$A$17,'Regression Results'!$B$15:$B$17)+LOOKUP(D491,'Regression Results'!$A$15:$A$17,'Regression Results'!$C$15:$C$17)*F491+LOOKUP(D491,'Regression Results'!$A$15:$A$17,'Regression Results'!$D$15:$D$17)*F491*C491</f>
        <v>7.2050428534101538</v>
      </c>
      <c r="I491" s="49">
        <f t="shared" si="12"/>
        <v>12.998657078072599</v>
      </c>
    </row>
    <row r="492" spans="1:9" x14ac:dyDescent="0.3">
      <c r="A492" s="47">
        <v>5</v>
      </c>
      <c r="B492" s="47">
        <v>6</v>
      </c>
      <c r="C492" s="48">
        <f t="shared" si="11"/>
        <v>70.875</v>
      </c>
      <c r="D492" s="50">
        <v>2</v>
      </c>
      <c r="E492">
        <v>1</v>
      </c>
      <c r="F492">
        <v>1</v>
      </c>
      <c r="G492" s="49">
        <f>'Regression Results'!$C$2*E492</f>
        <v>20.203699931482753</v>
      </c>
      <c r="H492">
        <f>LOOKUP(D492,'Regression Results'!$A$15:$A$17,'Regression Results'!$B$15:$B$17)+LOOKUP(D492,'Regression Results'!$A$15:$A$17,'Regression Results'!$C$15:$C$17)*F492+LOOKUP(D492,'Regression Results'!$A$15:$A$17,'Regression Results'!$D$15:$D$17)*F492*C492</f>
        <v>9.6005625144293791</v>
      </c>
      <c r="I492" s="49">
        <f t="shared" si="12"/>
        <v>10.603137417053373</v>
      </c>
    </row>
    <row r="493" spans="1:9" x14ac:dyDescent="0.3">
      <c r="A493" s="47">
        <v>5</v>
      </c>
      <c r="B493" s="47">
        <v>7</v>
      </c>
      <c r="C493" s="48">
        <f t="shared" si="11"/>
        <v>60.166666666666664</v>
      </c>
      <c r="D493" s="50">
        <v>2</v>
      </c>
      <c r="E493">
        <v>1</v>
      </c>
      <c r="F493">
        <v>1</v>
      </c>
      <c r="G493" s="49">
        <f>'Regression Results'!$C$2*E493</f>
        <v>20.203699931482753</v>
      </c>
      <c r="H493">
        <f>LOOKUP(D493,'Regression Results'!$A$15:$A$17,'Regression Results'!$B$15:$B$17)+LOOKUP(D493,'Regression Results'!$A$15:$A$17,'Regression Results'!$C$15:$C$17)*F493+LOOKUP(D493,'Regression Results'!$A$15:$A$17,'Regression Results'!$D$15:$D$17)*F493*C493</f>
        <v>11.028981430628781</v>
      </c>
      <c r="I493" s="49">
        <f t="shared" si="12"/>
        <v>9.174718500853972</v>
      </c>
    </row>
    <row r="494" spans="1:9" x14ac:dyDescent="0.3">
      <c r="A494" s="47">
        <v>5</v>
      </c>
      <c r="B494" s="47">
        <v>8</v>
      </c>
      <c r="C494" s="48">
        <f t="shared" si="11"/>
        <v>73.458333333333329</v>
      </c>
      <c r="D494" s="50">
        <v>2</v>
      </c>
      <c r="E494">
        <v>1</v>
      </c>
      <c r="F494">
        <v>1</v>
      </c>
      <c r="G494" s="49">
        <f>'Regression Results'!$C$2*E494</f>
        <v>20.203699931482753</v>
      </c>
      <c r="H494">
        <f>LOOKUP(D494,'Regression Results'!$A$15:$A$17,'Regression Results'!$B$15:$B$17)+LOOKUP(D494,'Regression Results'!$A$15:$A$17,'Regression Results'!$C$15:$C$17)*F494+LOOKUP(D494,'Regression Results'!$A$15:$A$17,'Regression Results'!$D$15:$D$17)*F494*C494</f>
        <v>9.2559633984590963</v>
      </c>
      <c r="I494" s="49">
        <f t="shared" si="12"/>
        <v>10.947736533023656</v>
      </c>
    </row>
    <row r="495" spans="1:9" x14ac:dyDescent="0.3">
      <c r="A495" s="47">
        <v>5</v>
      </c>
      <c r="B495" s="47">
        <v>9</v>
      </c>
      <c r="C495" s="48">
        <f t="shared" si="11"/>
        <v>68.583333333333329</v>
      </c>
      <c r="D495" s="50">
        <v>2</v>
      </c>
      <c r="E495">
        <v>1</v>
      </c>
      <c r="F495">
        <v>1</v>
      </c>
      <c r="G495" s="49">
        <f>'Regression Results'!$C$2*E495</f>
        <v>20.203699931482753</v>
      </c>
      <c r="H495">
        <f>LOOKUP(D495,'Regression Results'!$A$15:$A$17,'Regression Results'!$B$15:$B$17)+LOOKUP(D495,'Regression Results'!$A$15:$A$17,'Regression Results'!$C$15:$C$17)*F495+LOOKUP(D495,'Regression Results'!$A$15:$A$17,'Regression Results'!$D$15:$D$17)*F495*C495</f>
        <v>9.9062552785965678</v>
      </c>
      <c r="I495" s="49">
        <f t="shared" si="12"/>
        <v>10.297444652886185</v>
      </c>
    </row>
    <row r="496" spans="1:9" x14ac:dyDescent="0.3">
      <c r="A496" s="47">
        <v>5</v>
      </c>
      <c r="B496" s="47">
        <v>10</v>
      </c>
      <c r="C496" s="48">
        <f t="shared" ref="C496:C559" si="13">C131</f>
        <v>73.458333333333329</v>
      </c>
      <c r="D496" s="50">
        <v>2</v>
      </c>
      <c r="E496">
        <v>1</v>
      </c>
      <c r="F496">
        <v>1</v>
      </c>
      <c r="G496" s="49">
        <f>'Regression Results'!$C$2*E496</f>
        <v>20.203699931482753</v>
      </c>
      <c r="H496">
        <f>LOOKUP(D496,'Regression Results'!$A$15:$A$17,'Regression Results'!$B$15:$B$17)+LOOKUP(D496,'Regression Results'!$A$15:$A$17,'Regression Results'!$C$15:$C$17)*F496+LOOKUP(D496,'Regression Results'!$A$15:$A$17,'Regression Results'!$D$15:$D$17)*F496*C496</f>
        <v>9.2559633984590963</v>
      </c>
      <c r="I496" s="49">
        <f t="shared" si="12"/>
        <v>10.947736533023656</v>
      </c>
    </row>
    <row r="497" spans="1:9" x14ac:dyDescent="0.3">
      <c r="A497" s="47">
        <v>5</v>
      </c>
      <c r="B497" s="47">
        <v>11</v>
      </c>
      <c r="C497" s="48">
        <f t="shared" si="13"/>
        <v>79.5</v>
      </c>
      <c r="D497" s="50">
        <v>2</v>
      </c>
      <c r="E497">
        <v>1</v>
      </c>
      <c r="F497">
        <v>1</v>
      </c>
      <c r="G497" s="49">
        <f>'Regression Results'!$C$2*E497</f>
        <v>20.203699931482753</v>
      </c>
      <c r="H497">
        <f>LOOKUP(D497,'Regression Results'!$A$15:$A$17,'Regression Results'!$B$15:$B$17)+LOOKUP(D497,'Regression Results'!$A$15:$A$17,'Regression Results'!$C$15:$C$17)*F497+LOOKUP(D497,'Regression Results'!$A$15:$A$17,'Regression Results'!$D$15:$D$17)*F497*C497</f>
        <v>8.4500461111092413</v>
      </c>
      <c r="I497" s="49">
        <f t="shared" si="12"/>
        <v>11.753653820373511</v>
      </c>
    </row>
    <row r="498" spans="1:9" x14ac:dyDescent="0.3">
      <c r="A498" s="47">
        <v>5</v>
      </c>
      <c r="B498" s="47">
        <v>12</v>
      </c>
      <c r="C498" s="48">
        <f t="shared" si="13"/>
        <v>83.5</v>
      </c>
      <c r="D498" s="50">
        <v>2</v>
      </c>
      <c r="E498">
        <v>1</v>
      </c>
      <c r="F498">
        <v>1</v>
      </c>
      <c r="G498" s="49">
        <f>'Regression Results'!$C$2*E498</f>
        <v>20.203699931482753</v>
      </c>
      <c r="H498">
        <f>LOOKUP(D498,'Regression Results'!$A$15:$A$17,'Regression Results'!$B$15:$B$17)+LOOKUP(D498,'Regression Results'!$A$15:$A$17,'Regression Results'!$C$15:$C$17)*F498+LOOKUP(D498,'Regression Results'!$A$15:$A$17,'Regression Results'!$D$15:$D$17)*F498*C498</f>
        <v>7.916473286381061</v>
      </c>
      <c r="I498" s="49">
        <f t="shared" si="12"/>
        <v>12.287226645101692</v>
      </c>
    </row>
    <row r="499" spans="1:9" x14ac:dyDescent="0.3">
      <c r="A499" s="47">
        <v>5</v>
      </c>
      <c r="B499" s="47">
        <v>13</v>
      </c>
      <c r="C499" s="48">
        <f t="shared" si="13"/>
        <v>77.791666666666671</v>
      </c>
      <c r="D499" s="50">
        <v>2</v>
      </c>
      <c r="E499">
        <v>1</v>
      </c>
      <c r="F499">
        <v>1</v>
      </c>
      <c r="G499" s="49">
        <f>'Regression Results'!$C$2*E499</f>
        <v>20.203699931482753</v>
      </c>
      <c r="H499">
        <f>LOOKUP(D499,'Regression Results'!$A$15:$A$17,'Regression Results'!$B$15:$B$17)+LOOKUP(D499,'Regression Results'!$A$15:$A$17,'Regression Results'!$C$15:$C$17)*F499+LOOKUP(D499,'Regression Results'!$A$15:$A$17,'Regression Results'!$D$15:$D$17)*F499*C499</f>
        <v>8.6779261716702329</v>
      </c>
      <c r="I499" s="49">
        <f t="shared" si="12"/>
        <v>11.52577375981252</v>
      </c>
    </row>
    <row r="500" spans="1:9" x14ac:dyDescent="0.3">
      <c r="A500" s="47">
        <v>5</v>
      </c>
      <c r="B500" s="47">
        <v>14</v>
      </c>
      <c r="C500" s="48">
        <f t="shared" si="13"/>
        <v>75.25</v>
      </c>
      <c r="D500" s="50">
        <v>2</v>
      </c>
      <c r="E500">
        <v>1</v>
      </c>
      <c r="F500">
        <v>1</v>
      </c>
      <c r="G500" s="49">
        <f>'Regression Results'!$C$2*E500</f>
        <v>20.203699931482753</v>
      </c>
      <c r="H500">
        <f>LOOKUP(D500,'Regression Results'!$A$15:$A$17,'Regression Results'!$B$15:$B$17)+LOOKUP(D500,'Regression Results'!$A$15:$A$17,'Regression Results'!$C$15:$C$17)*F500+LOOKUP(D500,'Regression Results'!$A$15:$A$17,'Regression Results'!$D$15:$D$17)*F500*C500</f>
        <v>9.0169672373829322</v>
      </c>
      <c r="I500" s="49">
        <f t="shared" si="12"/>
        <v>11.18673269409982</v>
      </c>
    </row>
    <row r="501" spans="1:9" x14ac:dyDescent="0.3">
      <c r="A501" s="47">
        <v>5</v>
      </c>
      <c r="B501" s="47">
        <v>15</v>
      </c>
      <c r="C501" s="48">
        <f t="shared" si="13"/>
        <v>69.5</v>
      </c>
      <c r="D501" s="50">
        <v>2</v>
      </c>
      <c r="E501">
        <v>1</v>
      </c>
      <c r="F501">
        <v>1</v>
      </c>
      <c r="G501" s="49">
        <f>'Regression Results'!$C$2*E501</f>
        <v>20.203699931482753</v>
      </c>
      <c r="H501">
        <f>LOOKUP(D501,'Regression Results'!$A$15:$A$17,'Regression Results'!$B$15:$B$17)+LOOKUP(D501,'Regression Results'!$A$15:$A$17,'Regression Results'!$C$15:$C$17)*F501+LOOKUP(D501,'Regression Results'!$A$15:$A$17,'Regression Results'!$D$15:$D$17)*F501*C501</f>
        <v>9.7839781729296913</v>
      </c>
      <c r="I501" s="49">
        <f t="shared" si="12"/>
        <v>10.419721758553061</v>
      </c>
    </row>
    <row r="502" spans="1:9" x14ac:dyDescent="0.3">
      <c r="A502" s="47">
        <v>5</v>
      </c>
      <c r="B502" s="47">
        <v>16</v>
      </c>
      <c r="C502" s="48">
        <f t="shared" si="13"/>
        <v>70.25</v>
      </c>
      <c r="D502" s="50">
        <v>2</v>
      </c>
      <c r="E502">
        <v>1</v>
      </c>
      <c r="F502">
        <v>1</v>
      </c>
      <c r="G502" s="49">
        <f>'Regression Results'!$C$2*E502</f>
        <v>20.203699931482753</v>
      </c>
      <c r="H502">
        <f>LOOKUP(D502,'Regression Results'!$A$15:$A$17,'Regression Results'!$B$15:$B$17)+LOOKUP(D502,'Regression Results'!$A$15:$A$17,'Regression Results'!$C$15:$C$17)*F502+LOOKUP(D502,'Regression Results'!$A$15:$A$17,'Regression Results'!$D$15:$D$17)*F502*C502</f>
        <v>9.683933268293158</v>
      </c>
      <c r="I502" s="49">
        <f t="shared" si="12"/>
        <v>10.519766663189595</v>
      </c>
    </row>
    <row r="503" spans="1:9" x14ac:dyDescent="0.3">
      <c r="A503" s="47">
        <v>5</v>
      </c>
      <c r="B503" s="47">
        <v>17</v>
      </c>
      <c r="C503" s="48">
        <f t="shared" si="13"/>
        <v>71.125</v>
      </c>
      <c r="D503" s="50">
        <v>2</v>
      </c>
      <c r="E503">
        <v>1</v>
      </c>
      <c r="F503">
        <v>1</v>
      </c>
      <c r="G503" s="49">
        <f>'Regression Results'!$C$2*E503</f>
        <v>20.203699931482753</v>
      </c>
      <c r="H503">
        <f>LOOKUP(D503,'Regression Results'!$A$15:$A$17,'Regression Results'!$B$15:$B$17)+LOOKUP(D503,'Regression Results'!$A$15:$A$17,'Regression Results'!$C$15:$C$17)*F503+LOOKUP(D503,'Regression Results'!$A$15:$A$17,'Regression Results'!$D$15:$D$17)*F503*C503</f>
        <v>9.5672142128838686</v>
      </c>
      <c r="I503" s="49">
        <f t="shared" si="12"/>
        <v>10.636485718598884</v>
      </c>
    </row>
    <row r="504" spans="1:9" x14ac:dyDescent="0.3">
      <c r="A504" s="47">
        <v>5</v>
      </c>
      <c r="B504" s="47">
        <v>18</v>
      </c>
      <c r="C504" s="48">
        <f t="shared" si="13"/>
        <v>79.375</v>
      </c>
      <c r="D504" s="50">
        <v>2</v>
      </c>
      <c r="E504">
        <v>1</v>
      </c>
      <c r="F504">
        <v>1</v>
      </c>
      <c r="G504" s="49">
        <f>'Regression Results'!$C$2*E504</f>
        <v>20.203699931482753</v>
      </c>
      <c r="H504">
        <f>LOOKUP(D504,'Regression Results'!$A$15:$A$17,'Regression Results'!$B$15:$B$17)+LOOKUP(D504,'Regression Results'!$A$15:$A$17,'Regression Results'!$C$15:$C$17)*F504+LOOKUP(D504,'Regression Results'!$A$15:$A$17,'Regression Results'!$D$15:$D$17)*F504*C504</f>
        <v>8.4667202618819957</v>
      </c>
      <c r="I504" s="49">
        <f t="shared" si="12"/>
        <v>11.736979669600757</v>
      </c>
    </row>
    <row r="505" spans="1:9" x14ac:dyDescent="0.3">
      <c r="A505" s="47">
        <v>5</v>
      </c>
      <c r="B505" s="47">
        <v>19</v>
      </c>
      <c r="C505" s="48">
        <f t="shared" si="13"/>
        <v>82.25</v>
      </c>
      <c r="D505" s="50">
        <v>2</v>
      </c>
      <c r="E505">
        <v>1</v>
      </c>
      <c r="F505">
        <v>1</v>
      </c>
      <c r="G505" s="49">
        <f>'Regression Results'!$C$2*E505</f>
        <v>20.203699931482753</v>
      </c>
      <c r="H505">
        <f>LOOKUP(D505,'Regression Results'!$A$15:$A$17,'Regression Results'!$B$15:$B$17)+LOOKUP(D505,'Regression Results'!$A$15:$A$17,'Regression Results'!$C$15:$C$17)*F505+LOOKUP(D505,'Regression Results'!$A$15:$A$17,'Regression Results'!$D$15:$D$17)*F505*C505</f>
        <v>8.083214794108617</v>
      </c>
      <c r="I505" s="49">
        <f t="shared" si="12"/>
        <v>12.120485137374136</v>
      </c>
    </row>
    <row r="506" spans="1:9" x14ac:dyDescent="0.3">
      <c r="A506" s="47">
        <v>5</v>
      </c>
      <c r="B506" s="47">
        <v>20</v>
      </c>
      <c r="C506" s="48">
        <f t="shared" si="13"/>
        <v>87.75</v>
      </c>
      <c r="D506" s="50">
        <v>2</v>
      </c>
      <c r="E506">
        <v>1</v>
      </c>
      <c r="F506">
        <v>1</v>
      </c>
      <c r="G506" s="49">
        <f>'Regression Results'!$C$2*E506</f>
        <v>20.203699931482753</v>
      </c>
      <c r="H506">
        <f>LOOKUP(D506,'Regression Results'!$A$15:$A$17,'Regression Results'!$B$15:$B$17)+LOOKUP(D506,'Regression Results'!$A$15:$A$17,'Regression Results'!$C$15:$C$17)*F506+LOOKUP(D506,'Regression Results'!$A$15:$A$17,'Regression Results'!$D$15:$D$17)*F506*C506</f>
        <v>7.3495521601073683</v>
      </c>
      <c r="I506" s="49">
        <f t="shared" si="12"/>
        <v>12.854147771375384</v>
      </c>
    </row>
    <row r="507" spans="1:9" x14ac:dyDescent="0.3">
      <c r="A507" s="47">
        <v>5</v>
      </c>
      <c r="B507" s="47">
        <v>21</v>
      </c>
      <c r="C507" s="48">
        <f t="shared" si="13"/>
        <v>93.625</v>
      </c>
      <c r="D507" s="50">
        <v>2</v>
      </c>
      <c r="E507">
        <v>1</v>
      </c>
      <c r="F507">
        <v>1</v>
      </c>
      <c r="G507" s="49">
        <f>'Regression Results'!$C$2*E507</f>
        <v>20.203699931482753</v>
      </c>
      <c r="H507">
        <f>LOOKUP(D507,'Regression Results'!$A$15:$A$17,'Regression Results'!$B$15:$B$17)+LOOKUP(D507,'Regression Results'!$A$15:$A$17,'Regression Results'!$C$15:$C$17)*F507+LOOKUP(D507,'Regression Results'!$A$15:$A$17,'Regression Results'!$D$15:$D$17)*F507*C507</f>
        <v>6.5658670737878531</v>
      </c>
      <c r="I507" s="49">
        <f t="shared" si="12"/>
        <v>13.6378328576949</v>
      </c>
    </row>
    <row r="508" spans="1:9" x14ac:dyDescent="0.3">
      <c r="A508" s="47">
        <v>5</v>
      </c>
      <c r="B508" s="47">
        <v>22</v>
      </c>
      <c r="C508" s="48">
        <f t="shared" si="13"/>
        <v>95.291666666666671</v>
      </c>
      <c r="D508" s="50">
        <v>2</v>
      </c>
      <c r="E508">
        <v>1</v>
      </c>
      <c r="F508">
        <v>1</v>
      </c>
      <c r="G508" s="49">
        <f>'Regression Results'!$C$2*E508</f>
        <v>20.203699931482753</v>
      </c>
      <c r="H508">
        <f>LOOKUP(D508,'Regression Results'!$A$15:$A$17,'Regression Results'!$B$15:$B$17)+LOOKUP(D508,'Regression Results'!$A$15:$A$17,'Regression Results'!$C$15:$C$17)*F508+LOOKUP(D508,'Regression Results'!$A$15:$A$17,'Regression Results'!$D$15:$D$17)*F508*C508</f>
        <v>6.343545063484445</v>
      </c>
      <c r="I508" s="49">
        <f t="shared" si="12"/>
        <v>13.860154867998308</v>
      </c>
    </row>
    <row r="509" spans="1:9" x14ac:dyDescent="0.3">
      <c r="A509" s="47">
        <v>5</v>
      </c>
      <c r="B509" s="47">
        <v>23</v>
      </c>
      <c r="C509" s="48">
        <f t="shared" si="13"/>
        <v>97.375</v>
      </c>
      <c r="D509" s="50">
        <v>2</v>
      </c>
      <c r="E509">
        <v>1</v>
      </c>
      <c r="F509">
        <v>1</v>
      </c>
      <c r="G509" s="49">
        <f>'Regression Results'!$C$2*E509</f>
        <v>20.203699931482753</v>
      </c>
      <c r="H509">
        <f>LOOKUP(D509,'Regression Results'!$A$15:$A$17,'Regression Results'!$B$15:$B$17)+LOOKUP(D509,'Regression Results'!$A$15:$A$17,'Regression Results'!$C$15:$C$17)*F509+LOOKUP(D509,'Regression Results'!$A$15:$A$17,'Regression Results'!$D$15:$D$17)*F509*C509</f>
        <v>6.065642550605185</v>
      </c>
      <c r="I509" s="49">
        <f t="shared" si="12"/>
        <v>14.138057380877568</v>
      </c>
    </row>
    <row r="510" spans="1:9" x14ac:dyDescent="0.3">
      <c r="A510" s="47">
        <v>5</v>
      </c>
      <c r="B510" s="47">
        <v>24</v>
      </c>
      <c r="C510" s="48">
        <f t="shared" si="13"/>
        <v>91.875</v>
      </c>
      <c r="D510" s="50">
        <v>2</v>
      </c>
      <c r="E510">
        <v>1</v>
      </c>
      <c r="F510">
        <v>1</v>
      </c>
      <c r="G510" s="49">
        <f>'Regression Results'!$C$2*E510</f>
        <v>20.203699931482753</v>
      </c>
      <c r="H510">
        <f>LOOKUP(D510,'Regression Results'!$A$15:$A$17,'Regression Results'!$B$15:$B$17)+LOOKUP(D510,'Regression Results'!$A$15:$A$17,'Regression Results'!$C$15:$C$17)*F510+LOOKUP(D510,'Regression Results'!$A$15:$A$17,'Regression Results'!$D$15:$D$17)*F510*C510</f>
        <v>6.7993051846064319</v>
      </c>
      <c r="I510" s="49">
        <f t="shared" si="12"/>
        <v>13.404394746876321</v>
      </c>
    </row>
    <row r="511" spans="1:9" x14ac:dyDescent="0.3">
      <c r="A511" s="47">
        <v>5</v>
      </c>
      <c r="B511" s="47">
        <v>25</v>
      </c>
      <c r="C511" s="48">
        <f t="shared" si="13"/>
        <v>81.041666666666671</v>
      </c>
      <c r="D511" s="50">
        <v>2</v>
      </c>
      <c r="E511">
        <v>1</v>
      </c>
      <c r="F511">
        <v>1</v>
      </c>
      <c r="G511" s="49">
        <f>'Regression Results'!$C$2*E511</f>
        <v>20.203699931482753</v>
      </c>
      <c r="H511">
        <f>LOOKUP(D511,'Regression Results'!$A$15:$A$17,'Regression Results'!$B$15:$B$17)+LOOKUP(D511,'Regression Results'!$A$15:$A$17,'Regression Results'!$C$15:$C$17)*F511+LOOKUP(D511,'Regression Results'!$A$15:$A$17,'Regression Results'!$D$15:$D$17)*F511*C511</f>
        <v>8.2443982515785876</v>
      </c>
      <c r="I511" s="49">
        <f t="shared" si="12"/>
        <v>11.959301679904165</v>
      </c>
    </row>
    <row r="512" spans="1:9" x14ac:dyDescent="0.3">
      <c r="A512" s="47">
        <v>5</v>
      </c>
      <c r="B512" s="47">
        <v>26</v>
      </c>
      <c r="C512" s="48">
        <f t="shared" si="13"/>
        <v>77.583333333333329</v>
      </c>
      <c r="D512" s="50">
        <v>2</v>
      </c>
      <c r="E512">
        <v>1</v>
      </c>
      <c r="F512">
        <v>1</v>
      </c>
      <c r="G512" s="49">
        <f>'Regression Results'!$C$2*E512</f>
        <v>20.203699931482753</v>
      </c>
      <c r="H512">
        <f>LOOKUP(D512,'Regression Results'!$A$15:$A$17,'Regression Results'!$B$15:$B$17)+LOOKUP(D512,'Regression Results'!$A$15:$A$17,'Regression Results'!$C$15:$C$17)*F512+LOOKUP(D512,'Regression Results'!$A$15:$A$17,'Regression Results'!$D$15:$D$17)*F512*C512</f>
        <v>8.7057164229581616</v>
      </c>
      <c r="I512" s="49">
        <f t="shared" si="12"/>
        <v>11.497983508524591</v>
      </c>
    </row>
    <row r="513" spans="1:9" x14ac:dyDescent="0.3">
      <c r="A513" s="47">
        <v>5</v>
      </c>
      <c r="B513" s="47">
        <v>27</v>
      </c>
      <c r="C513" s="48">
        <f t="shared" si="13"/>
        <v>81.791666666666671</v>
      </c>
      <c r="D513" s="50">
        <v>2</v>
      </c>
      <c r="E513">
        <v>1</v>
      </c>
      <c r="F513">
        <v>1</v>
      </c>
      <c r="G513" s="49">
        <f>'Regression Results'!$C$2*E513</f>
        <v>20.203699931482753</v>
      </c>
      <c r="H513">
        <f>LOOKUP(D513,'Regression Results'!$A$15:$A$17,'Regression Results'!$B$15:$B$17)+LOOKUP(D513,'Regression Results'!$A$15:$A$17,'Regression Results'!$C$15:$C$17)*F513+LOOKUP(D513,'Regression Results'!$A$15:$A$17,'Regression Results'!$D$15:$D$17)*F513*C513</f>
        <v>8.1443533469420526</v>
      </c>
      <c r="I513" s="49">
        <f t="shared" si="12"/>
        <v>12.0593465845407</v>
      </c>
    </row>
    <row r="514" spans="1:9" x14ac:dyDescent="0.3">
      <c r="A514" s="47">
        <v>5</v>
      </c>
      <c r="B514" s="47">
        <v>28</v>
      </c>
      <c r="C514" s="48">
        <f t="shared" si="13"/>
        <v>89.041666666666671</v>
      </c>
      <c r="D514" s="50">
        <v>2</v>
      </c>
      <c r="E514">
        <v>1</v>
      </c>
      <c r="F514">
        <v>1</v>
      </c>
      <c r="G514" s="49">
        <f>'Regression Results'!$C$2*E514</f>
        <v>20.203699931482753</v>
      </c>
      <c r="H514">
        <f>LOOKUP(D514,'Regression Results'!$A$15:$A$17,'Regression Results'!$B$15:$B$17)+LOOKUP(D514,'Regression Results'!$A$15:$A$17,'Regression Results'!$C$15:$C$17)*F514+LOOKUP(D514,'Regression Results'!$A$15:$A$17,'Regression Results'!$D$15:$D$17)*F514*C514</f>
        <v>7.1772526021222269</v>
      </c>
      <c r="I514" s="49">
        <f t="shared" si="12"/>
        <v>13.026447329360526</v>
      </c>
    </row>
    <row r="515" spans="1:9" x14ac:dyDescent="0.3">
      <c r="A515" s="47">
        <v>5</v>
      </c>
      <c r="B515" s="47">
        <v>29</v>
      </c>
      <c r="C515" s="48">
        <f t="shared" si="13"/>
        <v>91.458333333333329</v>
      </c>
      <c r="D515" s="50">
        <v>2</v>
      </c>
      <c r="E515">
        <v>1</v>
      </c>
      <c r="F515">
        <v>1</v>
      </c>
      <c r="G515" s="49">
        <f>'Regression Results'!$C$2*E515</f>
        <v>20.203699931482753</v>
      </c>
      <c r="H515">
        <f>LOOKUP(D515,'Regression Results'!$A$15:$A$17,'Regression Results'!$B$15:$B$17)+LOOKUP(D515,'Regression Results'!$A$15:$A$17,'Regression Results'!$C$15:$C$17)*F515+LOOKUP(D515,'Regression Results'!$A$15:$A$17,'Regression Results'!$D$15:$D$17)*F515*C515</f>
        <v>6.8548856871822856</v>
      </c>
      <c r="I515" s="49">
        <f t="shared" ref="I515:I578" si="14">G515-H515</f>
        <v>13.348814244300467</v>
      </c>
    </row>
    <row r="516" spans="1:9" x14ac:dyDescent="0.3">
      <c r="A516" s="47">
        <v>5</v>
      </c>
      <c r="B516" s="47">
        <v>30</v>
      </c>
      <c r="C516" s="48">
        <f t="shared" si="13"/>
        <v>86.833333333333329</v>
      </c>
      <c r="D516" s="50">
        <v>2</v>
      </c>
      <c r="E516">
        <v>1</v>
      </c>
      <c r="F516">
        <v>1</v>
      </c>
      <c r="G516" s="49">
        <f>'Regression Results'!$C$2*E516</f>
        <v>20.203699931482753</v>
      </c>
      <c r="H516">
        <f>LOOKUP(D516,'Regression Results'!$A$15:$A$17,'Regression Results'!$B$15:$B$17)+LOOKUP(D516,'Regression Results'!$A$15:$A$17,'Regression Results'!$C$15:$C$17)*F516+LOOKUP(D516,'Regression Results'!$A$15:$A$17,'Regression Results'!$D$15:$D$17)*F516*C516</f>
        <v>7.4718292657742431</v>
      </c>
      <c r="I516" s="49">
        <f t="shared" si="14"/>
        <v>12.731870665708509</v>
      </c>
    </row>
    <row r="517" spans="1:9" x14ac:dyDescent="0.3">
      <c r="A517" s="47">
        <v>5</v>
      </c>
      <c r="B517" s="47">
        <v>31</v>
      </c>
      <c r="C517" s="48">
        <f t="shared" si="13"/>
        <v>81.708333333333329</v>
      </c>
      <c r="D517" s="50">
        <v>2</v>
      </c>
      <c r="E517">
        <v>1</v>
      </c>
      <c r="F517">
        <v>1</v>
      </c>
      <c r="G517" s="49">
        <f>'Regression Results'!$C$2*E517</f>
        <v>20.203699931482753</v>
      </c>
      <c r="H517">
        <f>LOOKUP(D517,'Regression Results'!$A$15:$A$17,'Regression Results'!$B$15:$B$17)+LOOKUP(D517,'Regression Results'!$A$15:$A$17,'Regression Results'!$C$15:$C$17)*F517+LOOKUP(D517,'Regression Results'!$A$15:$A$17,'Regression Results'!$D$15:$D$17)*F517*C517</f>
        <v>8.1554694474572251</v>
      </c>
      <c r="I517" s="49">
        <f t="shared" si="14"/>
        <v>12.048230484025527</v>
      </c>
    </row>
    <row r="518" spans="1:9" x14ac:dyDescent="0.3">
      <c r="A518" s="47">
        <v>6</v>
      </c>
      <c r="B518" s="47">
        <v>1</v>
      </c>
      <c r="C518" s="48">
        <f t="shared" si="13"/>
        <v>94.291666666666671</v>
      </c>
      <c r="D518" s="50">
        <v>2</v>
      </c>
      <c r="E518">
        <v>1</v>
      </c>
      <c r="F518">
        <v>1</v>
      </c>
      <c r="G518" s="49">
        <f>'Regression Results'!$C$2*E518</f>
        <v>20.203699931482753</v>
      </c>
      <c r="H518">
        <f>LOOKUP(D518,'Regression Results'!$A$15:$A$17,'Regression Results'!$B$15:$B$17)+LOOKUP(D518,'Regression Results'!$A$15:$A$17,'Regression Results'!$C$15:$C$17)*F518+LOOKUP(D518,'Regression Results'!$A$15:$A$17,'Regression Results'!$D$15:$D$17)*F518*C518</f>
        <v>6.4769382696664888</v>
      </c>
      <c r="I518" s="49">
        <f t="shared" si="14"/>
        <v>13.726761661816264</v>
      </c>
    </row>
    <row r="519" spans="1:9" x14ac:dyDescent="0.3">
      <c r="A519" s="47">
        <v>6</v>
      </c>
      <c r="B519" s="47">
        <v>2</v>
      </c>
      <c r="C519" s="48">
        <f t="shared" si="13"/>
        <v>91.708333333333329</v>
      </c>
      <c r="D519" s="50">
        <v>2</v>
      </c>
      <c r="E519">
        <v>1</v>
      </c>
      <c r="F519">
        <v>1</v>
      </c>
      <c r="G519" s="49">
        <f>'Regression Results'!$C$2*E519</f>
        <v>20.203699931482753</v>
      </c>
      <c r="H519">
        <f>LOOKUP(D519,'Regression Results'!$A$15:$A$17,'Regression Results'!$B$15:$B$17)+LOOKUP(D519,'Regression Results'!$A$15:$A$17,'Regression Results'!$C$15:$C$17)*F519+LOOKUP(D519,'Regression Results'!$A$15:$A$17,'Regression Results'!$D$15:$D$17)*F519*C519</f>
        <v>6.8215373856367734</v>
      </c>
      <c r="I519" s="49">
        <f t="shared" si="14"/>
        <v>13.382162545845979</v>
      </c>
    </row>
    <row r="520" spans="1:9" x14ac:dyDescent="0.3">
      <c r="A520" s="47">
        <v>6</v>
      </c>
      <c r="B520" s="47">
        <v>3</v>
      </c>
      <c r="C520" s="48">
        <f t="shared" si="13"/>
        <v>88.041666666666671</v>
      </c>
      <c r="D520" s="50">
        <v>2</v>
      </c>
      <c r="E520">
        <v>1</v>
      </c>
      <c r="F520">
        <v>1</v>
      </c>
      <c r="G520" s="49">
        <f>'Regression Results'!$C$2*E520</f>
        <v>20.203699931482753</v>
      </c>
      <c r="H520">
        <f>LOOKUP(D520,'Regression Results'!$A$15:$A$17,'Regression Results'!$B$15:$B$17)+LOOKUP(D520,'Regression Results'!$A$15:$A$17,'Regression Results'!$C$15:$C$17)*F520+LOOKUP(D520,'Regression Results'!$A$15:$A$17,'Regression Results'!$D$15:$D$17)*F520*C520</f>
        <v>7.3106458083042707</v>
      </c>
      <c r="I520" s="49">
        <f t="shared" si="14"/>
        <v>12.893054123178482</v>
      </c>
    </row>
    <row r="521" spans="1:9" x14ac:dyDescent="0.3">
      <c r="A521" s="47">
        <v>6</v>
      </c>
      <c r="B521" s="47">
        <v>4</v>
      </c>
      <c r="C521" s="48">
        <f t="shared" si="13"/>
        <v>86</v>
      </c>
      <c r="D521" s="50">
        <v>2</v>
      </c>
      <c r="E521">
        <v>1</v>
      </c>
      <c r="F521">
        <v>1</v>
      </c>
      <c r="G521" s="49">
        <f>'Regression Results'!$C$2*E521</f>
        <v>20.203699931482753</v>
      </c>
      <c r="H521">
        <f>LOOKUP(D521,'Regression Results'!$A$15:$A$17,'Regression Results'!$B$15:$B$17)+LOOKUP(D521,'Regression Results'!$A$15:$A$17,'Regression Results'!$C$15:$C$17)*F521+LOOKUP(D521,'Regression Results'!$A$15:$A$17,'Regression Results'!$D$15:$D$17)*F521*C521</f>
        <v>7.5829902709259471</v>
      </c>
      <c r="I521" s="49">
        <f t="shared" si="14"/>
        <v>12.620709660556805</v>
      </c>
    </row>
    <row r="522" spans="1:9" x14ac:dyDescent="0.3">
      <c r="A522" s="47">
        <v>6</v>
      </c>
      <c r="B522" s="47">
        <v>5</v>
      </c>
      <c r="C522" s="48">
        <f t="shared" si="13"/>
        <v>89.416666666666671</v>
      </c>
      <c r="D522" s="50">
        <v>2</v>
      </c>
      <c r="E522">
        <v>1</v>
      </c>
      <c r="F522">
        <v>1</v>
      </c>
      <c r="G522" s="49">
        <f>'Regression Results'!$C$2*E522</f>
        <v>20.203699931482753</v>
      </c>
      <c r="H522">
        <f>LOOKUP(D522,'Regression Results'!$A$15:$A$17,'Regression Results'!$B$15:$B$17)+LOOKUP(D522,'Regression Results'!$A$15:$A$17,'Regression Results'!$C$15:$C$17)*F522+LOOKUP(D522,'Regression Results'!$A$15:$A$17,'Regression Results'!$D$15:$D$17)*F522*C522</f>
        <v>7.1272301498039585</v>
      </c>
      <c r="I522" s="49">
        <f t="shared" si="14"/>
        <v>13.076469781678794</v>
      </c>
    </row>
    <row r="523" spans="1:9" x14ac:dyDescent="0.3">
      <c r="A523" s="47">
        <v>6</v>
      </c>
      <c r="B523" s="47">
        <v>6</v>
      </c>
      <c r="C523" s="48">
        <f t="shared" si="13"/>
        <v>92</v>
      </c>
      <c r="D523" s="50">
        <v>2</v>
      </c>
      <c r="E523">
        <v>1</v>
      </c>
      <c r="F523">
        <v>1</v>
      </c>
      <c r="G523" s="49">
        <f>'Regression Results'!$C$2*E523</f>
        <v>20.203699931482753</v>
      </c>
      <c r="H523">
        <f>LOOKUP(D523,'Regression Results'!$A$15:$A$17,'Regression Results'!$B$15:$B$17)+LOOKUP(D523,'Regression Results'!$A$15:$A$17,'Regression Results'!$C$15:$C$17)*F523+LOOKUP(D523,'Regression Results'!$A$15:$A$17,'Regression Results'!$D$15:$D$17)*F523*C523</f>
        <v>6.7826310338336775</v>
      </c>
      <c r="I523" s="49">
        <f t="shared" si="14"/>
        <v>13.421068897649075</v>
      </c>
    </row>
    <row r="524" spans="1:9" x14ac:dyDescent="0.3">
      <c r="A524" s="47">
        <v>6</v>
      </c>
      <c r="B524" s="47">
        <v>7</v>
      </c>
      <c r="C524" s="48">
        <f t="shared" si="13"/>
        <v>95.125</v>
      </c>
      <c r="D524" s="50">
        <v>2</v>
      </c>
      <c r="E524">
        <v>1</v>
      </c>
      <c r="F524">
        <v>1</v>
      </c>
      <c r="G524" s="49">
        <f>'Regression Results'!$C$2*E524</f>
        <v>20.203699931482753</v>
      </c>
      <c r="H524">
        <f>LOOKUP(D524,'Regression Results'!$A$15:$A$17,'Regression Results'!$B$15:$B$17)+LOOKUP(D524,'Regression Results'!$A$15:$A$17,'Regression Results'!$C$15:$C$17)*F524+LOOKUP(D524,'Regression Results'!$A$15:$A$17,'Regression Results'!$D$15:$D$17)*F524*C524</f>
        <v>6.3657772645147865</v>
      </c>
      <c r="I524" s="49">
        <f t="shared" si="14"/>
        <v>13.837922666967966</v>
      </c>
    </row>
    <row r="525" spans="1:9" x14ac:dyDescent="0.3">
      <c r="A525" s="47">
        <v>6</v>
      </c>
      <c r="B525" s="47">
        <v>8</v>
      </c>
      <c r="C525" s="48">
        <f t="shared" si="13"/>
        <v>91.083333333333329</v>
      </c>
      <c r="D525" s="50">
        <v>2</v>
      </c>
      <c r="E525">
        <v>1</v>
      </c>
      <c r="F525">
        <v>1</v>
      </c>
      <c r="G525" s="49">
        <f>'Regression Results'!$C$2*E525</f>
        <v>20.203699931482753</v>
      </c>
      <c r="H525">
        <f>LOOKUP(D525,'Regression Results'!$A$15:$A$17,'Regression Results'!$B$15:$B$17)+LOOKUP(D525,'Regression Results'!$A$15:$A$17,'Regression Results'!$C$15:$C$17)*F525+LOOKUP(D525,'Regression Results'!$A$15:$A$17,'Regression Results'!$D$15:$D$17)*F525*C525</f>
        <v>6.9049081395005523</v>
      </c>
      <c r="I525" s="49">
        <f t="shared" si="14"/>
        <v>13.2987917919822</v>
      </c>
    </row>
    <row r="526" spans="1:9" x14ac:dyDescent="0.3">
      <c r="A526" s="47">
        <v>6</v>
      </c>
      <c r="B526" s="47">
        <v>9</v>
      </c>
      <c r="C526" s="48">
        <f t="shared" si="13"/>
        <v>89.333333333333329</v>
      </c>
      <c r="D526" s="50">
        <v>2</v>
      </c>
      <c r="E526">
        <v>1</v>
      </c>
      <c r="F526">
        <v>1</v>
      </c>
      <c r="G526" s="49">
        <f>'Regression Results'!$C$2*E526</f>
        <v>20.203699931482753</v>
      </c>
      <c r="H526">
        <f>LOOKUP(D526,'Regression Results'!$A$15:$A$17,'Regression Results'!$B$15:$B$17)+LOOKUP(D526,'Regression Results'!$A$15:$A$17,'Regression Results'!$C$15:$C$17)*F526+LOOKUP(D526,'Regression Results'!$A$15:$A$17,'Regression Results'!$D$15:$D$17)*F526*C526</f>
        <v>7.1383462503191311</v>
      </c>
      <c r="I526" s="49">
        <f t="shared" si="14"/>
        <v>13.065353681163622</v>
      </c>
    </row>
    <row r="527" spans="1:9" x14ac:dyDescent="0.3">
      <c r="A527" s="47">
        <v>6</v>
      </c>
      <c r="B527" s="47">
        <v>10</v>
      </c>
      <c r="C527" s="48">
        <f t="shared" si="13"/>
        <v>87.208333333333329</v>
      </c>
      <c r="D527" s="50">
        <v>2</v>
      </c>
      <c r="E527">
        <v>1</v>
      </c>
      <c r="F527">
        <v>1</v>
      </c>
      <c r="G527" s="49">
        <f>'Regression Results'!$C$2*E527</f>
        <v>20.203699931482753</v>
      </c>
      <c r="H527">
        <f>LOOKUP(D527,'Regression Results'!$A$15:$A$17,'Regression Results'!$B$15:$B$17)+LOOKUP(D527,'Regression Results'!$A$15:$A$17,'Regression Results'!$C$15:$C$17)*F527+LOOKUP(D527,'Regression Results'!$A$15:$A$17,'Regression Results'!$D$15:$D$17)*F527*C527</f>
        <v>7.4218068134559765</v>
      </c>
      <c r="I527" s="49">
        <f t="shared" si="14"/>
        <v>12.781893118026776</v>
      </c>
    </row>
    <row r="528" spans="1:9" x14ac:dyDescent="0.3">
      <c r="A528" s="47">
        <v>6</v>
      </c>
      <c r="B528" s="47">
        <v>11</v>
      </c>
      <c r="C528" s="48">
        <f t="shared" si="13"/>
        <v>92.25</v>
      </c>
      <c r="D528" s="50">
        <v>2</v>
      </c>
      <c r="E528">
        <v>1</v>
      </c>
      <c r="F528">
        <v>1</v>
      </c>
      <c r="G528" s="49">
        <f>'Regression Results'!$C$2*E528</f>
        <v>20.203699931482753</v>
      </c>
      <c r="H528">
        <f>LOOKUP(D528,'Regression Results'!$A$15:$A$17,'Regression Results'!$B$15:$B$17)+LOOKUP(D528,'Regression Results'!$A$15:$A$17,'Regression Results'!$C$15:$C$17)*F528+LOOKUP(D528,'Regression Results'!$A$15:$A$17,'Regression Results'!$D$15:$D$17)*F528*C528</f>
        <v>6.7492827322881652</v>
      </c>
      <c r="I528" s="49">
        <f t="shared" si="14"/>
        <v>13.454417199194587</v>
      </c>
    </row>
    <row r="529" spans="1:9" x14ac:dyDescent="0.3">
      <c r="A529" s="47">
        <v>6</v>
      </c>
      <c r="B529" s="47">
        <v>12</v>
      </c>
      <c r="C529" s="48">
        <f t="shared" si="13"/>
        <v>90.791666666666671</v>
      </c>
      <c r="D529" s="50">
        <v>2</v>
      </c>
      <c r="E529">
        <v>1</v>
      </c>
      <c r="F529">
        <v>1</v>
      </c>
      <c r="G529" s="49">
        <f>'Regression Results'!$C$2*E529</f>
        <v>20.203699931482753</v>
      </c>
      <c r="H529">
        <f>LOOKUP(D529,'Regression Results'!$A$15:$A$17,'Regression Results'!$B$15:$B$17)+LOOKUP(D529,'Regression Results'!$A$15:$A$17,'Regression Results'!$C$15:$C$17)*F529+LOOKUP(D529,'Regression Results'!$A$15:$A$17,'Regression Results'!$D$15:$D$17)*F529*C529</f>
        <v>6.9438144913036481</v>
      </c>
      <c r="I529" s="49">
        <f t="shared" si="14"/>
        <v>13.259885440179104</v>
      </c>
    </row>
    <row r="530" spans="1:9" x14ac:dyDescent="0.3">
      <c r="A530" s="47">
        <v>6</v>
      </c>
      <c r="B530" s="47">
        <v>13</v>
      </c>
      <c r="C530" s="48">
        <f t="shared" si="13"/>
        <v>91.583333333333329</v>
      </c>
      <c r="D530" s="50">
        <v>2</v>
      </c>
      <c r="E530">
        <v>1</v>
      </c>
      <c r="F530">
        <v>1</v>
      </c>
      <c r="G530" s="49">
        <f>'Regression Results'!$C$2*E530</f>
        <v>20.203699931482753</v>
      </c>
      <c r="H530">
        <f>LOOKUP(D530,'Regression Results'!$A$15:$A$17,'Regression Results'!$B$15:$B$17)+LOOKUP(D530,'Regression Results'!$A$15:$A$17,'Regression Results'!$C$15:$C$17)*F530+LOOKUP(D530,'Regression Results'!$A$15:$A$17,'Regression Results'!$D$15:$D$17)*F530*C530</f>
        <v>6.8382115364095295</v>
      </c>
      <c r="I530" s="49">
        <f t="shared" si="14"/>
        <v>13.365488395073223</v>
      </c>
    </row>
    <row r="531" spans="1:9" x14ac:dyDescent="0.3">
      <c r="A531" s="47">
        <v>6</v>
      </c>
      <c r="B531" s="47">
        <v>14</v>
      </c>
      <c r="C531" s="48">
        <f t="shared" si="13"/>
        <v>89.666666666666671</v>
      </c>
      <c r="D531" s="50">
        <v>2</v>
      </c>
      <c r="E531">
        <v>1</v>
      </c>
      <c r="F531">
        <v>1</v>
      </c>
      <c r="G531" s="49">
        <f>'Regression Results'!$C$2*E531</f>
        <v>20.203699931482753</v>
      </c>
      <c r="H531">
        <f>LOOKUP(D531,'Regression Results'!$A$15:$A$17,'Regression Results'!$B$15:$B$17)+LOOKUP(D531,'Regression Results'!$A$15:$A$17,'Regression Results'!$C$15:$C$17)*F531+LOOKUP(D531,'Regression Results'!$A$15:$A$17,'Regression Results'!$D$15:$D$17)*F531*C531</f>
        <v>7.093881848258448</v>
      </c>
      <c r="I531" s="49">
        <f t="shared" si="14"/>
        <v>13.109818083224305</v>
      </c>
    </row>
    <row r="532" spans="1:9" x14ac:dyDescent="0.3">
      <c r="A532" s="47">
        <v>6</v>
      </c>
      <c r="B532" s="47">
        <v>15</v>
      </c>
      <c r="C532" s="48">
        <f t="shared" si="13"/>
        <v>88.583333333333329</v>
      </c>
      <c r="D532" s="50">
        <v>2</v>
      </c>
      <c r="E532">
        <v>1</v>
      </c>
      <c r="F532">
        <v>1</v>
      </c>
      <c r="G532" s="49">
        <f>'Regression Results'!$C$2*E532</f>
        <v>20.203699931482753</v>
      </c>
      <c r="H532">
        <f>LOOKUP(D532,'Regression Results'!$A$15:$A$17,'Regression Results'!$B$15:$B$17)+LOOKUP(D532,'Regression Results'!$A$15:$A$17,'Regression Results'!$C$15:$C$17)*F532+LOOKUP(D532,'Regression Results'!$A$15:$A$17,'Regression Results'!$D$15:$D$17)*F532*C532</f>
        <v>7.2383911549556643</v>
      </c>
      <c r="I532" s="49">
        <f t="shared" si="14"/>
        <v>12.965308776527088</v>
      </c>
    </row>
    <row r="533" spans="1:9" x14ac:dyDescent="0.3">
      <c r="A533" s="47">
        <v>6</v>
      </c>
      <c r="B533" s="47">
        <v>16</v>
      </c>
      <c r="C533" s="48">
        <f t="shared" si="13"/>
        <v>88.875</v>
      </c>
      <c r="D533" s="50">
        <v>2</v>
      </c>
      <c r="E533">
        <v>1</v>
      </c>
      <c r="F533">
        <v>1</v>
      </c>
      <c r="G533" s="49">
        <f>'Regression Results'!$C$2*E533</f>
        <v>20.203699931482753</v>
      </c>
      <c r="H533">
        <f>LOOKUP(D533,'Regression Results'!$A$15:$A$17,'Regression Results'!$B$15:$B$17)+LOOKUP(D533,'Regression Results'!$A$15:$A$17,'Regression Results'!$C$15:$C$17)*F533+LOOKUP(D533,'Regression Results'!$A$15:$A$17,'Regression Results'!$D$15:$D$17)*F533*C533</f>
        <v>7.1994848031525684</v>
      </c>
      <c r="I533" s="49">
        <f t="shared" si="14"/>
        <v>13.004215128330184</v>
      </c>
    </row>
    <row r="534" spans="1:9" x14ac:dyDescent="0.3">
      <c r="A534" s="47">
        <v>6</v>
      </c>
      <c r="B534" s="47">
        <v>17</v>
      </c>
      <c r="C534" s="48">
        <f t="shared" si="13"/>
        <v>91.75</v>
      </c>
      <c r="D534" s="50">
        <v>2</v>
      </c>
      <c r="E534">
        <v>1</v>
      </c>
      <c r="F534">
        <v>1</v>
      </c>
      <c r="G534" s="49">
        <f>'Regression Results'!$C$2*E534</f>
        <v>20.203699931482753</v>
      </c>
      <c r="H534">
        <f>LOOKUP(D534,'Regression Results'!$A$15:$A$17,'Regression Results'!$B$15:$B$17)+LOOKUP(D534,'Regression Results'!$A$15:$A$17,'Regression Results'!$C$15:$C$17)*F534+LOOKUP(D534,'Regression Results'!$A$15:$A$17,'Regression Results'!$D$15:$D$17)*F534*C534</f>
        <v>6.815979335379188</v>
      </c>
      <c r="I534" s="49">
        <f t="shared" si="14"/>
        <v>13.387720596103565</v>
      </c>
    </row>
    <row r="535" spans="1:9" x14ac:dyDescent="0.3">
      <c r="A535" s="47">
        <v>6</v>
      </c>
      <c r="B535" s="47">
        <v>18</v>
      </c>
      <c r="C535" s="48">
        <f t="shared" si="13"/>
        <v>91.375</v>
      </c>
      <c r="D535" s="50">
        <v>2</v>
      </c>
      <c r="E535">
        <v>1</v>
      </c>
      <c r="F535">
        <v>1</v>
      </c>
      <c r="G535" s="49">
        <f>'Regression Results'!$C$2*E535</f>
        <v>20.203699931482753</v>
      </c>
      <c r="H535">
        <f>LOOKUP(D535,'Regression Results'!$A$15:$A$17,'Regression Results'!$B$15:$B$17)+LOOKUP(D535,'Regression Results'!$A$15:$A$17,'Regression Results'!$C$15:$C$17)*F535+LOOKUP(D535,'Regression Results'!$A$15:$A$17,'Regression Results'!$D$15:$D$17)*F535*C535</f>
        <v>6.8660017876974546</v>
      </c>
      <c r="I535" s="49">
        <f t="shared" si="14"/>
        <v>13.337698143785298</v>
      </c>
    </row>
    <row r="536" spans="1:9" x14ac:dyDescent="0.3">
      <c r="A536" s="47">
        <v>6</v>
      </c>
      <c r="B536" s="47">
        <v>19</v>
      </c>
      <c r="C536" s="48">
        <f t="shared" si="13"/>
        <v>89.041666666666671</v>
      </c>
      <c r="D536" s="50">
        <v>2</v>
      </c>
      <c r="E536">
        <v>1</v>
      </c>
      <c r="F536">
        <v>1</v>
      </c>
      <c r="G536" s="49">
        <f>'Regression Results'!$C$2*E536</f>
        <v>20.203699931482753</v>
      </c>
      <c r="H536">
        <f>LOOKUP(D536,'Regression Results'!$A$15:$A$17,'Regression Results'!$B$15:$B$17)+LOOKUP(D536,'Regression Results'!$A$15:$A$17,'Regression Results'!$C$15:$C$17)*F536+LOOKUP(D536,'Regression Results'!$A$15:$A$17,'Regression Results'!$D$15:$D$17)*F536*C536</f>
        <v>7.1772526021222269</v>
      </c>
      <c r="I536" s="49">
        <f t="shared" si="14"/>
        <v>13.026447329360526</v>
      </c>
    </row>
    <row r="537" spans="1:9" x14ac:dyDescent="0.3">
      <c r="A537" s="47">
        <v>6</v>
      </c>
      <c r="B537" s="47">
        <v>20</v>
      </c>
      <c r="C537" s="48">
        <f t="shared" si="13"/>
        <v>88.875</v>
      </c>
      <c r="D537" s="50">
        <v>2</v>
      </c>
      <c r="E537">
        <v>1</v>
      </c>
      <c r="F537">
        <v>1</v>
      </c>
      <c r="G537" s="49">
        <f>'Regression Results'!$C$2*E537</f>
        <v>20.203699931482753</v>
      </c>
      <c r="H537">
        <f>LOOKUP(D537,'Regression Results'!$A$15:$A$17,'Regression Results'!$B$15:$B$17)+LOOKUP(D537,'Regression Results'!$A$15:$A$17,'Regression Results'!$C$15:$C$17)*F537+LOOKUP(D537,'Regression Results'!$A$15:$A$17,'Regression Results'!$D$15:$D$17)*F537*C537</f>
        <v>7.1994848031525684</v>
      </c>
      <c r="I537" s="49">
        <f t="shared" si="14"/>
        <v>13.004215128330184</v>
      </c>
    </row>
    <row r="538" spans="1:9" x14ac:dyDescent="0.3">
      <c r="A538" s="47">
        <v>6</v>
      </c>
      <c r="B538" s="47">
        <v>21</v>
      </c>
      <c r="C538" s="48">
        <f t="shared" si="13"/>
        <v>88.875</v>
      </c>
      <c r="D538" s="50">
        <v>2</v>
      </c>
      <c r="E538">
        <v>1</v>
      </c>
      <c r="F538">
        <v>1</v>
      </c>
      <c r="G538" s="49">
        <f>'Regression Results'!$C$2*E538</f>
        <v>20.203699931482753</v>
      </c>
      <c r="H538">
        <f>LOOKUP(D538,'Regression Results'!$A$15:$A$17,'Regression Results'!$B$15:$B$17)+LOOKUP(D538,'Regression Results'!$A$15:$A$17,'Regression Results'!$C$15:$C$17)*F538+LOOKUP(D538,'Regression Results'!$A$15:$A$17,'Regression Results'!$D$15:$D$17)*F538*C538</f>
        <v>7.1994848031525684</v>
      </c>
      <c r="I538" s="49">
        <f t="shared" si="14"/>
        <v>13.004215128330184</v>
      </c>
    </row>
    <row r="539" spans="1:9" x14ac:dyDescent="0.3">
      <c r="A539" s="47">
        <v>6</v>
      </c>
      <c r="B539" s="47">
        <v>22</v>
      </c>
      <c r="C539" s="48">
        <f t="shared" si="13"/>
        <v>89.541666666666671</v>
      </c>
      <c r="D539" s="50">
        <v>2</v>
      </c>
      <c r="E539">
        <v>1</v>
      </c>
      <c r="F539">
        <v>1</v>
      </c>
      <c r="G539" s="49">
        <f>'Regression Results'!$C$2*E539</f>
        <v>20.203699931482753</v>
      </c>
      <c r="H539">
        <f>LOOKUP(D539,'Regression Results'!$A$15:$A$17,'Regression Results'!$B$15:$B$17)+LOOKUP(D539,'Regression Results'!$A$15:$A$17,'Regression Results'!$C$15:$C$17)*F539+LOOKUP(D539,'Regression Results'!$A$15:$A$17,'Regression Results'!$D$15:$D$17)*F539*C539</f>
        <v>7.1105559990312042</v>
      </c>
      <c r="I539" s="49">
        <f t="shared" si="14"/>
        <v>13.093143932451548</v>
      </c>
    </row>
    <row r="540" spans="1:9" x14ac:dyDescent="0.3">
      <c r="A540" s="47">
        <v>6</v>
      </c>
      <c r="B540" s="47">
        <v>23</v>
      </c>
      <c r="C540" s="48">
        <f t="shared" si="13"/>
        <v>87.541666666666671</v>
      </c>
      <c r="D540" s="50">
        <v>2</v>
      </c>
      <c r="E540">
        <v>1</v>
      </c>
      <c r="F540">
        <v>1</v>
      </c>
      <c r="G540" s="49">
        <f>'Regression Results'!$C$2*E540</f>
        <v>20.203699931482753</v>
      </c>
      <c r="H540">
        <f>LOOKUP(D540,'Regression Results'!$A$15:$A$17,'Regression Results'!$B$15:$B$17)+LOOKUP(D540,'Regression Results'!$A$15:$A$17,'Regression Results'!$C$15:$C$17)*F540+LOOKUP(D540,'Regression Results'!$A$15:$A$17,'Regression Results'!$D$15:$D$17)*F540*C540</f>
        <v>7.3773424113952935</v>
      </c>
      <c r="I540" s="49">
        <f t="shared" si="14"/>
        <v>12.826357520087459</v>
      </c>
    </row>
    <row r="541" spans="1:9" x14ac:dyDescent="0.3">
      <c r="A541" s="47">
        <v>6</v>
      </c>
      <c r="B541" s="47">
        <v>24</v>
      </c>
      <c r="C541" s="48">
        <f t="shared" si="13"/>
        <v>83.291666666666671</v>
      </c>
      <c r="D541" s="50">
        <v>2</v>
      </c>
      <c r="E541">
        <v>1</v>
      </c>
      <c r="F541">
        <v>1</v>
      </c>
      <c r="G541" s="49">
        <f>'Regression Results'!$C$2*E541</f>
        <v>20.203699931482753</v>
      </c>
      <c r="H541">
        <f>LOOKUP(D541,'Regression Results'!$A$15:$A$17,'Regression Results'!$B$15:$B$17)+LOOKUP(D541,'Regression Results'!$A$15:$A$17,'Regression Results'!$C$15:$C$17)*F541+LOOKUP(D541,'Regression Results'!$A$15:$A$17,'Regression Results'!$D$15:$D$17)*F541*C541</f>
        <v>7.9442635376689861</v>
      </c>
      <c r="I541" s="49">
        <f t="shared" si="14"/>
        <v>12.259436393813766</v>
      </c>
    </row>
    <row r="542" spans="1:9" x14ac:dyDescent="0.3">
      <c r="A542" s="47">
        <v>6</v>
      </c>
      <c r="B542" s="47">
        <v>25</v>
      </c>
      <c r="C542" s="48">
        <f t="shared" si="13"/>
        <v>88.666666666666671</v>
      </c>
      <c r="D542" s="50">
        <v>2</v>
      </c>
      <c r="E542">
        <v>1</v>
      </c>
      <c r="F542">
        <v>1</v>
      </c>
      <c r="G542" s="49">
        <f>'Regression Results'!$C$2*E542</f>
        <v>20.203699931482753</v>
      </c>
      <c r="H542">
        <f>LOOKUP(D542,'Regression Results'!$A$15:$A$17,'Regression Results'!$B$15:$B$17)+LOOKUP(D542,'Regression Results'!$A$15:$A$17,'Regression Results'!$C$15:$C$17)*F542+LOOKUP(D542,'Regression Results'!$A$15:$A$17,'Regression Results'!$D$15:$D$17)*F542*C542</f>
        <v>7.2272750544404936</v>
      </c>
      <c r="I542" s="49">
        <f t="shared" si="14"/>
        <v>12.976424877042259</v>
      </c>
    </row>
    <row r="543" spans="1:9" x14ac:dyDescent="0.3">
      <c r="A543" s="47">
        <v>6</v>
      </c>
      <c r="B543" s="47">
        <v>26</v>
      </c>
      <c r="C543" s="48">
        <f t="shared" si="13"/>
        <v>93.333333333333329</v>
      </c>
      <c r="D543" s="50">
        <v>2</v>
      </c>
      <c r="E543">
        <v>1</v>
      </c>
      <c r="F543">
        <v>1</v>
      </c>
      <c r="G543" s="49">
        <f>'Regression Results'!$C$2*E543</f>
        <v>20.203699931482753</v>
      </c>
      <c r="H543">
        <f>LOOKUP(D543,'Regression Results'!$A$15:$A$17,'Regression Results'!$B$15:$B$17)+LOOKUP(D543,'Regression Results'!$A$15:$A$17,'Regression Results'!$C$15:$C$17)*F543+LOOKUP(D543,'Regression Results'!$A$15:$A$17,'Regression Results'!$D$15:$D$17)*F543*C543</f>
        <v>6.6047734255909507</v>
      </c>
      <c r="I543" s="49">
        <f t="shared" si="14"/>
        <v>13.598926505891802</v>
      </c>
    </row>
    <row r="544" spans="1:9" x14ac:dyDescent="0.3">
      <c r="A544" s="47">
        <v>6</v>
      </c>
      <c r="B544" s="47">
        <v>27</v>
      </c>
      <c r="C544" s="48">
        <f t="shared" si="13"/>
        <v>97.166666666666671</v>
      </c>
      <c r="D544" s="50">
        <v>2</v>
      </c>
      <c r="E544">
        <v>1</v>
      </c>
      <c r="F544">
        <v>1</v>
      </c>
      <c r="G544" s="49">
        <f>'Regression Results'!$C$2*E544</f>
        <v>20.203699931482753</v>
      </c>
      <c r="H544">
        <f>LOOKUP(D544,'Regression Results'!$A$15:$A$17,'Regression Results'!$B$15:$B$17)+LOOKUP(D544,'Regression Results'!$A$15:$A$17,'Regression Results'!$C$15:$C$17)*F544+LOOKUP(D544,'Regression Results'!$A$15:$A$17,'Regression Results'!$D$15:$D$17)*F544*C544</f>
        <v>6.0934328018931101</v>
      </c>
      <c r="I544" s="49">
        <f t="shared" si="14"/>
        <v>14.110267129589642</v>
      </c>
    </row>
    <row r="545" spans="1:9" x14ac:dyDescent="0.3">
      <c r="A545" s="47">
        <v>6</v>
      </c>
      <c r="B545" s="47">
        <v>28</v>
      </c>
      <c r="C545" s="48">
        <f t="shared" si="13"/>
        <v>102.375</v>
      </c>
      <c r="D545" s="50">
        <v>2</v>
      </c>
      <c r="E545">
        <v>1</v>
      </c>
      <c r="F545">
        <v>1</v>
      </c>
      <c r="G545" s="49">
        <f>'Regression Results'!$C$2*E545</f>
        <v>20.203699931482753</v>
      </c>
      <c r="H545">
        <f>LOOKUP(D545,'Regression Results'!$A$15:$A$17,'Regression Results'!$B$15:$B$17)+LOOKUP(D545,'Regression Results'!$A$15:$A$17,'Regression Results'!$C$15:$C$17)*F545+LOOKUP(D545,'Regression Results'!$A$15:$A$17,'Regression Results'!$D$15:$D$17)*F545*C545</f>
        <v>5.3986765196949591</v>
      </c>
      <c r="I545" s="49">
        <f t="shared" si="14"/>
        <v>14.805023411787793</v>
      </c>
    </row>
    <row r="546" spans="1:9" x14ac:dyDescent="0.3">
      <c r="A546" s="47">
        <v>6</v>
      </c>
      <c r="B546" s="47">
        <v>29</v>
      </c>
      <c r="C546" s="48">
        <f t="shared" si="13"/>
        <v>104.33333333333333</v>
      </c>
      <c r="D546" s="50">
        <v>2</v>
      </c>
      <c r="E546">
        <v>1</v>
      </c>
      <c r="F546">
        <v>1</v>
      </c>
      <c r="G546" s="49">
        <f>'Regression Results'!$C$2*E546</f>
        <v>20.203699931482753</v>
      </c>
      <c r="H546">
        <f>LOOKUP(D546,'Regression Results'!$A$15:$A$17,'Regression Results'!$B$15:$B$17)+LOOKUP(D546,'Regression Results'!$A$15:$A$17,'Regression Results'!$C$15:$C$17)*F546+LOOKUP(D546,'Regression Results'!$A$15:$A$17,'Regression Results'!$D$15:$D$17)*F546*C546</f>
        <v>5.1374481575884534</v>
      </c>
      <c r="I546" s="49">
        <f t="shared" si="14"/>
        <v>15.066251773894299</v>
      </c>
    </row>
    <row r="547" spans="1:9" x14ac:dyDescent="0.3">
      <c r="A547" s="47">
        <v>6</v>
      </c>
      <c r="B547" s="47">
        <v>30</v>
      </c>
      <c r="C547" s="48">
        <f t="shared" si="13"/>
        <v>99.666666666666671</v>
      </c>
      <c r="D547" s="50">
        <v>2</v>
      </c>
      <c r="E547">
        <v>1</v>
      </c>
      <c r="F547">
        <v>1</v>
      </c>
      <c r="G547" s="49">
        <f>'Regression Results'!$C$2*E547</f>
        <v>20.203699931482753</v>
      </c>
      <c r="H547">
        <f>LOOKUP(D547,'Regression Results'!$A$15:$A$17,'Regression Results'!$B$15:$B$17)+LOOKUP(D547,'Regression Results'!$A$15:$A$17,'Regression Results'!$C$15:$C$17)*F547+LOOKUP(D547,'Regression Results'!$A$15:$A$17,'Regression Results'!$D$15:$D$17)*F547*C547</f>
        <v>5.7599497864379963</v>
      </c>
      <c r="I547" s="49">
        <f t="shared" si="14"/>
        <v>14.443750145044756</v>
      </c>
    </row>
    <row r="548" spans="1:9" x14ac:dyDescent="0.3">
      <c r="A548" s="47">
        <v>7</v>
      </c>
      <c r="B548" s="47">
        <v>1</v>
      </c>
      <c r="C548" s="48">
        <f t="shared" si="13"/>
        <v>98.625</v>
      </c>
      <c r="D548" s="50">
        <v>2</v>
      </c>
      <c r="E548">
        <v>1</v>
      </c>
      <c r="F548">
        <v>1</v>
      </c>
      <c r="G548" s="49">
        <f>'Regression Results'!$C$2*E548</f>
        <v>20.203699931482753</v>
      </c>
      <c r="H548">
        <f>LOOKUP(D548,'Regression Results'!$A$15:$A$17,'Regression Results'!$B$15:$B$17)+LOOKUP(D548,'Regression Results'!$A$15:$A$17,'Regression Results'!$C$15:$C$17)*F548+LOOKUP(D548,'Regression Results'!$A$15:$A$17,'Regression Results'!$D$15:$D$17)*F548*C548</f>
        <v>5.8989010428776272</v>
      </c>
      <c r="I548" s="49">
        <f t="shared" si="14"/>
        <v>14.304798888605125</v>
      </c>
    </row>
    <row r="549" spans="1:9" x14ac:dyDescent="0.3">
      <c r="A549" s="47">
        <v>7</v>
      </c>
      <c r="B549" s="47">
        <v>2</v>
      </c>
      <c r="C549" s="48">
        <f t="shared" si="13"/>
        <v>101.25</v>
      </c>
      <c r="D549" s="50">
        <v>2</v>
      </c>
      <c r="E549">
        <v>1</v>
      </c>
      <c r="F549">
        <v>1</v>
      </c>
      <c r="G549" s="49">
        <f>'Regression Results'!$C$2*E549</f>
        <v>20.203699931482753</v>
      </c>
      <c r="H549">
        <f>LOOKUP(D549,'Regression Results'!$A$15:$A$17,'Regression Results'!$B$15:$B$17)+LOOKUP(D549,'Regression Results'!$A$15:$A$17,'Regression Results'!$C$15:$C$17)*F549+LOOKUP(D549,'Regression Results'!$A$15:$A$17,'Regression Results'!$D$15:$D$17)*F549*C549</f>
        <v>5.548743876649759</v>
      </c>
      <c r="I549" s="49">
        <f t="shared" si="14"/>
        <v>14.654956054832994</v>
      </c>
    </row>
    <row r="550" spans="1:9" x14ac:dyDescent="0.3">
      <c r="A550" s="47">
        <v>7</v>
      </c>
      <c r="B550" s="47">
        <v>3</v>
      </c>
      <c r="C550" s="48">
        <f t="shared" si="13"/>
        <v>93.833333333333329</v>
      </c>
      <c r="D550" s="50">
        <v>2</v>
      </c>
      <c r="E550">
        <v>1</v>
      </c>
      <c r="F550">
        <v>1</v>
      </c>
      <c r="G550" s="49">
        <f>'Regression Results'!$C$2*E550</f>
        <v>20.203699931482753</v>
      </c>
      <c r="H550">
        <f>LOOKUP(D550,'Regression Results'!$A$15:$A$17,'Regression Results'!$B$15:$B$17)+LOOKUP(D550,'Regression Results'!$A$15:$A$17,'Regression Results'!$C$15:$C$17)*F550+LOOKUP(D550,'Regression Results'!$A$15:$A$17,'Regression Results'!$D$15:$D$17)*F550*C550</f>
        <v>6.5380768224999279</v>
      </c>
      <c r="I550" s="49">
        <f t="shared" si="14"/>
        <v>13.665623108982825</v>
      </c>
    </row>
    <row r="551" spans="1:9" x14ac:dyDescent="0.3">
      <c r="A551" s="47">
        <v>7</v>
      </c>
      <c r="B551" s="47">
        <v>4</v>
      </c>
      <c r="C551" s="48">
        <f t="shared" si="13"/>
        <v>94.708333333333329</v>
      </c>
      <c r="D551" s="50">
        <v>2</v>
      </c>
      <c r="E551">
        <v>1</v>
      </c>
      <c r="F551">
        <v>1</v>
      </c>
      <c r="G551" s="49">
        <f>'Regression Results'!$C$2*E551</f>
        <v>20.203699931482753</v>
      </c>
      <c r="H551">
        <f>LOOKUP(D551,'Regression Results'!$A$15:$A$17,'Regression Results'!$B$15:$B$17)+LOOKUP(D551,'Regression Results'!$A$15:$A$17,'Regression Results'!$C$15:$C$17)*F551+LOOKUP(D551,'Regression Results'!$A$15:$A$17,'Regression Results'!$D$15:$D$17)*F551*C551</f>
        <v>6.4213577670906385</v>
      </c>
      <c r="I551" s="49">
        <f t="shared" si="14"/>
        <v>13.782342164392114</v>
      </c>
    </row>
    <row r="552" spans="1:9" x14ac:dyDescent="0.3">
      <c r="A552" s="47">
        <v>7</v>
      </c>
      <c r="B552" s="47">
        <v>5</v>
      </c>
      <c r="C552" s="48">
        <f t="shared" si="13"/>
        <v>95.75</v>
      </c>
      <c r="D552" s="50">
        <v>2</v>
      </c>
      <c r="E552">
        <v>1</v>
      </c>
      <c r="F552">
        <v>1</v>
      </c>
      <c r="G552" s="49">
        <f>'Regression Results'!$C$2*E552</f>
        <v>20.203699931482753</v>
      </c>
      <c r="H552">
        <f>LOOKUP(D552,'Regression Results'!$A$15:$A$17,'Regression Results'!$B$15:$B$17)+LOOKUP(D552,'Regression Results'!$A$15:$A$17,'Regression Results'!$C$15:$C$17)*F552+LOOKUP(D552,'Regression Results'!$A$15:$A$17,'Regression Results'!$D$15:$D$17)*F552*C552</f>
        <v>6.2824065106510076</v>
      </c>
      <c r="I552" s="49">
        <f t="shared" si="14"/>
        <v>13.921293420831745</v>
      </c>
    </row>
    <row r="553" spans="1:9" x14ac:dyDescent="0.3">
      <c r="A553" s="47">
        <v>7</v>
      </c>
      <c r="B553" s="47">
        <v>6</v>
      </c>
      <c r="C553" s="48">
        <f t="shared" si="13"/>
        <v>91.208333333333329</v>
      </c>
      <c r="D553" s="50">
        <v>2</v>
      </c>
      <c r="E553">
        <v>1</v>
      </c>
      <c r="F553">
        <v>1</v>
      </c>
      <c r="G553" s="49">
        <f>'Regression Results'!$C$2*E553</f>
        <v>20.203699931482753</v>
      </c>
      <c r="H553">
        <f>LOOKUP(D553,'Regression Results'!$A$15:$A$17,'Regression Results'!$B$15:$B$17)+LOOKUP(D553,'Regression Results'!$A$15:$A$17,'Regression Results'!$C$15:$C$17)*F553+LOOKUP(D553,'Regression Results'!$A$15:$A$17,'Regression Results'!$D$15:$D$17)*F553*C553</f>
        <v>6.8882339887277961</v>
      </c>
      <c r="I553" s="49">
        <f t="shared" si="14"/>
        <v>13.315465942754956</v>
      </c>
    </row>
    <row r="554" spans="1:9" x14ac:dyDescent="0.3">
      <c r="A554" s="47">
        <v>7</v>
      </c>
      <c r="B554" s="47">
        <v>7</v>
      </c>
      <c r="C554" s="48">
        <f t="shared" si="13"/>
        <v>97.125</v>
      </c>
      <c r="D554" s="50">
        <v>2</v>
      </c>
      <c r="E554">
        <v>1</v>
      </c>
      <c r="F554">
        <v>1</v>
      </c>
      <c r="G554" s="49">
        <f>'Regression Results'!$C$2*E554</f>
        <v>20.203699931482753</v>
      </c>
      <c r="H554">
        <f>LOOKUP(D554,'Regression Results'!$A$15:$A$17,'Regression Results'!$B$15:$B$17)+LOOKUP(D554,'Regression Results'!$A$15:$A$17,'Regression Results'!$C$15:$C$17)*F554+LOOKUP(D554,'Regression Results'!$A$15:$A$17,'Regression Results'!$D$15:$D$17)*F554*C554</f>
        <v>6.0989908521506955</v>
      </c>
      <c r="I554" s="49">
        <f t="shared" si="14"/>
        <v>14.104709079332057</v>
      </c>
    </row>
    <row r="555" spans="1:9" x14ac:dyDescent="0.3">
      <c r="A555" s="47">
        <v>7</v>
      </c>
      <c r="B555" s="47">
        <v>8</v>
      </c>
      <c r="C555" s="48">
        <f t="shared" si="13"/>
        <v>98.333333333333329</v>
      </c>
      <c r="D555" s="50">
        <v>2</v>
      </c>
      <c r="E555">
        <v>1</v>
      </c>
      <c r="F555">
        <v>1</v>
      </c>
      <c r="G555" s="49">
        <f>'Regression Results'!$C$2*E555</f>
        <v>20.203699931482753</v>
      </c>
      <c r="H555">
        <f>LOOKUP(D555,'Regression Results'!$A$15:$A$17,'Regression Results'!$B$15:$B$17)+LOOKUP(D555,'Regression Results'!$A$15:$A$17,'Regression Results'!$C$15:$C$17)*F555+LOOKUP(D555,'Regression Results'!$A$15:$A$17,'Regression Results'!$D$15:$D$17)*F555*C555</f>
        <v>5.9378073946807248</v>
      </c>
      <c r="I555" s="49">
        <f t="shared" si="14"/>
        <v>14.265892536802028</v>
      </c>
    </row>
    <row r="556" spans="1:9" x14ac:dyDescent="0.3">
      <c r="A556" s="47">
        <v>7</v>
      </c>
      <c r="B556" s="47">
        <v>9</v>
      </c>
      <c r="C556" s="48">
        <f t="shared" si="13"/>
        <v>98.708333333333329</v>
      </c>
      <c r="D556" s="50">
        <v>2</v>
      </c>
      <c r="E556">
        <v>1</v>
      </c>
      <c r="F556">
        <v>1</v>
      </c>
      <c r="G556" s="49">
        <f>'Regression Results'!$C$2*E556</f>
        <v>20.203699931482753</v>
      </c>
      <c r="H556">
        <f>LOOKUP(D556,'Regression Results'!$A$15:$A$17,'Regression Results'!$B$15:$B$17)+LOOKUP(D556,'Regression Results'!$A$15:$A$17,'Regression Results'!$C$15:$C$17)*F556+LOOKUP(D556,'Regression Results'!$A$15:$A$17,'Regression Results'!$D$15:$D$17)*F556*C556</f>
        <v>5.8877849423624582</v>
      </c>
      <c r="I556" s="49">
        <f t="shared" si="14"/>
        <v>14.315914989120294</v>
      </c>
    </row>
    <row r="557" spans="1:9" x14ac:dyDescent="0.3">
      <c r="A557" s="47">
        <v>7</v>
      </c>
      <c r="B557" s="47">
        <v>10</v>
      </c>
      <c r="C557" s="48">
        <f t="shared" si="13"/>
        <v>95.041666666666671</v>
      </c>
      <c r="D557" s="50">
        <v>2</v>
      </c>
      <c r="E557">
        <v>1</v>
      </c>
      <c r="F557">
        <v>1</v>
      </c>
      <c r="G557" s="49">
        <f>'Regression Results'!$C$2*E557</f>
        <v>20.203699931482753</v>
      </c>
      <c r="H557">
        <f>LOOKUP(D557,'Regression Results'!$A$15:$A$17,'Regression Results'!$B$15:$B$17)+LOOKUP(D557,'Regression Results'!$A$15:$A$17,'Regression Results'!$C$15:$C$17)*F557+LOOKUP(D557,'Regression Results'!$A$15:$A$17,'Regression Results'!$D$15:$D$17)*F557*C557</f>
        <v>6.3768933650299555</v>
      </c>
      <c r="I557" s="49">
        <f t="shared" si="14"/>
        <v>13.826806566452797</v>
      </c>
    </row>
    <row r="558" spans="1:9" x14ac:dyDescent="0.3">
      <c r="A558" s="47">
        <v>7</v>
      </c>
      <c r="B558" s="47">
        <v>11</v>
      </c>
      <c r="C558" s="48">
        <f t="shared" si="13"/>
        <v>90.458333333333329</v>
      </c>
      <c r="D558" s="50">
        <v>2</v>
      </c>
      <c r="E558">
        <v>1</v>
      </c>
      <c r="F558">
        <v>1</v>
      </c>
      <c r="G558" s="49">
        <f>'Regression Results'!$C$2*E558</f>
        <v>20.203699931482753</v>
      </c>
      <c r="H558">
        <f>LOOKUP(D558,'Regression Results'!$A$15:$A$17,'Regression Results'!$B$15:$B$17)+LOOKUP(D558,'Regression Results'!$A$15:$A$17,'Regression Results'!$C$15:$C$17)*F558+LOOKUP(D558,'Regression Results'!$A$15:$A$17,'Regression Results'!$D$15:$D$17)*F558*C558</f>
        <v>6.9882788933643294</v>
      </c>
      <c r="I558" s="49">
        <f t="shared" si="14"/>
        <v>13.215421038118423</v>
      </c>
    </row>
    <row r="559" spans="1:9" x14ac:dyDescent="0.3">
      <c r="A559" s="47">
        <v>7</v>
      </c>
      <c r="B559" s="47">
        <v>12</v>
      </c>
      <c r="C559" s="48">
        <f t="shared" si="13"/>
        <v>87.833333333333329</v>
      </c>
      <c r="D559" s="50">
        <v>2</v>
      </c>
      <c r="E559">
        <v>1</v>
      </c>
      <c r="F559">
        <v>1</v>
      </c>
      <c r="G559" s="49">
        <f>'Regression Results'!$C$2*E559</f>
        <v>20.203699931482753</v>
      </c>
      <c r="H559">
        <f>LOOKUP(D559,'Regression Results'!$A$15:$A$17,'Regression Results'!$B$15:$B$17)+LOOKUP(D559,'Regression Results'!$A$15:$A$17,'Regression Results'!$C$15:$C$17)*F559+LOOKUP(D559,'Regression Results'!$A$15:$A$17,'Regression Results'!$D$15:$D$17)*F559*C559</f>
        <v>7.3384360595921994</v>
      </c>
      <c r="I559" s="49">
        <f t="shared" si="14"/>
        <v>12.865263871890553</v>
      </c>
    </row>
    <row r="560" spans="1:9" x14ac:dyDescent="0.3">
      <c r="A560" s="47">
        <v>7</v>
      </c>
      <c r="B560" s="47">
        <v>13</v>
      </c>
      <c r="C560" s="48">
        <f t="shared" ref="C560:C623" si="15">C195</f>
        <v>84.75</v>
      </c>
      <c r="D560" s="50">
        <v>2</v>
      </c>
      <c r="E560">
        <v>1</v>
      </c>
      <c r="F560">
        <v>1</v>
      </c>
      <c r="G560" s="49">
        <f>'Regression Results'!$C$2*E560</f>
        <v>20.203699931482753</v>
      </c>
      <c r="H560">
        <f>LOOKUP(D560,'Regression Results'!$A$15:$A$17,'Regression Results'!$B$15:$B$17)+LOOKUP(D560,'Regression Results'!$A$15:$A$17,'Regression Results'!$C$15:$C$17)*F560+LOOKUP(D560,'Regression Results'!$A$15:$A$17,'Regression Results'!$D$15:$D$17)*F560*C560</f>
        <v>7.7497317786535032</v>
      </c>
      <c r="I560" s="49">
        <f t="shared" si="14"/>
        <v>12.453968152829249</v>
      </c>
    </row>
    <row r="561" spans="1:9" x14ac:dyDescent="0.3">
      <c r="A561" s="47">
        <v>7</v>
      </c>
      <c r="B561" s="47">
        <v>14</v>
      </c>
      <c r="C561" s="48">
        <f t="shared" si="15"/>
        <v>83.916666666666671</v>
      </c>
      <c r="D561" s="50">
        <v>2</v>
      </c>
      <c r="E561">
        <v>1</v>
      </c>
      <c r="F561">
        <v>1</v>
      </c>
      <c r="G561" s="49">
        <f>'Regression Results'!$C$2*E561</f>
        <v>20.203699931482753</v>
      </c>
      <c r="H561">
        <f>LOOKUP(D561,'Regression Results'!$A$15:$A$17,'Regression Results'!$B$15:$B$17)+LOOKUP(D561,'Regression Results'!$A$15:$A$17,'Regression Results'!$C$15:$C$17)*F561+LOOKUP(D561,'Regression Results'!$A$15:$A$17,'Regression Results'!$D$15:$D$17)*F561*C561</f>
        <v>7.8608927838052072</v>
      </c>
      <c r="I561" s="49">
        <f t="shared" si="14"/>
        <v>12.342807147677545</v>
      </c>
    </row>
    <row r="562" spans="1:9" x14ac:dyDescent="0.3">
      <c r="A562" s="47">
        <v>7</v>
      </c>
      <c r="B562" s="47">
        <v>15</v>
      </c>
      <c r="C562" s="48">
        <f t="shared" si="15"/>
        <v>84.375</v>
      </c>
      <c r="D562" s="50">
        <v>2</v>
      </c>
      <c r="E562">
        <v>1</v>
      </c>
      <c r="F562">
        <v>1</v>
      </c>
      <c r="G562" s="49">
        <f>'Regression Results'!$C$2*E562</f>
        <v>20.203699931482753</v>
      </c>
      <c r="H562">
        <f>LOOKUP(D562,'Regression Results'!$A$15:$A$17,'Regression Results'!$B$15:$B$17)+LOOKUP(D562,'Regression Results'!$A$15:$A$17,'Regression Results'!$C$15:$C$17)*F562+LOOKUP(D562,'Regression Results'!$A$15:$A$17,'Regression Results'!$D$15:$D$17)*F562*C562</f>
        <v>7.7997542309717716</v>
      </c>
      <c r="I562" s="49">
        <f t="shared" si="14"/>
        <v>12.403945700510981</v>
      </c>
    </row>
    <row r="563" spans="1:9" x14ac:dyDescent="0.3">
      <c r="A563" s="47">
        <v>7</v>
      </c>
      <c r="B563" s="47">
        <v>16</v>
      </c>
      <c r="C563" s="48">
        <f t="shared" si="15"/>
        <v>86</v>
      </c>
      <c r="D563" s="50">
        <v>2</v>
      </c>
      <c r="E563">
        <v>1</v>
      </c>
      <c r="F563">
        <v>1</v>
      </c>
      <c r="G563" s="49">
        <f>'Regression Results'!$C$2*E563</f>
        <v>20.203699931482753</v>
      </c>
      <c r="H563">
        <f>LOOKUP(D563,'Regression Results'!$A$15:$A$17,'Regression Results'!$B$15:$B$17)+LOOKUP(D563,'Regression Results'!$A$15:$A$17,'Regression Results'!$C$15:$C$17)*F563+LOOKUP(D563,'Regression Results'!$A$15:$A$17,'Regression Results'!$D$15:$D$17)*F563*C563</f>
        <v>7.5829902709259471</v>
      </c>
      <c r="I563" s="49">
        <f t="shared" si="14"/>
        <v>12.620709660556805</v>
      </c>
    </row>
    <row r="564" spans="1:9" x14ac:dyDescent="0.3">
      <c r="A564" s="47">
        <v>7</v>
      </c>
      <c r="B564" s="47">
        <v>17</v>
      </c>
      <c r="C564" s="48">
        <f t="shared" si="15"/>
        <v>91.541666666666671</v>
      </c>
      <c r="D564" s="50">
        <v>2</v>
      </c>
      <c r="E564">
        <v>1</v>
      </c>
      <c r="F564">
        <v>1</v>
      </c>
      <c r="G564" s="49">
        <f>'Regression Results'!$C$2*E564</f>
        <v>20.203699931482753</v>
      </c>
      <c r="H564">
        <f>LOOKUP(D564,'Regression Results'!$A$15:$A$17,'Regression Results'!$B$15:$B$17)+LOOKUP(D564,'Regression Results'!$A$15:$A$17,'Regression Results'!$C$15:$C$17)*F564+LOOKUP(D564,'Regression Results'!$A$15:$A$17,'Regression Results'!$D$15:$D$17)*F564*C564</f>
        <v>6.8437695866671131</v>
      </c>
      <c r="I564" s="49">
        <f t="shared" si="14"/>
        <v>13.359930344815639</v>
      </c>
    </row>
    <row r="565" spans="1:9" x14ac:dyDescent="0.3">
      <c r="A565" s="47">
        <v>7</v>
      </c>
      <c r="B565" s="47">
        <v>18</v>
      </c>
      <c r="C565" s="48">
        <f t="shared" si="15"/>
        <v>94.75</v>
      </c>
      <c r="D565" s="50">
        <v>2</v>
      </c>
      <c r="E565">
        <v>1</v>
      </c>
      <c r="F565">
        <v>1</v>
      </c>
      <c r="G565" s="49">
        <f>'Regression Results'!$C$2*E565</f>
        <v>20.203699931482753</v>
      </c>
      <c r="H565">
        <f>LOOKUP(D565,'Regression Results'!$A$15:$A$17,'Regression Results'!$B$15:$B$17)+LOOKUP(D565,'Regression Results'!$A$15:$A$17,'Regression Results'!$C$15:$C$17)*F565+LOOKUP(D565,'Regression Results'!$A$15:$A$17,'Regression Results'!$D$15:$D$17)*F565*C565</f>
        <v>6.4157997168330532</v>
      </c>
      <c r="I565" s="49">
        <f t="shared" si="14"/>
        <v>13.787900214649699</v>
      </c>
    </row>
    <row r="566" spans="1:9" x14ac:dyDescent="0.3">
      <c r="A566" s="47">
        <v>7</v>
      </c>
      <c r="B566" s="47">
        <v>19</v>
      </c>
      <c r="C566" s="48">
        <f t="shared" si="15"/>
        <v>97.166666666666671</v>
      </c>
      <c r="D566" s="50">
        <v>2</v>
      </c>
      <c r="E566">
        <v>1</v>
      </c>
      <c r="F566">
        <v>1</v>
      </c>
      <c r="G566" s="49">
        <f>'Regression Results'!$C$2*E566</f>
        <v>20.203699931482753</v>
      </c>
      <c r="H566">
        <f>LOOKUP(D566,'Regression Results'!$A$15:$A$17,'Regression Results'!$B$15:$B$17)+LOOKUP(D566,'Regression Results'!$A$15:$A$17,'Regression Results'!$C$15:$C$17)*F566+LOOKUP(D566,'Regression Results'!$A$15:$A$17,'Regression Results'!$D$15:$D$17)*F566*C566</f>
        <v>6.0934328018931101</v>
      </c>
      <c r="I566" s="49">
        <f t="shared" si="14"/>
        <v>14.110267129589642</v>
      </c>
    </row>
    <row r="567" spans="1:9" x14ac:dyDescent="0.3">
      <c r="A567" s="47">
        <v>7</v>
      </c>
      <c r="B567" s="47">
        <v>20</v>
      </c>
      <c r="C567" s="48">
        <f t="shared" si="15"/>
        <v>96.875</v>
      </c>
      <c r="D567" s="50">
        <v>2</v>
      </c>
      <c r="E567">
        <v>1</v>
      </c>
      <c r="F567">
        <v>1</v>
      </c>
      <c r="G567" s="49">
        <f>'Regression Results'!$C$2*E567</f>
        <v>20.203699931482753</v>
      </c>
      <c r="H567">
        <f>LOOKUP(D567,'Regression Results'!$A$15:$A$17,'Regression Results'!$B$15:$B$17)+LOOKUP(D567,'Regression Results'!$A$15:$A$17,'Regression Results'!$C$15:$C$17)*F567+LOOKUP(D567,'Regression Results'!$A$15:$A$17,'Regression Results'!$D$15:$D$17)*F567*C567</f>
        <v>6.132339153696206</v>
      </c>
      <c r="I567" s="49">
        <f t="shared" si="14"/>
        <v>14.071360777786547</v>
      </c>
    </row>
    <row r="568" spans="1:9" x14ac:dyDescent="0.3">
      <c r="A568" s="47">
        <v>7</v>
      </c>
      <c r="B568" s="47">
        <v>21</v>
      </c>
      <c r="C568" s="48">
        <f t="shared" si="15"/>
        <v>93.791666666666671</v>
      </c>
      <c r="D568" s="50">
        <v>2</v>
      </c>
      <c r="E568">
        <v>1</v>
      </c>
      <c r="F568">
        <v>1</v>
      </c>
      <c r="G568" s="49">
        <f>'Regression Results'!$C$2*E568</f>
        <v>20.203699931482753</v>
      </c>
      <c r="H568">
        <f>LOOKUP(D568,'Regression Results'!$A$15:$A$17,'Regression Results'!$B$15:$B$17)+LOOKUP(D568,'Regression Results'!$A$15:$A$17,'Regression Results'!$C$15:$C$17)*F568+LOOKUP(D568,'Regression Results'!$A$15:$A$17,'Regression Results'!$D$15:$D$17)*F568*C568</f>
        <v>6.5436348727575115</v>
      </c>
      <c r="I568" s="49">
        <f t="shared" si="14"/>
        <v>13.660065058725241</v>
      </c>
    </row>
    <row r="569" spans="1:9" x14ac:dyDescent="0.3">
      <c r="A569" s="47">
        <v>7</v>
      </c>
      <c r="B569" s="47">
        <v>22</v>
      </c>
      <c r="C569" s="48">
        <f t="shared" si="15"/>
        <v>91</v>
      </c>
      <c r="D569" s="50">
        <v>2</v>
      </c>
      <c r="E569">
        <v>1</v>
      </c>
      <c r="F569">
        <v>1</v>
      </c>
      <c r="G569" s="49">
        <f>'Regression Results'!$C$2*E569</f>
        <v>20.203699931482753</v>
      </c>
      <c r="H569">
        <f>LOOKUP(D569,'Regression Results'!$A$15:$A$17,'Regression Results'!$B$15:$B$17)+LOOKUP(D569,'Regression Results'!$A$15:$A$17,'Regression Results'!$C$15:$C$17)*F569+LOOKUP(D569,'Regression Results'!$A$15:$A$17,'Regression Results'!$D$15:$D$17)*F569*C569</f>
        <v>6.9160242400157212</v>
      </c>
      <c r="I569" s="49">
        <f t="shared" si="14"/>
        <v>13.287675691467031</v>
      </c>
    </row>
    <row r="570" spans="1:9" x14ac:dyDescent="0.3">
      <c r="A570" s="47">
        <v>7</v>
      </c>
      <c r="B570" s="47">
        <v>23</v>
      </c>
      <c r="C570" s="48">
        <f t="shared" si="15"/>
        <v>90.625</v>
      </c>
      <c r="D570" s="50">
        <v>2</v>
      </c>
      <c r="E570">
        <v>1</v>
      </c>
      <c r="F570">
        <v>1</v>
      </c>
      <c r="G570" s="49">
        <f>'Regression Results'!$C$2*E570</f>
        <v>20.203699931482753</v>
      </c>
      <c r="H570">
        <f>LOOKUP(D570,'Regression Results'!$A$15:$A$17,'Regression Results'!$B$15:$B$17)+LOOKUP(D570,'Regression Results'!$A$15:$A$17,'Regression Results'!$C$15:$C$17)*F570+LOOKUP(D570,'Regression Results'!$A$15:$A$17,'Regression Results'!$D$15:$D$17)*F570*C570</f>
        <v>6.9660466923339879</v>
      </c>
      <c r="I570" s="49">
        <f t="shared" si="14"/>
        <v>13.237653239148765</v>
      </c>
    </row>
    <row r="571" spans="1:9" x14ac:dyDescent="0.3">
      <c r="A571" s="47">
        <v>7</v>
      </c>
      <c r="B571" s="47">
        <v>24</v>
      </c>
      <c r="C571" s="48">
        <f t="shared" si="15"/>
        <v>91.041666666666671</v>
      </c>
      <c r="D571" s="50">
        <v>2</v>
      </c>
      <c r="E571">
        <v>1</v>
      </c>
      <c r="F571">
        <v>1</v>
      </c>
      <c r="G571" s="49">
        <f>'Regression Results'!$C$2*E571</f>
        <v>20.203699931482753</v>
      </c>
      <c r="H571">
        <f>LOOKUP(D571,'Regression Results'!$A$15:$A$17,'Regression Results'!$B$15:$B$17)+LOOKUP(D571,'Regression Results'!$A$15:$A$17,'Regression Results'!$C$15:$C$17)*F571+LOOKUP(D571,'Regression Results'!$A$15:$A$17,'Regression Results'!$D$15:$D$17)*F571*C571</f>
        <v>6.9104661897581359</v>
      </c>
      <c r="I571" s="49">
        <f t="shared" si="14"/>
        <v>13.293233741724617</v>
      </c>
    </row>
    <row r="572" spans="1:9" x14ac:dyDescent="0.3">
      <c r="A572" s="47">
        <v>7</v>
      </c>
      <c r="B572" s="47">
        <v>25</v>
      </c>
      <c r="C572" s="48">
        <f t="shared" si="15"/>
        <v>95.916666666666671</v>
      </c>
      <c r="D572" s="50">
        <v>2</v>
      </c>
      <c r="E572">
        <v>1</v>
      </c>
      <c r="F572">
        <v>1</v>
      </c>
      <c r="G572" s="49">
        <f>'Regression Results'!$C$2*E572</f>
        <v>20.203699931482753</v>
      </c>
      <c r="H572">
        <f>LOOKUP(D572,'Regression Results'!$A$15:$A$17,'Regression Results'!$B$15:$B$17)+LOOKUP(D572,'Regression Results'!$A$15:$A$17,'Regression Results'!$C$15:$C$17)*F572+LOOKUP(D572,'Regression Results'!$A$15:$A$17,'Regression Results'!$D$15:$D$17)*F572*C572</f>
        <v>6.2601743096206661</v>
      </c>
      <c r="I572" s="49">
        <f t="shared" si="14"/>
        <v>13.943525621862086</v>
      </c>
    </row>
    <row r="573" spans="1:9" x14ac:dyDescent="0.3">
      <c r="A573" s="47">
        <v>7</v>
      </c>
      <c r="B573" s="47">
        <v>26</v>
      </c>
      <c r="C573" s="48">
        <f t="shared" si="15"/>
        <v>95.958333333333329</v>
      </c>
      <c r="D573" s="50">
        <v>2</v>
      </c>
      <c r="E573">
        <v>1</v>
      </c>
      <c r="F573">
        <v>1</v>
      </c>
      <c r="G573" s="49">
        <f>'Regression Results'!$C$2*E573</f>
        <v>20.203699931482753</v>
      </c>
      <c r="H573">
        <f>LOOKUP(D573,'Regression Results'!$A$15:$A$17,'Regression Results'!$B$15:$B$17)+LOOKUP(D573,'Regression Results'!$A$15:$A$17,'Regression Results'!$C$15:$C$17)*F573+LOOKUP(D573,'Regression Results'!$A$15:$A$17,'Regression Results'!$D$15:$D$17)*F573*C573</f>
        <v>6.2546162593630825</v>
      </c>
      <c r="I573" s="49">
        <f t="shared" si="14"/>
        <v>13.94908367211967</v>
      </c>
    </row>
    <row r="574" spans="1:9" x14ac:dyDescent="0.3">
      <c r="A574" s="47">
        <v>7</v>
      </c>
      <c r="B574" s="47">
        <v>27</v>
      </c>
      <c r="C574" s="48">
        <f t="shared" si="15"/>
        <v>90.916666666666671</v>
      </c>
      <c r="D574" s="50">
        <v>2</v>
      </c>
      <c r="E574">
        <v>1</v>
      </c>
      <c r="F574">
        <v>1</v>
      </c>
      <c r="G574" s="49">
        <f>'Regression Results'!$C$2*E574</f>
        <v>20.203699931482753</v>
      </c>
      <c r="H574">
        <f>LOOKUP(D574,'Regression Results'!$A$15:$A$17,'Regression Results'!$B$15:$B$17)+LOOKUP(D574,'Regression Results'!$A$15:$A$17,'Regression Results'!$C$15:$C$17)*F574+LOOKUP(D574,'Regression Results'!$A$15:$A$17,'Regression Results'!$D$15:$D$17)*F574*C574</f>
        <v>6.927140340530892</v>
      </c>
      <c r="I574" s="49">
        <f t="shared" si="14"/>
        <v>13.276559590951861</v>
      </c>
    </row>
    <row r="575" spans="1:9" x14ac:dyDescent="0.3">
      <c r="A575" s="47">
        <v>7</v>
      </c>
      <c r="B575" s="47">
        <v>28</v>
      </c>
      <c r="C575" s="48">
        <f t="shared" si="15"/>
        <v>93.416666666666671</v>
      </c>
      <c r="D575" s="50">
        <v>2</v>
      </c>
      <c r="E575">
        <v>1</v>
      </c>
      <c r="F575">
        <v>1</v>
      </c>
      <c r="G575" s="49">
        <f>'Regression Results'!$C$2*E575</f>
        <v>20.203699931482753</v>
      </c>
      <c r="H575">
        <f>LOOKUP(D575,'Regression Results'!$A$15:$A$17,'Regression Results'!$B$15:$B$17)+LOOKUP(D575,'Regression Results'!$A$15:$A$17,'Regression Results'!$C$15:$C$17)*F575+LOOKUP(D575,'Regression Results'!$A$15:$A$17,'Regression Results'!$D$15:$D$17)*F575*C575</f>
        <v>6.5936573250757782</v>
      </c>
      <c r="I575" s="49">
        <f t="shared" si="14"/>
        <v>13.610042606406974</v>
      </c>
    </row>
    <row r="576" spans="1:9" x14ac:dyDescent="0.3">
      <c r="A576" s="47">
        <v>7</v>
      </c>
      <c r="B576" s="47">
        <v>29</v>
      </c>
      <c r="C576" s="48">
        <f t="shared" si="15"/>
        <v>94.958333333333329</v>
      </c>
      <c r="D576" s="50">
        <v>2</v>
      </c>
      <c r="E576">
        <v>1</v>
      </c>
      <c r="F576">
        <v>1</v>
      </c>
      <c r="G576" s="49">
        <f>'Regression Results'!$C$2*E576</f>
        <v>20.203699931482753</v>
      </c>
      <c r="H576">
        <f>LOOKUP(D576,'Regression Results'!$A$15:$A$17,'Regression Results'!$B$15:$B$17)+LOOKUP(D576,'Regression Results'!$A$15:$A$17,'Regression Results'!$C$15:$C$17)*F576+LOOKUP(D576,'Regression Results'!$A$15:$A$17,'Regression Results'!$D$15:$D$17)*F576*C576</f>
        <v>6.3880094655451281</v>
      </c>
      <c r="I576" s="49">
        <f t="shared" si="14"/>
        <v>13.815690465937625</v>
      </c>
    </row>
    <row r="577" spans="1:9" x14ac:dyDescent="0.3">
      <c r="A577" s="47">
        <v>7</v>
      </c>
      <c r="B577" s="47">
        <v>30</v>
      </c>
      <c r="C577" s="48">
        <f t="shared" si="15"/>
        <v>96.208333333333329</v>
      </c>
      <c r="D577" s="50">
        <v>2</v>
      </c>
      <c r="E577">
        <v>1</v>
      </c>
      <c r="F577">
        <v>1</v>
      </c>
      <c r="G577" s="49">
        <f>'Regression Results'!$C$2*E577</f>
        <v>20.203699931482753</v>
      </c>
      <c r="H577">
        <f>LOOKUP(D577,'Regression Results'!$A$15:$A$17,'Regression Results'!$B$15:$B$17)+LOOKUP(D577,'Regression Results'!$A$15:$A$17,'Regression Results'!$C$15:$C$17)*F577+LOOKUP(D577,'Regression Results'!$A$15:$A$17,'Regression Results'!$D$15:$D$17)*F577*C577</f>
        <v>6.2212679578175702</v>
      </c>
      <c r="I577" s="49">
        <f t="shared" si="14"/>
        <v>13.982431973665182</v>
      </c>
    </row>
    <row r="578" spans="1:9" x14ac:dyDescent="0.3">
      <c r="A578" s="47">
        <v>7</v>
      </c>
      <c r="B578" s="47">
        <v>31</v>
      </c>
      <c r="C578" s="48">
        <f t="shared" si="15"/>
        <v>89.375</v>
      </c>
      <c r="D578" s="50">
        <v>2</v>
      </c>
      <c r="E578">
        <v>1</v>
      </c>
      <c r="F578">
        <v>1</v>
      </c>
      <c r="G578" s="49">
        <f>'Regression Results'!$C$2*E578</f>
        <v>20.203699931482753</v>
      </c>
      <c r="H578">
        <f>LOOKUP(D578,'Regression Results'!$A$15:$A$17,'Regression Results'!$B$15:$B$17)+LOOKUP(D578,'Regression Results'!$A$15:$A$17,'Regression Results'!$C$15:$C$17)*F578+LOOKUP(D578,'Regression Results'!$A$15:$A$17,'Regression Results'!$D$15:$D$17)*F578*C578</f>
        <v>7.1327882000615457</v>
      </c>
      <c r="I578" s="49">
        <f t="shared" si="14"/>
        <v>13.070911731421207</v>
      </c>
    </row>
    <row r="579" spans="1:9" x14ac:dyDescent="0.3">
      <c r="A579" s="47">
        <v>8</v>
      </c>
      <c r="B579" s="47">
        <v>1</v>
      </c>
      <c r="C579" s="48">
        <f t="shared" si="15"/>
        <v>99</v>
      </c>
      <c r="D579" s="50">
        <v>2</v>
      </c>
      <c r="E579">
        <v>1</v>
      </c>
      <c r="F579">
        <v>1</v>
      </c>
      <c r="G579" s="49">
        <f>'Regression Results'!$C$2*E579</f>
        <v>20.203699931482753</v>
      </c>
      <c r="H579">
        <f>LOOKUP(D579,'Regression Results'!$A$15:$A$17,'Regression Results'!$B$15:$B$17)+LOOKUP(D579,'Regression Results'!$A$15:$A$17,'Regression Results'!$C$15:$C$17)*F579+LOOKUP(D579,'Regression Results'!$A$15:$A$17,'Regression Results'!$D$15:$D$17)*F579*C579</f>
        <v>5.8488785905593605</v>
      </c>
      <c r="I579" s="49">
        <f t="shared" ref="I579:I642" si="16">G579-H579</f>
        <v>14.354821340923392</v>
      </c>
    </row>
    <row r="580" spans="1:9" x14ac:dyDescent="0.3">
      <c r="A580" s="47">
        <v>8</v>
      </c>
      <c r="B580" s="47">
        <v>2</v>
      </c>
      <c r="C580" s="48">
        <f t="shared" si="15"/>
        <v>95.291666666666671</v>
      </c>
      <c r="D580" s="50">
        <v>2</v>
      </c>
      <c r="E580">
        <v>1</v>
      </c>
      <c r="F580">
        <v>1</v>
      </c>
      <c r="G580" s="49">
        <f>'Regression Results'!$C$2*E580</f>
        <v>20.203699931482753</v>
      </c>
      <c r="H580">
        <f>LOOKUP(D580,'Regression Results'!$A$15:$A$17,'Regression Results'!$B$15:$B$17)+LOOKUP(D580,'Regression Results'!$A$15:$A$17,'Regression Results'!$C$15:$C$17)*F580+LOOKUP(D580,'Regression Results'!$A$15:$A$17,'Regression Results'!$D$15:$D$17)*F580*C580</f>
        <v>6.343545063484445</v>
      </c>
      <c r="I580" s="49">
        <f t="shared" si="16"/>
        <v>13.860154867998308</v>
      </c>
    </row>
    <row r="581" spans="1:9" x14ac:dyDescent="0.3">
      <c r="A581" s="47">
        <v>8</v>
      </c>
      <c r="B581" s="47">
        <v>3</v>
      </c>
      <c r="C581" s="48">
        <f t="shared" si="15"/>
        <v>92.25</v>
      </c>
      <c r="D581" s="50">
        <v>2</v>
      </c>
      <c r="E581">
        <v>1</v>
      </c>
      <c r="F581">
        <v>1</v>
      </c>
      <c r="G581" s="49">
        <f>'Regression Results'!$C$2*E581</f>
        <v>20.203699931482753</v>
      </c>
      <c r="H581">
        <f>LOOKUP(D581,'Regression Results'!$A$15:$A$17,'Regression Results'!$B$15:$B$17)+LOOKUP(D581,'Regression Results'!$A$15:$A$17,'Regression Results'!$C$15:$C$17)*F581+LOOKUP(D581,'Regression Results'!$A$15:$A$17,'Regression Results'!$D$15:$D$17)*F581*C581</f>
        <v>6.7492827322881652</v>
      </c>
      <c r="I581" s="49">
        <f t="shared" si="16"/>
        <v>13.454417199194587</v>
      </c>
    </row>
    <row r="582" spans="1:9" x14ac:dyDescent="0.3">
      <c r="A582" s="47">
        <v>8</v>
      </c>
      <c r="B582" s="47">
        <v>4</v>
      </c>
      <c r="C582" s="48">
        <f t="shared" si="15"/>
        <v>92.333333333333329</v>
      </c>
      <c r="D582" s="50">
        <v>2</v>
      </c>
      <c r="E582">
        <v>1</v>
      </c>
      <c r="F582">
        <v>1</v>
      </c>
      <c r="G582" s="49">
        <f>'Regression Results'!$C$2*E582</f>
        <v>20.203699931482753</v>
      </c>
      <c r="H582">
        <f>LOOKUP(D582,'Regression Results'!$A$15:$A$17,'Regression Results'!$B$15:$B$17)+LOOKUP(D582,'Regression Results'!$A$15:$A$17,'Regression Results'!$C$15:$C$17)*F582+LOOKUP(D582,'Regression Results'!$A$15:$A$17,'Regression Results'!$D$15:$D$17)*F582*C582</f>
        <v>6.7381666317729962</v>
      </c>
      <c r="I582" s="49">
        <f t="shared" si="16"/>
        <v>13.465533299709756</v>
      </c>
    </row>
    <row r="583" spans="1:9" x14ac:dyDescent="0.3">
      <c r="A583" s="47">
        <v>8</v>
      </c>
      <c r="B583" s="47">
        <v>5</v>
      </c>
      <c r="C583" s="48">
        <f t="shared" si="15"/>
        <v>96.291666666666671</v>
      </c>
      <c r="D583" s="50">
        <v>2</v>
      </c>
      <c r="E583">
        <v>1</v>
      </c>
      <c r="F583">
        <v>1</v>
      </c>
      <c r="G583" s="49">
        <f>'Regression Results'!$C$2*E583</f>
        <v>20.203699931482753</v>
      </c>
      <c r="H583">
        <f>LOOKUP(D583,'Regression Results'!$A$15:$A$17,'Regression Results'!$B$15:$B$17)+LOOKUP(D583,'Regression Results'!$A$15:$A$17,'Regression Results'!$C$15:$C$17)*F583+LOOKUP(D583,'Regression Results'!$A$15:$A$17,'Regression Results'!$D$15:$D$17)*F583*C583</f>
        <v>6.2101518573023995</v>
      </c>
      <c r="I583" s="49">
        <f t="shared" si="16"/>
        <v>13.993548074180353</v>
      </c>
    </row>
    <row r="584" spans="1:9" x14ac:dyDescent="0.3">
      <c r="A584" s="47">
        <v>8</v>
      </c>
      <c r="B584" s="47">
        <v>6</v>
      </c>
      <c r="C584" s="48">
        <f t="shared" si="15"/>
        <v>97.791666666666671</v>
      </c>
      <c r="D584" s="50">
        <v>2</v>
      </c>
      <c r="E584">
        <v>1</v>
      </c>
      <c r="F584">
        <v>1</v>
      </c>
      <c r="G584" s="49">
        <f>'Regression Results'!$C$2*E584</f>
        <v>20.203699931482753</v>
      </c>
      <c r="H584">
        <f>LOOKUP(D584,'Regression Results'!$A$15:$A$17,'Regression Results'!$B$15:$B$17)+LOOKUP(D584,'Regression Results'!$A$15:$A$17,'Regression Results'!$C$15:$C$17)*F584+LOOKUP(D584,'Regression Results'!$A$15:$A$17,'Regression Results'!$D$15:$D$17)*F584*C584</f>
        <v>6.0100620480293312</v>
      </c>
      <c r="I584" s="49">
        <f t="shared" si="16"/>
        <v>14.193637883453421</v>
      </c>
    </row>
    <row r="585" spans="1:9" x14ac:dyDescent="0.3">
      <c r="A585" s="47">
        <v>8</v>
      </c>
      <c r="B585" s="47">
        <v>7</v>
      </c>
      <c r="C585" s="48">
        <f t="shared" si="15"/>
        <v>93.458333333333329</v>
      </c>
      <c r="D585" s="50">
        <v>2</v>
      </c>
      <c r="E585">
        <v>1</v>
      </c>
      <c r="F585">
        <v>1</v>
      </c>
      <c r="G585" s="49">
        <f>'Regression Results'!$C$2*E585</f>
        <v>20.203699931482753</v>
      </c>
      <c r="H585">
        <f>LOOKUP(D585,'Regression Results'!$A$15:$A$17,'Regression Results'!$B$15:$B$17)+LOOKUP(D585,'Regression Results'!$A$15:$A$17,'Regression Results'!$C$15:$C$17)*F585+LOOKUP(D585,'Regression Results'!$A$15:$A$17,'Regression Results'!$D$15:$D$17)*F585*C585</f>
        <v>6.5880992748181946</v>
      </c>
      <c r="I585" s="49">
        <f t="shared" si="16"/>
        <v>13.615600656664558</v>
      </c>
    </row>
    <row r="586" spans="1:9" x14ac:dyDescent="0.3">
      <c r="A586" s="47">
        <v>8</v>
      </c>
      <c r="B586" s="47">
        <v>8</v>
      </c>
      <c r="C586" s="48">
        <f t="shared" si="15"/>
        <v>92.541666666666671</v>
      </c>
      <c r="D586" s="50">
        <v>2</v>
      </c>
      <c r="E586">
        <v>1</v>
      </c>
      <c r="F586">
        <v>1</v>
      </c>
      <c r="G586" s="49">
        <f>'Regression Results'!$C$2*E586</f>
        <v>20.203699931482753</v>
      </c>
      <c r="H586">
        <f>LOOKUP(D586,'Regression Results'!$A$15:$A$17,'Regression Results'!$B$15:$B$17)+LOOKUP(D586,'Regression Results'!$A$15:$A$17,'Regression Results'!$C$15:$C$17)*F586+LOOKUP(D586,'Regression Results'!$A$15:$A$17,'Regression Results'!$D$15:$D$17)*F586*C586</f>
        <v>6.7103763804850676</v>
      </c>
      <c r="I586" s="49">
        <f t="shared" si="16"/>
        <v>13.493323550997685</v>
      </c>
    </row>
    <row r="587" spans="1:9" x14ac:dyDescent="0.3">
      <c r="A587" s="47">
        <v>8</v>
      </c>
      <c r="B587" s="47">
        <v>9</v>
      </c>
      <c r="C587" s="48">
        <f t="shared" si="15"/>
        <v>94.833333333333329</v>
      </c>
      <c r="D587" s="50">
        <v>2</v>
      </c>
      <c r="E587">
        <v>1</v>
      </c>
      <c r="F587">
        <v>1</v>
      </c>
      <c r="G587" s="49">
        <f>'Regression Results'!$C$2*E587</f>
        <v>20.203699931482753</v>
      </c>
      <c r="H587">
        <f>LOOKUP(D587,'Regression Results'!$A$15:$A$17,'Regression Results'!$B$15:$B$17)+LOOKUP(D587,'Regression Results'!$A$15:$A$17,'Regression Results'!$C$15:$C$17)*F587+LOOKUP(D587,'Regression Results'!$A$15:$A$17,'Regression Results'!$D$15:$D$17)*F587*C587</f>
        <v>6.4046836163178824</v>
      </c>
      <c r="I587" s="49">
        <f t="shared" si="16"/>
        <v>13.79901631516487</v>
      </c>
    </row>
    <row r="588" spans="1:9" x14ac:dyDescent="0.3">
      <c r="A588" s="47">
        <v>8</v>
      </c>
      <c r="B588" s="47">
        <v>10</v>
      </c>
      <c r="C588" s="48">
        <f t="shared" si="15"/>
        <v>94.708333333333329</v>
      </c>
      <c r="D588" s="50">
        <v>2</v>
      </c>
      <c r="E588">
        <v>1</v>
      </c>
      <c r="F588">
        <v>1</v>
      </c>
      <c r="G588" s="49">
        <f>'Regression Results'!$C$2*E588</f>
        <v>20.203699931482753</v>
      </c>
      <c r="H588">
        <f>LOOKUP(D588,'Regression Results'!$A$15:$A$17,'Regression Results'!$B$15:$B$17)+LOOKUP(D588,'Regression Results'!$A$15:$A$17,'Regression Results'!$C$15:$C$17)*F588+LOOKUP(D588,'Regression Results'!$A$15:$A$17,'Regression Results'!$D$15:$D$17)*F588*C588</f>
        <v>6.4213577670906385</v>
      </c>
      <c r="I588" s="49">
        <f t="shared" si="16"/>
        <v>13.782342164392114</v>
      </c>
    </row>
    <row r="589" spans="1:9" x14ac:dyDescent="0.3">
      <c r="A589" s="47">
        <v>8</v>
      </c>
      <c r="B589" s="47">
        <v>11</v>
      </c>
      <c r="C589" s="48">
        <f t="shared" si="15"/>
        <v>94.875</v>
      </c>
      <c r="D589" s="50">
        <v>2</v>
      </c>
      <c r="E589">
        <v>1</v>
      </c>
      <c r="F589">
        <v>1</v>
      </c>
      <c r="G589" s="49">
        <f>'Regression Results'!$C$2*E589</f>
        <v>20.203699931482753</v>
      </c>
      <c r="H589">
        <f>LOOKUP(D589,'Regression Results'!$A$15:$A$17,'Regression Results'!$B$15:$B$17)+LOOKUP(D589,'Regression Results'!$A$15:$A$17,'Regression Results'!$C$15:$C$17)*F589+LOOKUP(D589,'Regression Results'!$A$15:$A$17,'Regression Results'!$D$15:$D$17)*F589*C589</f>
        <v>6.399125566060297</v>
      </c>
      <c r="I589" s="49">
        <f t="shared" si="16"/>
        <v>13.804574365422456</v>
      </c>
    </row>
    <row r="590" spans="1:9" x14ac:dyDescent="0.3">
      <c r="A590" s="47">
        <v>8</v>
      </c>
      <c r="B590" s="47">
        <v>12</v>
      </c>
      <c r="C590" s="48">
        <f t="shared" si="15"/>
        <v>94.5</v>
      </c>
      <c r="D590" s="50">
        <v>2</v>
      </c>
      <c r="E590">
        <v>1</v>
      </c>
      <c r="F590">
        <v>1</v>
      </c>
      <c r="G590" s="49">
        <f>'Regression Results'!$C$2*E590</f>
        <v>20.203699931482753</v>
      </c>
      <c r="H590">
        <f>LOOKUP(D590,'Regression Results'!$A$15:$A$17,'Regression Results'!$B$15:$B$17)+LOOKUP(D590,'Regression Results'!$A$15:$A$17,'Regression Results'!$C$15:$C$17)*F590+LOOKUP(D590,'Regression Results'!$A$15:$A$17,'Regression Results'!$D$15:$D$17)*F590*C590</f>
        <v>6.4491480183785637</v>
      </c>
      <c r="I590" s="49">
        <f t="shared" si="16"/>
        <v>13.754551913104189</v>
      </c>
    </row>
    <row r="591" spans="1:9" x14ac:dyDescent="0.3">
      <c r="A591" s="47">
        <v>8</v>
      </c>
      <c r="B591" s="47">
        <v>13</v>
      </c>
      <c r="C591" s="48">
        <f t="shared" si="15"/>
        <v>93.125</v>
      </c>
      <c r="D591" s="50">
        <v>2</v>
      </c>
      <c r="E591">
        <v>1</v>
      </c>
      <c r="F591">
        <v>1</v>
      </c>
      <c r="G591" s="49">
        <f>'Regression Results'!$C$2*E591</f>
        <v>20.203699931482753</v>
      </c>
      <c r="H591">
        <f>LOOKUP(D591,'Regression Results'!$A$15:$A$17,'Regression Results'!$B$15:$B$17)+LOOKUP(D591,'Regression Results'!$A$15:$A$17,'Regression Results'!$C$15:$C$17)*F591+LOOKUP(D591,'Regression Results'!$A$15:$A$17,'Regression Results'!$D$15:$D$17)*F591*C591</f>
        <v>6.6325636768788758</v>
      </c>
      <c r="I591" s="49">
        <f t="shared" si="16"/>
        <v>13.571136254603877</v>
      </c>
    </row>
    <row r="592" spans="1:9" x14ac:dyDescent="0.3">
      <c r="A592" s="47">
        <v>8</v>
      </c>
      <c r="B592" s="47">
        <v>14</v>
      </c>
      <c r="C592" s="48">
        <f t="shared" si="15"/>
        <v>93.25</v>
      </c>
      <c r="D592" s="50">
        <v>2</v>
      </c>
      <c r="E592">
        <v>1</v>
      </c>
      <c r="F592">
        <v>1</v>
      </c>
      <c r="G592" s="49">
        <f>'Regression Results'!$C$2*E592</f>
        <v>20.203699931482753</v>
      </c>
      <c r="H592">
        <f>LOOKUP(D592,'Regression Results'!$A$15:$A$17,'Regression Results'!$B$15:$B$17)+LOOKUP(D592,'Regression Results'!$A$15:$A$17,'Regression Results'!$C$15:$C$17)*F592+LOOKUP(D592,'Regression Results'!$A$15:$A$17,'Regression Results'!$D$15:$D$17)*F592*C592</f>
        <v>6.6158895261061197</v>
      </c>
      <c r="I592" s="49">
        <f t="shared" si="16"/>
        <v>13.587810405376633</v>
      </c>
    </row>
    <row r="593" spans="1:9" x14ac:dyDescent="0.3">
      <c r="A593" s="47">
        <v>8</v>
      </c>
      <c r="B593" s="47">
        <v>15</v>
      </c>
      <c r="C593" s="48">
        <f t="shared" si="15"/>
        <v>95.458333333333329</v>
      </c>
      <c r="D593" s="50">
        <v>2</v>
      </c>
      <c r="E593">
        <v>1</v>
      </c>
      <c r="F593">
        <v>1</v>
      </c>
      <c r="G593" s="49">
        <f>'Regression Results'!$C$2*E593</f>
        <v>20.203699931482753</v>
      </c>
      <c r="H593">
        <f>LOOKUP(D593,'Regression Results'!$A$15:$A$17,'Regression Results'!$B$15:$B$17)+LOOKUP(D593,'Regression Results'!$A$15:$A$17,'Regression Results'!$C$15:$C$17)*F593+LOOKUP(D593,'Regression Results'!$A$15:$A$17,'Regression Results'!$D$15:$D$17)*F593*C593</f>
        <v>6.3213128624541053</v>
      </c>
      <c r="I593" s="49">
        <f t="shared" si="16"/>
        <v>13.882387069028647</v>
      </c>
    </row>
    <row r="594" spans="1:9" x14ac:dyDescent="0.3">
      <c r="A594" s="47">
        <v>8</v>
      </c>
      <c r="B594" s="47">
        <v>16</v>
      </c>
      <c r="C594" s="48">
        <f t="shared" si="15"/>
        <v>95</v>
      </c>
      <c r="D594" s="50">
        <v>2</v>
      </c>
      <c r="E594">
        <v>1</v>
      </c>
      <c r="F594">
        <v>1</v>
      </c>
      <c r="G594" s="49">
        <f>'Regression Results'!$C$2*E594</f>
        <v>20.203699931482753</v>
      </c>
      <c r="H594">
        <f>LOOKUP(D594,'Regression Results'!$A$15:$A$17,'Regression Results'!$B$15:$B$17)+LOOKUP(D594,'Regression Results'!$A$15:$A$17,'Regression Results'!$C$15:$C$17)*F594+LOOKUP(D594,'Regression Results'!$A$15:$A$17,'Regression Results'!$D$15:$D$17)*F594*C594</f>
        <v>6.3824514152875409</v>
      </c>
      <c r="I594" s="49">
        <f t="shared" si="16"/>
        <v>13.821248516195212</v>
      </c>
    </row>
    <row r="595" spans="1:9" x14ac:dyDescent="0.3">
      <c r="A595" s="47">
        <v>8</v>
      </c>
      <c r="B595" s="47">
        <v>17</v>
      </c>
      <c r="C595" s="48">
        <f t="shared" si="15"/>
        <v>93.625</v>
      </c>
      <c r="D595" s="50">
        <v>2</v>
      </c>
      <c r="E595">
        <v>1</v>
      </c>
      <c r="F595">
        <v>1</v>
      </c>
      <c r="G595" s="49">
        <f>'Regression Results'!$C$2*E595</f>
        <v>20.203699931482753</v>
      </c>
      <c r="H595">
        <f>LOOKUP(D595,'Regression Results'!$A$15:$A$17,'Regression Results'!$B$15:$B$17)+LOOKUP(D595,'Regression Results'!$A$15:$A$17,'Regression Results'!$C$15:$C$17)*F595+LOOKUP(D595,'Regression Results'!$A$15:$A$17,'Regression Results'!$D$15:$D$17)*F595*C595</f>
        <v>6.5658670737878531</v>
      </c>
      <c r="I595" s="49">
        <f t="shared" si="16"/>
        <v>13.6378328576949</v>
      </c>
    </row>
    <row r="596" spans="1:9" x14ac:dyDescent="0.3">
      <c r="A596" s="47">
        <v>8</v>
      </c>
      <c r="B596" s="47">
        <v>18</v>
      </c>
      <c r="C596" s="48">
        <f t="shared" si="15"/>
        <v>93.166666666666671</v>
      </c>
      <c r="D596" s="50">
        <v>2</v>
      </c>
      <c r="E596">
        <v>1</v>
      </c>
      <c r="F596">
        <v>1</v>
      </c>
      <c r="G596" s="49">
        <f>'Regression Results'!$C$2*E596</f>
        <v>20.203699931482753</v>
      </c>
      <c r="H596">
        <f>LOOKUP(D596,'Regression Results'!$A$15:$A$17,'Regression Results'!$B$15:$B$17)+LOOKUP(D596,'Regression Results'!$A$15:$A$17,'Regression Results'!$C$15:$C$17)*F596+LOOKUP(D596,'Regression Results'!$A$15:$A$17,'Regression Results'!$D$15:$D$17)*F596*C596</f>
        <v>6.6270056266212904</v>
      </c>
      <c r="I596" s="49">
        <f t="shared" si="16"/>
        <v>13.576694304861462</v>
      </c>
    </row>
    <row r="597" spans="1:9" x14ac:dyDescent="0.3">
      <c r="A597" s="47">
        <v>8</v>
      </c>
      <c r="B597" s="47">
        <v>19</v>
      </c>
      <c r="C597" s="48">
        <f t="shared" si="15"/>
        <v>92</v>
      </c>
      <c r="D597" s="50">
        <v>2</v>
      </c>
      <c r="E597">
        <v>1</v>
      </c>
      <c r="F597">
        <v>1</v>
      </c>
      <c r="G597" s="49">
        <f>'Regression Results'!$C$2*E597</f>
        <v>20.203699931482753</v>
      </c>
      <c r="H597">
        <f>LOOKUP(D597,'Regression Results'!$A$15:$A$17,'Regression Results'!$B$15:$B$17)+LOOKUP(D597,'Regression Results'!$A$15:$A$17,'Regression Results'!$C$15:$C$17)*F597+LOOKUP(D597,'Regression Results'!$A$15:$A$17,'Regression Results'!$D$15:$D$17)*F597*C597</f>
        <v>6.7826310338336775</v>
      </c>
      <c r="I597" s="49">
        <f t="shared" si="16"/>
        <v>13.421068897649075</v>
      </c>
    </row>
    <row r="598" spans="1:9" x14ac:dyDescent="0.3">
      <c r="A598" s="47">
        <v>8</v>
      </c>
      <c r="B598" s="47">
        <v>20</v>
      </c>
      <c r="C598" s="48">
        <f t="shared" si="15"/>
        <v>90.416666666666671</v>
      </c>
      <c r="D598" s="50">
        <v>2</v>
      </c>
      <c r="E598">
        <v>1</v>
      </c>
      <c r="F598">
        <v>1</v>
      </c>
      <c r="G598" s="49">
        <f>'Regression Results'!$C$2*E598</f>
        <v>20.203699931482753</v>
      </c>
      <c r="H598">
        <f>LOOKUP(D598,'Regression Results'!$A$15:$A$17,'Regression Results'!$B$15:$B$17)+LOOKUP(D598,'Regression Results'!$A$15:$A$17,'Regression Results'!$C$15:$C$17)*F598+LOOKUP(D598,'Regression Results'!$A$15:$A$17,'Regression Results'!$D$15:$D$17)*F598*C598</f>
        <v>6.9938369436219148</v>
      </c>
      <c r="I598" s="49">
        <f t="shared" si="16"/>
        <v>13.209862987860838</v>
      </c>
    </row>
    <row r="599" spans="1:9" x14ac:dyDescent="0.3">
      <c r="A599" s="47">
        <v>8</v>
      </c>
      <c r="B599" s="47">
        <v>21</v>
      </c>
      <c r="C599" s="48">
        <f t="shared" si="15"/>
        <v>91.916666666666671</v>
      </c>
      <c r="D599" s="50">
        <v>2</v>
      </c>
      <c r="E599">
        <v>1</v>
      </c>
      <c r="F599">
        <v>1</v>
      </c>
      <c r="G599" s="49">
        <f>'Regression Results'!$C$2*E599</f>
        <v>20.203699931482753</v>
      </c>
      <c r="H599">
        <f>LOOKUP(D599,'Regression Results'!$A$15:$A$17,'Regression Results'!$B$15:$B$17)+LOOKUP(D599,'Regression Results'!$A$15:$A$17,'Regression Results'!$C$15:$C$17)*F599+LOOKUP(D599,'Regression Results'!$A$15:$A$17,'Regression Results'!$D$15:$D$17)*F599*C599</f>
        <v>6.7937471343488465</v>
      </c>
      <c r="I599" s="49">
        <f t="shared" si="16"/>
        <v>13.409952797133906</v>
      </c>
    </row>
    <row r="600" spans="1:9" x14ac:dyDescent="0.3">
      <c r="A600" s="47">
        <v>8</v>
      </c>
      <c r="B600" s="47">
        <v>22</v>
      </c>
      <c r="C600" s="48">
        <f t="shared" si="15"/>
        <v>91.458333333333329</v>
      </c>
      <c r="D600" s="50">
        <v>2</v>
      </c>
      <c r="E600">
        <v>1</v>
      </c>
      <c r="F600">
        <v>1</v>
      </c>
      <c r="G600" s="49">
        <f>'Regression Results'!$C$2*E600</f>
        <v>20.203699931482753</v>
      </c>
      <c r="H600">
        <f>LOOKUP(D600,'Regression Results'!$A$15:$A$17,'Regression Results'!$B$15:$B$17)+LOOKUP(D600,'Regression Results'!$A$15:$A$17,'Regression Results'!$C$15:$C$17)*F600+LOOKUP(D600,'Regression Results'!$A$15:$A$17,'Regression Results'!$D$15:$D$17)*F600*C600</f>
        <v>6.8548856871822856</v>
      </c>
      <c r="I600" s="49">
        <f t="shared" si="16"/>
        <v>13.348814244300467</v>
      </c>
    </row>
    <row r="601" spans="1:9" x14ac:dyDescent="0.3">
      <c r="A601" s="47">
        <v>8</v>
      </c>
      <c r="B601" s="47">
        <v>23</v>
      </c>
      <c r="C601" s="48">
        <f t="shared" si="15"/>
        <v>93.458333333333329</v>
      </c>
      <c r="D601" s="50">
        <v>2</v>
      </c>
      <c r="E601">
        <v>1</v>
      </c>
      <c r="F601">
        <v>1</v>
      </c>
      <c r="G601" s="49">
        <f>'Regression Results'!$C$2*E601</f>
        <v>20.203699931482753</v>
      </c>
      <c r="H601">
        <f>LOOKUP(D601,'Regression Results'!$A$15:$A$17,'Regression Results'!$B$15:$B$17)+LOOKUP(D601,'Regression Results'!$A$15:$A$17,'Regression Results'!$C$15:$C$17)*F601+LOOKUP(D601,'Regression Results'!$A$15:$A$17,'Regression Results'!$D$15:$D$17)*F601*C601</f>
        <v>6.5880992748181946</v>
      </c>
      <c r="I601" s="49">
        <f t="shared" si="16"/>
        <v>13.615600656664558</v>
      </c>
    </row>
    <row r="602" spans="1:9" x14ac:dyDescent="0.3">
      <c r="A602" s="47">
        <v>8</v>
      </c>
      <c r="B602" s="47">
        <v>24</v>
      </c>
      <c r="C602" s="48">
        <f t="shared" si="15"/>
        <v>94.625</v>
      </c>
      <c r="D602" s="50">
        <v>2</v>
      </c>
      <c r="E602">
        <v>1</v>
      </c>
      <c r="F602">
        <v>1</v>
      </c>
      <c r="G602" s="49">
        <f>'Regression Results'!$C$2*E602</f>
        <v>20.203699931482753</v>
      </c>
      <c r="H602">
        <f>LOOKUP(D602,'Regression Results'!$A$15:$A$17,'Regression Results'!$B$15:$B$17)+LOOKUP(D602,'Regression Results'!$A$15:$A$17,'Regression Results'!$C$15:$C$17)*F602+LOOKUP(D602,'Regression Results'!$A$15:$A$17,'Regression Results'!$D$15:$D$17)*F602*C602</f>
        <v>6.4324738676058075</v>
      </c>
      <c r="I602" s="49">
        <f t="shared" si="16"/>
        <v>13.771226063876945</v>
      </c>
    </row>
    <row r="603" spans="1:9" x14ac:dyDescent="0.3">
      <c r="A603" s="47">
        <v>8</v>
      </c>
      <c r="B603" s="47">
        <v>25</v>
      </c>
      <c r="C603" s="48">
        <f t="shared" si="15"/>
        <v>92.666666666666671</v>
      </c>
      <c r="D603" s="50">
        <v>2</v>
      </c>
      <c r="E603">
        <v>1</v>
      </c>
      <c r="F603">
        <v>1</v>
      </c>
      <c r="G603" s="49">
        <f>'Regression Results'!$C$2*E603</f>
        <v>20.203699931482753</v>
      </c>
      <c r="H603">
        <f>LOOKUP(D603,'Regression Results'!$A$15:$A$17,'Regression Results'!$B$15:$B$17)+LOOKUP(D603,'Regression Results'!$A$15:$A$17,'Regression Results'!$C$15:$C$17)*F603+LOOKUP(D603,'Regression Results'!$A$15:$A$17,'Regression Results'!$D$15:$D$17)*F603*C603</f>
        <v>6.6937022297123132</v>
      </c>
      <c r="I603" s="49">
        <f t="shared" si="16"/>
        <v>13.509997701770439</v>
      </c>
    </row>
    <row r="604" spans="1:9" x14ac:dyDescent="0.3">
      <c r="A604" s="47">
        <v>8</v>
      </c>
      <c r="B604" s="47">
        <v>26</v>
      </c>
      <c r="C604" s="48">
        <f t="shared" si="15"/>
        <v>90.083333333333329</v>
      </c>
      <c r="D604" s="50">
        <v>2</v>
      </c>
      <c r="E604">
        <v>1</v>
      </c>
      <c r="F604">
        <v>1</v>
      </c>
      <c r="G604" s="49">
        <f>'Regression Results'!$C$2*E604</f>
        <v>20.203699931482753</v>
      </c>
      <c r="H604">
        <f>LOOKUP(D604,'Regression Results'!$A$15:$A$17,'Regression Results'!$B$15:$B$17)+LOOKUP(D604,'Regression Results'!$A$15:$A$17,'Regression Results'!$C$15:$C$17)*F604+LOOKUP(D604,'Regression Results'!$A$15:$A$17,'Regression Results'!$D$15:$D$17)*F604*C604</f>
        <v>7.0383013456825978</v>
      </c>
      <c r="I604" s="49">
        <f t="shared" si="16"/>
        <v>13.165398585800155</v>
      </c>
    </row>
    <row r="605" spans="1:9" x14ac:dyDescent="0.3">
      <c r="A605" s="47">
        <v>8</v>
      </c>
      <c r="B605" s="47">
        <v>27</v>
      </c>
      <c r="C605" s="48">
        <f t="shared" si="15"/>
        <v>95</v>
      </c>
      <c r="D605" s="50">
        <v>2</v>
      </c>
      <c r="E605">
        <v>1</v>
      </c>
      <c r="F605">
        <v>1</v>
      </c>
      <c r="G605" s="49">
        <f>'Regression Results'!$C$2*E605</f>
        <v>20.203699931482753</v>
      </c>
      <c r="H605">
        <f>LOOKUP(D605,'Regression Results'!$A$15:$A$17,'Regression Results'!$B$15:$B$17)+LOOKUP(D605,'Regression Results'!$A$15:$A$17,'Regression Results'!$C$15:$C$17)*F605+LOOKUP(D605,'Regression Results'!$A$15:$A$17,'Regression Results'!$D$15:$D$17)*F605*C605</f>
        <v>6.3824514152875409</v>
      </c>
      <c r="I605" s="49">
        <f t="shared" si="16"/>
        <v>13.821248516195212</v>
      </c>
    </row>
    <row r="606" spans="1:9" x14ac:dyDescent="0.3">
      <c r="A606" s="47">
        <v>8</v>
      </c>
      <c r="B606" s="47">
        <v>28</v>
      </c>
      <c r="C606" s="48">
        <f t="shared" si="15"/>
        <v>94.291666666666671</v>
      </c>
      <c r="D606" s="50">
        <v>2</v>
      </c>
      <c r="E606">
        <v>1</v>
      </c>
      <c r="F606">
        <v>1</v>
      </c>
      <c r="G606" s="49">
        <f>'Regression Results'!$C$2*E606</f>
        <v>20.203699931482753</v>
      </c>
      <c r="H606">
        <f>LOOKUP(D606,'Regression Results'!$A$15:$A$17,'Regression Results'!$B$15:$B$17)+LOOKUP(D606,'Regression Results'!$A$15:$A$17,'Regression Results'!$C$15:$C$17)*F606+LOOKUP(D606,'Regression Results'!$A$15:$A$17,'Regression Results'!$D$15:$D$17)*F606*C606</f>
        <v>6.4769382696664888</v>
      </c>
      <c r="I606" s="49">
        <f t="shared" si="16"/>
        <v>13.726761661816264</v>
      </c>
    </row>
    <row r="607" spans="1:9" x14ac:dyDescent="0.3">
      <c r="A607" s="47">
        <v>8</v>
      </c>
      <c r="B607" s="47">
        <v>29</v>
      </c>
      <c r="C607" s="48">
        <f t="shared" si="15"/>
        <v>93.208333333333329</v>
      </c>
      <c r="D607" s="50">
        <v>2</v>
      </c>
      <c r="E607">
        <v>1</v>
      </c>
      <c r="F607">
        <v>1</v>
      </c>
      <c r="G607" s="49">
        <f>'Regression Results'!$C$2*E607</f>
        <v>20.203699931482753</v>
      </c>
      <c r="H607">
        <f>LOOKUP(D607,'Regression Results'!$A$15:$A$17,'Regression Results'!$B$15:$B$17)+LOOKUP(D607,'Regression Results'!$A$15:$A$17,'Regression Results'!$C$15:$C$17)*F607+LOOKUP(D607,'Regression Results'!$A$15:$A$17,'Regression Results'!$D$15:$D$17)*F607*C607</f>
        <v>6.6214475763637068</v>
      </c>
      <c r="I607" s="49">
        <f t="shared" si="16"/>
        <v>13.582252355119046</v>
      </c>
    </row>
    <row r="608" spans="1:9" x14ac:dyDescent="0.3">
      <c r="A608" s="47">
        <v>8</v>
      </c>
      <c r="B608" s="47">
        <v>30</v>
      </c>
      <c r="C608" s="48">
        <f t="shared" si="15"/>
        <v>86.208333333333329</v>
      </c>
      <c r="D608" s="50">
        <v>2</v>
      </c>
      <c r="E608">
        <v>1</v>
      </c>
      <c r="F608">
        <v>1</v>
      </c>
      <c r="G608" s="49">
        <f>'Regression Results'!$C$2*E608</f>
        <v>20.203699931482753</v>
      </c>
      <c r="H608">
        <f>LOOKUP(D608,'Regression Results'!$A$15:$A$17,'Regression Results'!$B$15:$B$17)+LOOKUP(D608,'Regression Results'!$A$15:$A$17,'Regression Results'!$C$15:$C$17)*F608+LOOKUP(D608,'Regression Results'!$A$15:$A$17,'Regression Results'!$D$15:$D$17)*F608*C608</f>
        <v>7.555200019638022</v>
      </c>
      <c r="I608" s="49">
        <f t="shared" si="16"/>
        <v>12.648499911844731</v>
      </c>
    </row>
    <row r="609" spans="1:9" x14ac:dyDescent="0.3">
      <c r="A609" s="47">
        <v>8</v>
      </c>
      <c r="B609" s="47">
        <v>31</v>
      </c>
      <c r="C609" s="48">
        <f t="shared" si="15"/>
        <v>88.5</v>
      </c>
      <c r="D609" s="50">
        <v>2</v>
      </c>
      <c r="E609">
        <v>1</v>
      </c>
      <c r="F609">
        <v>1</v>
      </c>
      <c r="G609" s="49">
        <f>'Regression Results'!$C$2*E609</f>
        <v>20.203699931482753</v>
      </c>
      <c r="H609">
        <f>LOOKUP(D609,'Regression Results'!$A$15:$A$17,'Regression Results'!$B$15:$B$17)+LOOKUP(D609,'Regression Results'!$A$15:$A$17,'Regression Results'!$C$15:$C$17)*F609+LOOKUP(D609,'Regression Results'!$A$15:$A$17,'Regression Results'!$D$15:$D$17)*F609*C609</f>
        <v>7.2495072554708351</v>
      </c>
      <c r="I609" s="49">
        <f t="shared" si="16"/>
        <v>12.954192676011917</v>
      </c>
    </row>
    <row r="610" spans="1:9" x14ac:dyDescent="0.3">
      <c r="A610" s="47">
        <v>9</v>
      </c>
      <c r="B610" s="47">
        <v>1</v>
      </c>
      <c r="C610" s="48">
        <f t="shared" si="15"/>
        <v>98.458333333333329</v>
      </c>
      <c r="D610" s="50">
        <v>2</v>
      </c>
      <c r="E610">
        <v>1</v>
      </c>
      <c r="F610">
        <v>1</v>
      </c>
      <c r="G610" s="49">
        <f>'Regression Results'!$C$2*E610</f>
        <v>20.203699931482753</v>
      </c>
      <c r="H610">
        <f>LOOKUP(D610,'Regression Results'!$A$15:$A$17,'Regression Results'!$B$15:$B$17)+LOOKUP(D610,'Regression Results'!$A$15:$A$17,'Regression Results'!$C$15:$C$17)*F610+LOOKUP(D610,'Regression Results'!$A$15:$A$17,'Regression Results'!$D$15:$D$17)*F610*C610</f>
        <v>5.9211332439079687</v>
      </c>
      <c r="I610" s="49">
        <f t="shared" si="16"/>
        <v>14.282566687574784</v>
      </c>
    </row>
    <row r="611" spans="1:9" x14ac:dyDescent="0.3">
      <c r="A611" s="47">
        <v>9</v>
      </c>
      <c r="B611" s="47">
        <v>2</v>
      </c>
      <c r="C611" s="48">
        <f t="shared" si="15"/>
        <v>92.416666666666671</v>
      </c>
      <c r="D611" s="50">
        <v>2</v>
      </c>
      <c r="E611">
        <v>1</v>
      </c>
      <c r="F611">
        <v>1</v>
      </c>
      <c r="G611" s="49">
        <f>'Regression Results'!$C$2*E611</f>
        <v>20.203699931482753</v>
      </c>
      <c r="H611">
        <f>LOOKUP(D611,'Regression Results'!$A$15:$A$17,'Regression Results'!$B$15:$B$17)+LOOKUP(D611,'Regression Results'!$A$15:$A$17,'Regression Results'!$C$15:$C$17)*F611+LOOKUP(D611,'Regression Results'!$A$15:$A$17,'Regression Results'!$D$15:$D$17)*F611*C611</f>
        <v>6.7270505312578237</v>
      </c>
      <c r="I611" s="49">
        <f t="shared" si="16"/>
        <v>13.476649400224929</v>
      </c>
    </row>
    <row r="612" spans="1:9" x14ac:dyDescent="0.3">
      <c r="A612" s="47">
        <v>9</v>
      </c>
      <c r="B612" s="47">
        <v>3</v>
      </c>
      <c r="C612" s="48">
        <f t="shared" si="15"/>
        <v>91.541666666666671</v>
      </c>
      <c r="D612" s="50">
        <v>2</v>
      </c>
      <c r="E612">
        <v>1</v>
      </c>
      <c r="F612">
        <v>1</v>
      </c>
      <c r="G612" s="49">
        <f>'Regression Results'!$C$2*E612</f>
        <v>20.203699931482753</v>
      </c>
      <c r="H612">
        <f>LOOKUP(D612,'Regression Results'!$A$15:$A$17,'Regression Results'!$B$15:$B$17)+LOOKUP(D612,'Regression Results'!$A$15:$A$17,'Regression Results'!$C$15:$C$17)*F612+LOOKUP(D612,'Regression Results'!$A$15:$A$17,'Regression Results'!$D$15:$D$17)*F612*C612</f>
        <v>6.8437695866671131</v>
      </c>
      <c r="I612" s="49">
        <f t="shared" si="16"/>
        <v>13.359930344815639</v>
      </c>
    </row>
    <row r="613" spans="1:9" x14ac:dyDescent="0.3">
      <c r="A613" s="47">
        <v>9</v>
      </c>
      <c r="B613" s="47">
        <v>4</v>
      </c>
      <c r="C613" s="48">
        <f t="shared" si="15"/>
        <v>92.875</v>
      </c>
      <c r="D613" s="50">
        <v>2</v>
      </c>
      <c r="E613">
        <v>1</v>
      </c>
      <c r="F613">
        <v>1</v>
      </c>
      <c r="G613" s="49">
        <f>'Regression Results'!$C$2*E613</f>
        <v>20.203699931482753</v>
      </c>
      <c r="H613">
        <f>LOOKUP(D613,'Regression Results'!$A$15:$A$17,'Regression Results'!$B$15:$B$17)+LOOKUP(D613,'Regression Results'!$A$15:$A$17,'Regression Results'!$C$15:$C$17)*F613+LOOKUP(D613,'Regression Results'!$A$15:$A$17,'Regression Results'!$D$15:$D$17)*F613*C613</f>
        <v>6.6659119784243881</v>
      </c>
      <c r="I613" s="49">
        <f t="shared" si="16"/>
        <v>13.537787953058364</v>
      </c>
    </row>
    <row r="614" spans="1:9" x14ac:dyDescent="0.3">
      <c r="A614" s="47">
        <v>9</v>
      </c>
      <c r="B614" s="47">
        <v>5</v>
      </c>
      <c r="C614" s="48">
        <f t="shared" si="15"/>
        <v>95.25</v>
      </c>
      <c r="D614" s="50">
        <v>2</v>
      </c>
      <c r="E614">
        <v>1</v>
      </c>
      <c r="F614">
        <v>1</v>
      </c>
      <c r="G614" s="49">
        <f>'Regression Results'!$C$2*E614</f>
        <v>20.203699931482753</v>
      </c>
      <c r="H614">
        <f>LOOKUP(D614,'Regression Results'!$A$15:$A$17,'Regression Results'!$B$15:$B$17)+LOOKUP(D614,'Regression Results'!$A$15:$A$17,'Regression Results'!$C$15:$C$17)*F614+LOOKUP(D614,'Regression Results'!$A$15:$A$17,'Regression Results'!$D$15:$D$17)*F614*C614</f>
        <v>6.3491031137420304</v>
      </c>
      <c r="I614" s="49">
        <f t="shared" si="16"/>
        <v>13.854596817740722</v>
      </c>
    </row>
    <row r="615" spans="1:9" x14ac:dyDescent="0.3">
      <c r="A615" s="47">
        <v>9</v>
      </c>
      <c r="B615" s="47">
        <v>6</v>
      </c>
      <c r="C615" s="48">
        <f t="shared" si="15"/>
        <v>93.166666666666671</v>
      </c>
      <c r="D615" s="50">
        <v>2</v>
      </c>
      <c r="E615">
        <v>1</v>
      </c>
      <c r="F615">
        <v>1</v>
      </c>
      <c r="G615" s="49">
        <f>'Regression Results'!$C$2*E615</f>
        <v>20.203699931482753</v>
      </c>
      <c r="H615">
        <f>LOOKUP(D615,'Regression Results'!$A$15:$A$17,'Regression Results'!$B$15:$B$17)+LOOKUP(D615,'Regression Results'!$A$15:$A$17,'Regression Results'!$C$15:$C$17)*F615+LOOKUP(D615,'Regression Results'!$A$15:$A$17,'Regression Results'!$D$15:$D$17)*F615*C615</f>
        <v>6.6270056266212904</v>
      </c>
      <c r="I615" s="49">
        <f t="shared" si="16"/>
        <v>13.576694304861462</v>
      </c>
    </row>
    <row r="616" spans="1:9" x14ac:dyDescent="0.3">
      <c r="A616" s="47">
        <v>9</v>
      </c>
      <c r="B616" s="47">
        <v>7</v>
      </c>
      <c r="C616" s="48">
        <f t="shared" si="15"/>
        <v>90.041666666666671</v>
      </c>
      <c r="D616" s="50">
        <v>2</v>
      </c>
      <c r="E616">
        <v>1</v>
      </c>
      <c r="F616">
        <v>1</v>
      </c>
      <c r="G616" s="49">
        <f>'Regression Results'!$C$2*E616</f>
        <v>20.203699931482753</v>
      </c>
      <c r="H616">
        <f>LOOKUP(D616,'Regression Results'!$A$15:$A$17,'Regression Results'!$B$15:$B$17)+LOOKUP(D616,'Regression Results'!$A$15:$A$17,'Regression Results'!$C$15:$C$17)*F616+LOOKUP(D616,'Regression Results'!$A$15:$A$17,'Regression Results'!$D$15:$D$17)*F616*C616</f>
        <v>7.0438593959401814</v>
      </c>
      <c r="I616" s="49">
        <f t="shared" si="16"/>
        <v>13.159840535542571</v>
      </c>
    </row>
    <row r="617" spans="1:9" x14ac:dyDescent="0.3">
      <c r="A617" s="47">
        <v>9</v>
      </c>
      <c r="B617" s="47">
        <v>8</v>
      </c>
      <c r="C617" s="48">
        <f t="shared" si="15"/>
        <v>88.333333333333329</v>
      </c>
      <c r="D617" s="50">
        <v>2</v>
      </c>
      <c r="E617">
        <v>1</v>
      </c>
      <c r="F617">
        <v>1</v>
      </c>
      <c r="G617" s="49">
        <f>'Regression Results'!$C$2*E617</f>
        <v>20.203699931482753</v>
      </c>
      <c r="H617">
        <f>LOOKUP(D617,'Regression Results'!$A$15:$A$17,'Regression Results'!$B$15:$B$17)+LOOKUP(D617,'Regression Results'!$A$15:$A$17,'Regression Results'!$C$15:$C$17)*F617+LOOKUP(D617,'Regression Results'!$A$15:$A$17,'Regression Results'!$D$15:$D$17)*F617*C617</f>
        <v>7.2717394565011766</v>
      </c>
      <c r="I617" s="49">
        <f t="shared" si="16"/>
        <v>12.931960474981576</v>
      </c>
    </row>
    <row r="618" spans="1:9" x14ac:dyDescent="0.3">
      <c r="A618" s="47">
        <v>9</v>
      </c>
      <c r="B618" s="47">
        <v>9</v>
      </c>
      <c r="C618" s="48">
        <f t="shared" si="15"/>
        <v>86.416666666666671</v>
      </c>
      <c r="D618" s="50">
        <v>2</v>
      </c>
      <c r="E618">
        <v>1</v>
      </c>
      <c r="F618">
        <v>1</v>
      </c>
      <c r="G618" s="49">
        <f>'Regression Results'!$C$2*E618</f>
        <v>20.203699931482753</v>
      </c>
      <c r="H618">
        <f>LOOKUP(D618,'Regression Results'!$A$15:$A$17,'Regression Results'!$B$15:$B$17)+LOOKUP(D618,'Regression Results'!$A$15:$A$17,'Regression Results'!$C$15:$C$17)*F618+LOOKUP(D618,'Regression Results'!$A$15:$A$17,'Regression Results'!$D$15:$D$17)*F618*C618</f>
        <v>7.5274097683500951</v>
      </c>
      <c r="I618" s="49">
        <f t="shared" si="16"/>
        <v>12.676290163132657</v>
      </c>
    </row>
    <row r="619" spans="1:9" x14ac:dyDescent="0.3">
      <c r="A619" s="47">
        <v>9</v>
      </c>
      <c r="B619" s="47">
        <v>10</v>
      </c>
      <c r="C619" s="48">
        <f t="shared" si="15"/>
        <v>86.75</v>
      </c>
      <c r="D619" s="50">
        <v>2</v>
      </c>
      <c r="E619">
        <v>1</v>
      </c>
      <c r="F619">
        <v>1</v>
      </c>
      <c r="G619" s="49">
        <f>'Regression Results'!$C$2*E619</f>
        <v>20.203699931482753</v>
      </c>
      <c r="H619">
        <f>LOOKUP(D619,'Regression Results'!$A$15:$A$17,'Regression Results'!$B$15:$B$17)+LOOKUP(D619,'Regression Results'!$A$15:$A$17,'Regression Results'!$C$15:$C$17)*F619+LOOKUP(D619,'Regression Results'!$A$15:$A$17,'Regression Results'!$D$15:$D$17)*F619*C619</f>
        <v>7.4829453662894139</v>
      </c>
      <c r="I619" s="49">
        <f t="shared" si="16"/>
        <v>12.720754565193339</v>
      </c>
    </row>
    <row r="620" spans="1:9" x14ac:dyDescent="0.3">
      <c r="A620" s="47">
        <v>9</v>
      </c>
      <c r="B620" s="47">
        <v>11</v>
      </c>
      <c r="C620" s="48">
        <f t="shared" si="15"/>
        <v>93.5</v>
      </c>
      <c r="D620" s="50">
        <v>2</v>
      </c>
      <c r="E620">
        <v>1</v>
      </c>
      <c r="F620">
        <v>1</v>
      </c>
      <c r="G620" s="49">
        <f>'Regression Results'!$C$2*E620</f>
        <v>20.203699931482753</v>
      </c>
      <c r="H620">
        <f>LOOKUP(D620,'Regression Results'!$A$15:$A$17,'Regression Results'!$B$15:$B$17)+LOOKUP(D620,'Regression Results'!$A$15:$A$17,'Regression Results'!$C$15:$C$17)*F620+LOOKUP(D620,'Regression Results'!$A$15:$A$17,'Regression Results'!$D$15:$D$17)*F620*C620</f>
        <v>6.5825412245606092</v>
      </c>
      <c r="I620" s="49">
        <f t="shared" si="16"/>
        <v>13.621158706922143</v>
      </c>
    </row>
    <row r="621" spans="1:9" x14ac:dyDescent="0.3">
      <c r="A621" s="47">
        <v>9</v>
      </c>
      <c r="B621" s="47">
        <v>12</v>
      </c>
      <c r="C621" s="48">
        <f t="shared" si="15"/>
        <v>93.583333333333329</v>
      </c>
      <c r="D621" s="50">
        <v>2</v>
      </c>
      <c r="E621">
        <v>1</v>
      </c>
      <c r="F621">
        <v>1</v>
      </c>
      <c r="G621" s="49">
        <f>'Regression Results'!$C$2*E621</f>
        <v>20.203699931482753</v>
      </c>
      <c r="H621">
        <f>LOOKUP(D621,'Regression Results'!$A$15:$A$17,'Regression Results'!$B$15:$B$17)+LOOKUP(D621,'Regression Results'!$A$15:$A$17,'Regression Results'!$C$15:$C$17)*F621+LOOKUP(D621,'Regression Results'!$A$15:$A$17,'Regression Results'!$D$15:$D$17)*F621*C621</f>
        <v>6.5714251240454384</v>
      </c>
      <c r="I621" s="49">
        <f t="shared" si="16"/>
        <v>13.632274807437314</v>
      </c>
    </row>
    <row r="622" spans="1:9" x14ac:dyDescent="0.3">
      <c r="A622" s="47">
        <v>9</v>
      </c>
      <c r="B622" s="47">
        <v>13</v>
      </c>
      <c r="C622" s="48">
        <f t="shared" si="15"/>
        <v>91.583333333333329</v>
      </c>
      <c r="D622" s="50">
        <v>2</v>
      </c>
      <c r="E622">
        <v>1</v>
      </c>
      <c r="F622">
        <v>1</v>
      </c>
      <c r="G622" s="49">
        <f>'Regression Results'!$C$2*E622</f>
        <v>20.203699931482753</v>
      </c>
      <c r="H622">
        <f>LOOKUP(D622,'Regression Results'!$A$15:$A$17,'Regression Results'!$B$15:$B$17)+LOOKUP(D622,'Regression Results'!$A$15:$A$17,'Regression Results'!$C$15:$C$17)*F622+LOOKUP(D622,'Regression Results'!$A$15:$A$17,'Regression Results'!$D$15:$D$17)*F622*C622</f>
        <v>6.8382115364095295</v>
      </c>
      <c r="I622" s="49">
        <f t="shared" si="16"/>
        <v>13.365488395073223</v>
      </c>
    </row>
    <row r="623" spans="1:9" x14ac:dyDescent="0.3">
      <c r="A623" s="47">
        <v>9</v>
      </c>
      <c r="B623" s="47">
        <v>14</v>
      </c>
      <c r="C623" s="48">
        <f t="shared" si="15"/>
        <v>84.875</v>
      </c>
      <c r="D623" s="50">
        <v>2</v>
      </c>
      <c r="E623">
        <v>1</v>
      </c>
      <c r="F623">
        <v>1</v>
      </c>
      <c r="G623" s="49">
        <f>'Regression Results'!$C$2*E623</f>
        <v>20.203699931482753</v>
      </c>
      <c r="H623">
        <f>LOOKUP(D623,'Regression Results'!$A$15:$A$17,'Regression Results'!$B$15:$B$17)+LOOKUP(D623,'Regression Results'!$A$15:$A$17,'Regression Results'!$C$15:$C$17)*F623+LOOKUP(D623,'Regression Results'!$A$15:$A$17,'Regression Results'!$D$15:$D$17)*F623*C623</f>
        <v>7.7330576278807488</v>
      </c>
      <c r="I623" s="49">
        <f t="shared" si="16"/>
        <v>12.470642303602004</v>
      </c>
    </row>
    <row r="624" spans="1:9" x14ac:dyDescent="0.3">
      <c r="A624" s="47">
        <v>9</v>
      </c>
      <c r="B624" s="47">
        <v>15</v>
      </c>
      <c r="C624" s="48">
        <f t="shared" ref="C624:C687" si="17">C259</f>
        <v>78.125</v>
      </c>
      <c r="D624" s="50">
        <v>2</v>
      </c>
      <c r="E624">
        <v>1</v>
      </c>
      <c r="F624">
        <v>1</v>
      </c>
      <c r="G624" s="49">
        <f>'Regression Results'!$C$2*E624</f>
        <v>20.203699931482753</v>
      </c>
      <c r="H624">
        <f>LOOKUP(D624,'Regression Results'!$A$15:$A$17,'Regression Results'!$B$15:$B$17)+LOOKUP(D624,'Regression Results'!$A$15:$A$17,'Regression Results'!$C$15:$C$17)*F624+LOOKUP(D624,'Regression Results'!$A$15:$A$17,'Regression Results'!$D$15:$D$17)*F624*C624</f>
        <v>8.6334617696095535</v>
      </c>
      <c r="I624" s="49">
        <f t="shared" si="16"/>
        <v>11.570238161873199</v>
      </c>
    </row>
    <row r="625" spans="1:9" x14ac:dyDescent="0.3">
      <c r="A625" s="47">
        <v>9</v>
      </c>
      <c r="B625" s="47">
        <v>16</v>
      </c>
      <c r="C625" s="48">
        <f t="shared" si="17"/>
        <v>79.75</v>
      </c>
      <c r="D625" s="50">
        <v>2</v>
      </c>
      <c r="E625">
        <v>1</v>
      </c>
      <c r="F625">
        <v>1</v>
      </c>
      <c r="G625" s="49">
        <f>'Regression Results'!$C$2*E625</f>
        <v>20.203699931482753</v>
      </c>
      <c r="H625">
        <f>LOOKUP(D625,'Regression Results'!$A$15:$A$17,'Regression Results'!$B$15:$B$17)+LOOKUP(D625,'Regression Results'!$A$15:$A$17,'Regression Results'!$C$15:$C$17)*F625+LOOKUP(D625,'Regression Results'!$A$15:$A$17,'Regression Results'!$D$15:$D$17)*F625*C625</f>
        <v>8.416697809563729</v>
      </c>
      <c r="I625" s="49">
        <f t="shared" si="16"/>
        <v>11.787002121919024</v>
      </c>
    </row>
    <row r="626" spans="1:9" x14ac:dyDescent="0.3">
      <c r="A626" s="47">
        <v>9</v>
      </c>
      <c r="B626" s="47">
        <v>17</v>
      </c>
      <c r="C626" s="48">
        <f t="shared" si="17"/>
        <v>85.458333333333329</v>
      </c>
      <c r="D626" s="50">
        <v>2</v>
      </c>
      <c r="E626">
        <v>1</v>
      </c>
      <c r="F626">
        <v>1</v>
      </c>
      <c r="G626" s="49">
        <f>'Regression Results'!$C$2*E626</f>
        <v>20.203699931482753</v>
      </c>
      <c r="H626">
        <f>LOOKUP(D626,'Regression Results'!$A$15:$A$17,'Regression Results'!$B$15:$B$17)+LOOKUP(D626,'Regression Results'!$A$15:$A$17,'Regression Results'!$C$15:$C$17)*F626+LOOKUP(D626,'Regression Results'!$A$15:$A$17,'Regression Results'!$D$15:$D$17)*F626*C626</f>
        <v>7.6552449242745553</v>
      </c>
      <c r="I626" s="49">
        <f t="shared" si="16"/>
        <v>12.548455007208197</v>
      </c>
    </row>
    <row r="627" spans="1:9" x14ac:dyDescent="0.3">
      <c r="A627" s="47">
        <v>9</v>
      </c>
      <c r="B627" s="47">
        <v>18</v>
      </c>
      <c r="C627" s="48">
        <f t="shared" si="17"/>
        <v>86.916666666666671</v>
      </c>
      <c r="D627" s="50">
        <v>2</v>
      </c>
      <c r="E627">
        <v>1</v>
      </c>
      <c r="F627">
        <v>1</v>
      </c>
      <c r="G627" s="49">
        <f>'Regression Results'!$C$2*E627</f>
        <v>20.203699931482753</v>
      </c>
      <c r="H627">
        <f>LOOKUP(D627,'Regression Results'!$A$15:$A$17,'Regression Results'!$B$15:$B$17)+LOOKUP(D627,'Regression Results'!$A$15:$A$17,'Regression Results'!$C$15:$C$17)*F627+LOOKUP(D627,'Regression Results'!$A$15:$A$17,'Regression Results'!$D$15:$D$17)*F627*C627</f>
        <v>7.4607131652590724</v>
      </c>
      <c r="I627" s="49">
        <f t="shared" si="16"/>
        <v>12.74298676622368</v>
      </c>
    </row>
    <row r="628" spans="1:9" x14ac:dyDescent="0.3">
      <c r="A628" s="47">
        <v>9</v>
      </c>
      <c r="B628" s="47">
        <v>19</v>
      </c>
      <c r="C628" s="48">
        <f t="shared" si="17"/>
        <v>85.083333333333329</v>
      </c>
      <c r="D628" s="50">
        <v>2</v>
      </c>
      <c r="E628">
        <v>1</v>
      </c>
      <c r="F628">
        <v>1</v>
      </c>
      <c r="G628" s="49">
        <f>'Regression Results'!$C$2*E628</f>
        <v>20.203699931482753</v>
      </c>
      <c r="H628">
        <f>LOOKUP(D628,'Regression Results'!$A$15:$A$17,'Regression Results'!$B$15:$B$17)+LOOKUP(D628,'Regression Results'!$A$15:$A$17,'Regression Results'!$C$15:$C$17)*F628+LOOKUP(D628,'Regression Results'!$A$15:$A$17,'Regression Results'!$D$15:$D$17)*F628*C628</f>
        <v>7.7052673765928219</v>
      </c>
      <c r="I628" s="49">
        <f t="shared" si="16"/>
        <v>12.498432554889931</v>
      </c>
    </row>
    <row r="629" spans="1:9" x14ac:dyDescent="0.3">
      <c r="A629" s="47">
        <v>9</v>
      </c>
      <c r="B629" s="47">
        <v>20</v>
      </c>
      <c r="C629" s="48">
        <f t="shared" si="17"/>
        <v>83.833333333333329</v>
      </c>
      <c r="D629" s="50">
        <v>2</v>
      </c>
      <c r="E629">
        <v>1</v>
      </c>
      <c r="F629">
        <v>1</v>
      </c>
      <c r="G629" s="49">
        <f>'Regression Results'!$C$2*E629</f>
        <v>20.203699931482753</v>
      </c>
      <c r="H629">
        <f>LOOKUP(D629,'Regression Results'!$A$15:$A$17,'Regression Results'!$B$15:$B$17)+LOOKUP(D629,'Regression Results'!$A$15:$A$17,'Regression Results'!$C$15:$C$17)*F629+LOOKUP(D629,'Regression Results'!$A$15:$A$17,'Regression Results'!$D$15:$D$17)*F629*C629</f>
        <v>7.8720088843203797</v>
      </c>
      <c r="I629" s="49">
        <f t="shared" si="16"/>
        <v>12.331691047162373</v>
      </c>
    </row>
    <row r="630" spans="1:9" x14ac:dyDescent="0.3">
      <c r="A630" s="47">
        <v>9</v>
      </c>
      <c r="B630" s="47">
        <v>21</v>
      </c>
      <c r="C630" s="48">
        <f t="shared" si="17"/>
        <v>82.208333333333329</v>
      </c>
      <c r="D630" s="50">
        <v>2</v>
      </c>
      <c r="E630">
        <v>1</v>
      </c>
      <c r="F630">
        <v>1</v>
      </c>
      <c r="G630" s="49">
        <f>'Regression Results'!$C$2*E630</f>
        <v>20.203699931482753</v>
      </c>
      <c r="H630">
        <f>LOOKUP(D630,'Regression Results'!$A$15:$A$17,'Regression Results'!$B$15:$B$17)+LOOKUP(D630,'Regression Results'!$A$15:$A$17,'Regression Results'!$C$15:$C$17)*F630+LOOKUP(D630,'Regression Results'!$A$15:$A$17,'Regression Results'!$D$15:$D$17)*F630*C630</f>
        <v>8.0887728443662024</v>
      </c>
      <c r="I630" s="49">
        <f t="shared" si="16"/>
        <v>12.11492708711655</v>
      </c>
    </row>
    <row r="631" spans="1:9" x14ac:dyDescent="0.3">
      <c r="A631" s="47">
        <v>9</v>
      </c>
      <c r="B631" s="47">
        <v>22</v>
      </c>
      <c r="C631" s="48">
        <f t="shared" si="17"/>
        <v>79.625</v>
      </c>
      <c r="D631" s="50">
        <v>2</v>
      </c>
      <c r="E631">
        <v>1</v>
      </c>
      <c r="F631">
        <v>1</v>
      </c>
      <c r="G631" s="49">
        <f>'Regression Results'!$C$2*E631</f>
        <v>20.203699931482753</v>
      </c>
      <c r="H631">
        <f>LOOKUP(D631,'Regression Results'!$A$15:$A$17,'Regression Results'!$B$15:$B$17)+LOOKUP(D631,'Regression Results'!$A$15:$A$17,'Regression Results'!$C$15:$C$17)*F631+LOOKUP(D631,'Regression Results'!$A$15:$A$17,'Regression Results'!$D$15:$D$17)*F631*C631</f>
        <v>8.4333719603364852</v>
      </c>
      <c r="I631" s="49">
        <f t="shared" si="16"/>
        <v>11.770327971146267</v>
      </c>
    </row>
    <row r="632" spans="1:9" x14ac:dyDescent="0.3">
      <c r="A632" s="47">
        <v>9</v>
      </c>
      <c r="B632" s="47">
        <v>23</v>
      </c>
      <c r="C632" s="48">
        <f t="shared" si="17"/>
        <v>81.25</v>
      </c>
      <c r="D632" s="50">
        <v>2</v>
      </c>
      <c r="E632">
        <v>1</v>
      </c>
      <c r="F632">
        <v>1</v>
      </c>
      <c r="G632" s="49">
        <f>'Regression Results'!$C$2*E632</f>
        <v>20.203699931482753</v>
      </c>
      <c r="H632">
        <f>LOOKUP(D632,'Regression Results'!$A$15:$A$17,'Regression Results'!$B$15:$B$17)+LOOKUP(D632,'Regression Results'!$A$15:$A$17,'Regression Results'!$C$15:$C$17)*F632+LOOKUP(D632,'Regression Results'!$A$15:$A$17,'Regression Results'!$D$15:$D$17)*F632*C632</f>
        <v>8.2166080002906625</v>
      </c>
      <c r="I632" s="49">
        <f t="shared" si="16"/>
        <v>11.98709193119209</v>
      </c>
    </row>
    <row r="633" spans="1:9" x14ac:dyDescent="0.3">
      <c r="A633" s="47">
        <v>9</v>
      </c>
      <c r="B633" s="47">
        <v>24</v>
      </c>
      <c r="C633" s="48">
        <f t="shared" si="17"/>
        <v>82.75</v>
      </c>
      <c r="D633" s="50">
        <v>2</v>
      </c>
      <c r="E633">
        <v>1</v>
      </c>
      <c r="F633">
        <v>1</v>
      </c>
      <c r="G633" s="49">
        <f>'Regression Results'!$C$2*E633</f>
        <v>20.203699931482753</v>
      </c>
      <c r="H633">
        <f>LOOKUP(D633,'Regression Results'!$A$15:$A$17,'Regression Results'!$B$15:$B$17)+LOOKUP(D633,'Regression Results'!$A$15:$A$17,'Regression Results'!$C$15:$C$17)*F633+LOOKUP(D633,'Regression Results'!$A$15:$A$17,'Regression Results'!$D$15:$D$17)*F633*C633</f>
        <v>8.0165181910175942</v>
      </c>
      <c r="I633" s="49">
        <f t="shared" si="16"/>
        <v>12.187181740465158</v>
      </c>
    </row>
    <row r="634" spans="1:9" x14ac:dyDescent="0.3">
      <c r="A634" s="47">
        <v>9</v>
      </c>
      <c r="B634" s="47">
        <v>25</v>
      </c>
      <c r="C634" s="48">
        <f t="shared" si="17"/>
        <v>88.083333333333329</v>
      </c>
      <c r="D634" s="50">
        <v>2</v>
      </c>
      <c r="E634">
        <v>1</v>
      </c>
      <c r="F634">
        <v>1</v>
      </c>
      <c r="G634" s="49">
        <f>'Regression Results'!$C$2*E634</f>
        <v>20.203699931482753</v>
      </c>
      <c r="H634">
        <f>LOOKUP(D634,'Regression Results'!$A$15:$A$17,'Regression Results'!$B$15:$B$17)+LOOKUP(D634,'Regression Results'!$A$15:$A$17,'Regression Results'!$C$15:$C$17)*F634+LOOKUP(D634,'Regression Results'!$A$15:$A$17,'Regression Results'!$D$15:$D$17)*F634*C634</f>
        <v>7.3050877580466871</v>
      </c>
      <c r="I634" s="49">
        <f t="shared" si="16"/>
        <v>12.898612173436065</v>
      </c>
    </row>
    <row r="635" spans="1:9" x14ac:dyDescent="0.3">
      <c r="A635" s="47">
        <v>9</v>
      </c>
      <c r="B635" s="47">
        <v>26</v>
      </c>
      <c r="C635" s="48">
        <f t="shared" si="17"/>
        <v>89.541666666666671</v>
      </c>
      <c r="D635" s="50">
        <v>2</v>
      </c>
      <c r="E635">
        <v>1</v>
      </c>
      <c r="F635">
        <v>1</v>
      </c>
      <c r="G635" s="49">
        <f>'Regression Results'!$C$2*E635</f>
        <v>20.203699931482753</v>
      </c>
      <c r="H635">
        <f>LOOKUP(D635,'Regression Results'!$A$15:$A$17,'Regression Results'!$B$15:$B$17)+LOOKUP(D635,'Regression Results'!$A$15:$A$17,'Regression Results'!$C$15:$C$17)*F635+LOOKUP(D635,'Regression Results'!$A$15:$A$17,'Regression Results'!$D$15:$D$17)*F635*C635</f>
        <v>7.1105559990312042</v>
      </c>
      <c r="I635" s="49">
        <f t="shared" si="16"/>
        <v>13.093143932451548</v>
      </c>
    </row>
    <row r="636" spans="1:9" x14ac:dyDescent="0.3">
      <c r="A636" s="47">
        <v>9</v>
      </c>
      <c r="B636" s="47">
        <v>27</v>
      </c>
      <c r="C636" s="48">
        <f t="shared" si="17"/>
        <v>89.583333333333329</v>
      </c>
      <c r="D636" s="50">
        <v>2</v>
      </c>
      <c r="E636">
        <v>1</v>
      </c>
      <c r="F636">
        <v>1</v>
      </c>
      <c r="G636" s="49">
        <f>'Regression Results'!$C$2*E636</f>
        <v>20.203699931482753</v>
      </c>
      <c r="H636">
        <f>LOOKUP(D636,'Regression Results'!$A$15:$A$17,'Regression Results'!$B$15:$B$17)+LOOKUP(D636,'Regression Results'!$A$15:$A$17,'Regression Results'!$C$15:$C$17)*F636+LOOKUP(D636,'Regression Results'!$A$15:$A$17,'Regression Results'!$D$15:$D$17)*F636*C636</f>
        <v>7.1049979487736206</v>
      </c>
      <c r="I636" s="49">
        <f t="shared" si="16"/>
        <v>13.098701982709132</v>
      </c>
    </row>
    <row r="637" spans="1:9" x14ac:dyDescent="0.3">
      <c r="A637" s="47">
        <v>9</v>
      </c>
      <c r="B637" s="47">
        <v>28</v>
      </c>
      <c r="C637" s="48">
        <f t="shared" si="17"/>
        <v>91.208333333333329</v>
      </c>
      <c r="D637" s="50">
        <v>2</v>
      </c>
      <c r="E637">
        <v>1</v>
      </c>
      <c r="F637">
        <v>1</v>
      </c>
      <c r="G637" s="49">
        <f>'Regression Results'!$C$2*E637</f>
        <v>20.203699931482753</v>
      </c>
      <c r="H637">
        <f>LOOKUP(D637,'Regression Results'!$A$15:$A$17,'Regression Results'!$B$15:$B$17)+LOOKUP(D637,'Regression Results'!$A$15:$A$17,'Regression Results'!$C$15:$C$17)*F637+LOOKUP(D637,'Regression Results'!$A$15:$A$17,'Regression Results'!$D$15:$D$17)*F637*C637</f>
        <v>6.8882339887277961</v>
      </c>
      <c r="I637" s="49">
        <f t="shared" si="16"/>
        <v>13.315465942754956</v>
      </c>
    </row>
    <row r="638" spans="1:9" x14ac:dyDescent="0.3">
      <c r="A638" s="47">
        <v>9</v>
      </c>
      <c r="B638" s="47">
        <v>29</v>
      </c>
      <c r="C638" s="48">
        <f t="shared" si="17"/>
        <v>90.583333333333329</v>
      </c>
      <c r="D638" s="50">
        <v>2</v>
      </c>
      <c r="E638">
        <v>1</v>
      </c>
      <c r="F638">
        <v>1</v>
      </c>
      <c r="G638" s="49">
        <f>'Regression Results'!$C$2*E638</f>
        <v>20.203699931482753</v>
      </c>
      <c r="H638">
        <f>LOOKUP(D638,'Regression Results'!$A$15:$A$17,'Regression Results'!$B$15:$B$17)+LOOKUP(D638,'Regression Results'!$A$15:$A$17,'Regression Results'!$C$15:$C$17)*F638+LOOKUP(D638,'Regression Results'!$A$15:$A$17,'Regression Results'!$D$15:$D$17)*F638*C638</f>
        <v>6.971604742591575</v>
      </c>
      <c r="I638" s="49">
        <f t="shared" si="16"/>
        <v>13.232095188891178</v>
      </c>
    </row>
    <row r="639" spans="1:9" x14ac:dyDescent="0.3">
      <c r="A639" s="47">
        <v>9</v>
      </c>
      <c r="B639" s="47">
        <v>30</v>
      </c>
      <c r="C639" s="48">
        <f t="shared" si="17"/>
        <v>88.791666666666671</v>
      </c>
      <c r="D639" s="50">
        <v>2</v>
      </c>
      <c r="E639">
        <v>1</v>
      </c>
      <c r="F639">
        <v>1</v>
      </c>
      <c r="G639" s="49">
        <f>'Regression Results'!$C$2*E639</f>
        <v>20.203699931482753</v>
      </c>
      <c r="H639">
        <f>LOOKUP(D639,'Regression Results'!$A$15:$A$17,'Regression Results'!$B$15:$B$17)+LOOKUP(D639,'Regression Results'!$A$15:$A$17,'Regression Results'!$C$15:$C$17)*F639+LOOKUP(D639,'Regression Results'!$A$15:$A$17,'Regression Results'!$D$15:$D$17)*F639*C639</f>
        <v>7.2106009036677374</v>
      </c>
      <c r="I639" s="49">
        <f t="shared" si="16"/>
        <v>12.993099027815015</v>
      </c>
    </row>
    <row r="640" spans="1:9" x14ac:dyDescent="0.3">
      <c r="A640" s="47">
        <v>10</v>
      </c>
      <c r="B640" s="47">
        <v>1</v>
      </c>
      <c r="C640" s="48">
        <f t="shared" si="17"/>
        <v>96.083333333333329</v>
      </c>
      <c r="D640" s="50">
        <v>2</v>
      </c>
      <c r="E640">
        <v>1</v>
      </c>
      <c r="F640">
        <v>1</v>
      </c>
      <c r="G640" s="49">
        <f>'Regression Results'!$C$2*E640</f>
        <v>20.203699931482753</v>
      </c>
      <c r="H640">
        <f>LOOKUP(D640,'Regression Results'!$A$15:$A$17,'Regression Results'!$B$15:$B$17)+LOOKUP(D640,'Regression Results'!$A$15:$A$17,'Regression Results'!$C$15:$C$17)*F640+LOOKUP(D640,'Regression Results'!$A$15:$A$17,'Regression Results'!$D$15:$D$17)*F640*C640</f>
        <v>6.2379421085903264</v>
      </c>
      <c r="I640" s="49">
        <f t="shared" si="16"/>
        <v>13.965757822892426</v>
      </c>
    </row>
    <row r="641" spans="1:9" x14ac:dyDescent="0.3">
      <c r="A641" s="47">
        <v>10</v>
      </c>
      <c r="B641" s="47">
        <v>2</v>
      </c>
      <c r="C641" s="48">
        <f t="shared" si="17"/>
        <v>94.875</v>
      </c>
      <c r="D641" s="50">
        <v>2</v>
      </c>
      <c r="E641">
        <v>1</v>
      </c>
      <c r="F641">
        <v>1</v>
      </c>
      <c r="G641" s="49">
        <f>'Regression Results'!$C$2*E641</f>
        <v>20.203699931482753</v>
      </c>
      <c r="H641">
        <f>LOOKUP(D641,'Regression Results'!$A$15:$A$17,'Regression Results'!$B$15:$B$17)+LOOKUP(D641,'Regression Results'!$A$15:$A$17,'Regression Results'!$C$15:$C$17)*F641+LOOKUP(D641,'Regression Results'!$A$15:$A$17,'Regression Results'!$D$15:$D$17)*F641*C641</f>
        <v>6.399125566060297</v>
      </c>
      <c r="I641" s="49">
        <f t="shared" si="16"/>
        <v>13.804574365422456</v>
      </c>
    </row>
    <row r="642" spans="1:9" x14ac:dyDescent="0.3">
      <c r="A642" s="47">
        <v>10</v>
      </c>
      <c r="B642" s="47">
        <v>3</v>
      </c>
      <c r="C642" s="48">
        <f t="shared" si="17"/>
        <v>90.375</v>
      </c>
      <c r="D642" s="50">
        <v>2</v>
      </c>
      <c r="E642">
        <v>1</v>
      </c>
      <c r="F642">
        <v>1</v>
      </c>
      <c r="G642" s="49">
        <f>'Regression Results'!$C$2*E642</f>
        <v>20.203699931482753</v>
      </c>
      <c r="H642">
        <f>LOOKUP(D642,'Regression Results'!$A$15:$A$17,'Regression Results'!$B$15:$B$17)+LOOKUP(D642,'Regression Results'!$A$15:$A$17,'Regression Results'!$C$15:$C$17)*F642+LOOKUP(D642,'Regression Results'!$A$15:$A$17,'Regression Results'!$D$15:$D$17)*F642*C642</f>
        <v>6.9993949938795001</v>
      </c>
      <c r="I642" s="49">
        <f t="shared" si="16"/>
        <v>13.204304937603252</v>
      </c>
    </row>
    <row r="643" spans="1:9" x14ac:dyDescent="0.3">
      <c r="A643" s="47">
        <v>10</v>
      </c>
      <c r="B643" s="47">
        <v>4</v>
      </c>
      <c r="C643" s="48">
        <f t="shared" si="17"/>
        <v>85.625</v>
      </c>
      <c r="D643" s="50">
        <v>2</v>
      </c>
      <c r="E643">
        <v>1</v>
      </c>
      <c r="F643">
        <v>1</v>
      </c>
      <c r="G643" s="49">
        <f>'Regression Results'!$C$2*E643</f>
        <v>20.203699931482753</v>
      </c>
      <c r="H643">
        <f>LOOKUP(D643,'Regression Results'!$A$15:$A$17,'Regression Results'!$B$15:$B$17)+LOOKUP(D643,'Regression Results'!$A$15:$A$17,'Regression Results'!$C$15:$C$17)*F643+LOOKUP(D643,'Regression Results'!$A$15:$A$17,'Regression Results'!$D$15:$D$17)*F643*C643</f>
        <v>7.6330127232442138</v>
      </c>
      <c r="I643" s="49">
        <f t="shared" ref="I643:I706" si="18">G643-H643</f>
        <v>12.570687208238539</v>
      </c>
    </row>
    <row r="644" spans="1:9" x14ac:dyDescent="0.3">
      <c r="A644" s="47">
        <v>10</v>
      </c>
      <c r="B644" s="47">
        <v>5</v>
      </c>
      <c r="C644" s="48">
        <f t="shared" si="17"/>
        <v>83.458333333333329</v>
      </c>
      <c r="D644" s="50">
        <v>2</v>
      </c>
      <c r="E644">
        <v>1</v>
      </c>
      <c r="F644">
        <v>1</v>
      </c>
      <c r="G644" s="49">
        <f>'Regression Results'!$C$2*E644</f>
        <v>20.203699931482753</v>
      </c>
      <c r="H644">
        <f>LOOKUP(D644,'Regression Results'!$A$15:$A$17,'Regression Results'!$B$15:$B$17)+LOOKUP(D644,'Regression Results'!$A$15:$A$17,'Regression Results'!$C$15:$C$17)*F644+LOOKUP(D644,'Regression Results'!$A$15:$A$17,'Regression Results'!$D$15:$D$17)*F644*C644</f>
        <v>7.9220313366386463</v>
      </c>
      <c r="I644" s="49">
        <f t="shared" si="18"/>
        <v>12.281668594844106</v>
      </c>
    </row>
    <row r="645" spans="1:9" x14ac:dyDescent="0.3">
      <c r="A645" s="47">
        <v>10</v>
      </c>
      <c r="B645" s="47">
        <v>6</v>
      </c>
      <c r="C645" s="48">
        <f t="shared" si="17"/>
        <v>83.291666666666671</v>
      </c>
      <c r="D645" s="50">
        <v>2</v>
      </c>
      <c r="E645">
        <v>1</v>
      </c>
      <c r="F645">
        <v>1</v>
      </c>
      <c r="G645" s="49">
        <f>'Regression Results'!$C$2*E645</f>
        <v>20.203699931482753</v>
      </c>
      <c r="H645">
        <f>LOOKUP(D645,'Regression Results'!$A$15:$A$17,'Regression Results'!$B$15:$B$17)+LOOKUP(D645,'Regression Results'!$A$15:$A$17,'Regression Results'!$C$15:$C$17)*F645+LOOKUP(D645,'Regression Results'!$A$15:$A$17,'Regression Results'!$D$15:$D$17)*F645*C645</f>
        <v>7.9442635376689861</v>
      </c>
      <c r="I645" s="49">
        <f t="shared" si="18"/>
        <v>12.259436393813766</v>
      </c>
    </row>
    <row r="646" spans="1:9" x14ac:dyDescent="0.3">
      <c r="A646" s="47">
        <v>10</v>
      </c>
      <c r="B646" s="47">
        <v>7</v>
      </c>
      <c r="C646" s="48">
        <f t="shared" si="17"/>
        <v>83.625</v>
      </c>
      <c r="D646" s="50">
        <v>2</v>
      </c>
      <c r="E646">
        <v>1</v>
      </c>
      <c r="F646">
        <v>1</v>
      </c>
      <c r="G646" s="49">
        <f>'Regression Results'!$C$2*E646</f>
        <v>20.203699931482753</v>
      </c>
      <c r="H646">
        <f>LOOKUP(D646,'Regression Results'!$A$15:$A$17,'Regression Results'!$B$15:$B$17)+LOOKUP(D646,'Regression Results'!$A$15:$A$17,'Regression Results'!$C$15:$C$17)*F646+LOOKUP(D646,'Regression Results'!$A$15:$A$17,'Regression Results'!$D$15:$D$17)*F646*C646</f>
        <v>7.8997991356083048</v>
      </c>
      <c r="I646" s="49">
        <f t="shared" si="18"/>
        <v>12.303900795874448</v>
      </c>
    </row>
    <row r="647" spans="1:9" x14ac:dyDescent="0.3">
      <c r="A647" s="47">
        <v>10</v>
      </c>
      <c r="B647" s="47">
        <v>8</v>
      </c>
      <c r="C647" s="48">
        <f t="shared" si="17"/>
        <v>82.375</v>
      </c>
      <c r="D647" s="50">
        <v>2</v>
      </c>
      <c r="E647">
        <v>1</v>
      </c>
      <c r="F647">
        <v>1</v>
      </c>
      <c r="G647" s="49">
        <f>'Regression Results'!$C$2*E647</f>
        <v>20.203699931482753</v>
      </c>
      <c r="H647">
        <f>LOOKUP(D647,'Regression Results'!$A$15:$A$17,'Regression Results'!$B$15:$B$17)+LOOKUP(D647,'Regression Results'!$A$15:$A$17,'Regression Results'!$C$15:$C$17)*F647+LOOKUP(D647,'Regression Results'!$A$15:$A$17,'Regression Results'!$D$15:$D$17)*F647*C647</f>
        <v>8.0665406433358608</v>
      </c>
      <c r="I647" s="49">
        <f t="shared" si="18"/>
        <v>12.137159288146892</v>
      </c>
    </row>
    <row r="648" spans="1:9" x14ac:dyDescent="0.3">
      <c r="A648" s="47">
        <v>10</v>
      </c>
      <c r="B648" s="47">
        <v>9</v>
      </c>
      <c r="C648" s="48">
        <f t="shared" si="17"/>
        <v>79</v>
      </c>
      <c r="D648" s="50">
        <v>2</v>
      </c>
      <c r="E648">
        <v>1</v>
      </c>
      <c r="F648">
        <v>1</v>
      </c>
      <c r="G648" s="49">
        <f>'Regression Results'!$C$2*E648</f>
        <v>20.203699931482753</v>
      </c>
      <c r="H648">
        <f>LOOKUP(D648,'Regression Results'!$A$15:$A$17,'Regression Results'!$B$15:$B$17)+LOOKUP(D648,'Regression Results'!$A$15:$A$17,'Regression Results'!$C$15:$C$17)*F648+LOOKUP(D648,'Regression Results'!$A$15:$A$17,'Regression Results'!$D$15:$D$17)*F648*C648</f>
        <v>8.5167427142002641</v>
      </c>
      <c r="I648" s="49">
        <f t="shared" si="18"/>
        <v>11.686957217282488</v>
      </c>
    </row>
    <row r="649" spans="1:9" x14ac:dyDescent="0.3">
      <c r="A649" s="47">
        <v>10</v>
      </c>
      <c r="B649" s="47">
        <v>10</v>
      </c>
      <c r="C649" s="48">
        <f t="shared" si="17"/>
        <v>74.625</v>
      </c>
      <c r="D649" s="50">
        <v>2</v>
      </c>
      <c r="E649">
        <v>1</v>
      </c>
      <c r="F649">
        <v>1</v>
      </c>
      <c r="G649" s="49">
        <f>'Regression Results'!$C$2*E649</f>
        <v>20.203699931482753</v>
      </c>
      <c r="H649">
        <f>LOOKUP(D649,'Regression Results'!$A$15:$A$17,'Regression Results'!$B$15:$B$17)+LOOKUP(D649,'Regression Results'!$A$15:$A$17,'Regression Results'!$C$15:$C$17)*F649+LOOKUP(D649,'Regression Results'!$A$15:$A$17,'Regression Results'!$D$15:$D$17)*F649*C649</f>
        <v>9.1003379912467111</v>
      </c>
      <c r="I649" s="49">
        <f t="shared" si="18"/>
        <v>11.103361940236042</v>
      </c>
    </row>
    <row r="650" spans="1:9" x14ac:dyDescent="0.3">
      <c r="A650" s="47">
        <v>10</v>
      </c>
      <c r="B650" s="47">
        <v>11</v>
      </c>
      <c r="C650" s="48">
        <f t="shared" si="17"/>
        <v>69.666666666666671</v>
      </c>
      <c r="D650" s="50">
        <v>2</v>
      </c>
      <c r="E650">
        <v>1</v>
      </c>
      <c r="F650">
        <v>1</v>
      </c>
      <c r="G650" s="49">
        <f>'Regression Results'!$C$2*E650</f>
        <v>20.203699931482753</v>
      </c>
      <c r="H650">
        <f>LOOKUP(D650,'Regression Results'!$A$15:$A$17,'Regression Results'!$B$15:$B$17)+LOOKUP(D650,'Regression Results'!$A$15:$A$17,'Regression Results'!$C$15:$C$17)*F650+LOOKUP(D650,'Regression Results'!$A$15:$A$17,'Regression Results'!$D$15:$D$17)*F650*C650</f>
        <v>9.7617459718993498</v>
      </c>
      <c r="I650" s="49">
        <f t="shared" si="18"/>
        <v>10.441953959583403</v>
      </c>
    </row>
    <row r="651" spans="1:9" x14ac:dyDescent="0.3">
      <c r="A651" s="47">
        <v>10</v>
      </c>
      <c r="B651" s="47">
        <v>12</v>
      </c>
      <c r="C651" s="48">
        <f t="shared" si="17"/>
        <v>68.375</v>
      </c>
      <c r="D651" s="50">
        <v>2</v>
      </c>
      <c r="E651">
        <v>1</v>
      </c>
      <c r="F651">
        <v>1</v>
      </c>
      <c r="G651" s="49">
        <f>'Regression Results'!$C$2*E651</f>
        <v>20.203699931482753</v>
      </c>
      <c r="H651">
        <f>LOOKUP(D651,'Regression Results'!$A$15:$A$17,'Regression Results'!$B$15:$B$17)+LOOKUP(D651,'Regression Results'!$A$15:$A$17,'Regression Results'!$C$15:$C$17)*F651+LOOKUP(D651,'Regression Results'!$A$15:$A$17,'Regression Results'!$D$15:$D$17)*F651*C651</f>
        <v>9.934045529884493</v>
      </c>
      <c r="I651" s="49">
        <f t="shared" si="18"/>
        <v>10.26965440159826</v>
      </c>
    </row>
    <row r="652" spans="1:9" x14ac:dyDescent="0.3">
      <c r="A652" s="47">
        <v>10</v>
      </c>
      <c r="B652" s="47">
        <v>13</v>
      </c>
      <c r="C652" s="48">
        <f t="shared" si="17"/>
        <v>73.166666666666671</v>
      </c>
      <c r="D652" s="50">
        <v>2</v>
      </c>
      <c r="E652">
        <v>1</v>
      </c>
      <c r="F652">
        <v>1</v>
      </c>
      <c r="G652" s="49">
        <f>'Regression Results'!$C$2*E652</f>
        <v>20.203699931482753</v>
      </c>
      <c r="H652">
        <f>LOOKUP(D652,'Regression Results'!$A$15:$A$17,'Regression Results'!$B$15:$B$17)+LOOKUP(D652,'Regression Results'!$A$15:$A$17,'Regression Results'!$C$15:$C$17)*F652+LOOKUP(D652,'Regression Results'!$A$15:$A$17,'Regression Results'!$D$15:$D$17)*F652*C652</f>
        <v>9.2948697502621922</v>
      </c>
      <c r="I652" s="49">
        <f t="shared" si="18"/>
        <v>10.90883018122056</v>
      </c>
    </row>
    <row r="653" spans="1:9" x14ac:dyDescent="0.3">
      <c r="A653" s="47">
        <v>10</v>
      </c>
      <c r="B653" s="47">
        <v>14</v>
      </c>
      <c r="C653" s="48">
        <f t="shared" si="17"/>
        <v>82.541666666666671</v>
      </c>
      <c r="D653" s="50">
        <v>2</v>
      </c>
      <c r="E653">
        <v>1</v>
      </c>
      <c r="F653">
        <v>1</v>
      </c>
      <c r="G653" s="49">
        <f>'Regression Results'!$C$2*E653</f>
        <v>20.203699931482753</v>
      </c>
      <c r="H653">
        <f>LOOKUP(D653,'Regression Results'!$A$15:$A$17,'Regression Results'!$B$15:$B$17)+LOOKUP(D653,'Regression Results'!$A$15:$A$17,'Regression Results'!$C$15:$C$17)*F653+LOOKUP(D653,'Regression Results'!$A$15:$A$17,'Regression Results'!$D$15:$D$17)*F653*C653</f>
        <v>8.0443084423055193</v>
      </c>
      <c r="I653" s="49">
        <f t="shared" si="18"/>
        <v>12.159391489177233</v>
      </c>
    </row>
    <row r="654" spans="1:9" x14ac:dyDescent="0.3">
      <c r="A654" s="47">
        <v>10</v>
      </c>
      <c r="B654" s="47">
        <v>15</v>
      </c>
      <c r="C654" s="48">
        <f t="shared" si="17"/>
        <v>85.333333333333329</v>
      </c>
      <c r="D654" s="50">
        <v>2</v>
      </c>
      <c r="E654">
        <v>1</v>
      </c>
      <c r="F654">
        <v>1</v>
      </c>
      <c r="G654" s="49">
        <f>'Regression Results'!$C$2*E654</f>
        <v>20.203699931482753</v>
      </c>
      <c r="H654">
        <f>LOOKUP(D654,'Regression Results'!$A$15:$A$17,'Regression Results'!$B$15:$B$17)+LOOKUP(D654,'Regression Results'!$A$15:$A$17,'Regression Results'!$C$15:$C$17)*F654+LOOKUP(D654,'Regression Results'!$A$15:$A$17,'Regression Results'!$D$15:$D$17)*F654*C654</f>
        <v>7.6719190750473114</v>
      </c>
      <c r="I654" s="49">
        <f t="shared" si="18"/>
        <v>12.531780856435441</v>
      </c>
    </row>
    <row r="655" spans="1:9" x14ac:dyDescent="0.3">
      <c r="A655" s="47">
        <v>10</v>
      </c>
      <c r="B655" s="47">
        <v>16</v>
      </c>
      <c r="C655" s="48">
        <f t="shared" si="17"/>
        <v>84.583333333333329</v>
      </c>
      <c r="D655" s="50">
        <v>2</v>
      </c>
      <c r="E655">
        <v>1</v>
      </c>
      <c r="F655">
        <v>1</v>
      </c>
      <c r="G655" s="49">
        <f>'Regression Results'!$C$2*E655</f>
        <v>20.203699931482753</v>
      </c>
      <c r="H655">
        <f>LOOKUP(D655,'Regression Results'!$A$15:$A$17,'Regression Results'!$B$15:$B$17)+LOOKUP(D655,'Regression Results'!$A$15:$A$17,'Regression Results'!$C$15:$C$17)*F655+LOOKUP(D655,'Regression Results'!$A$15:$A$17,'Regression Results'!$D$15:$D$17)*F655*C655</f>
        <v>7.7719639796838447</v>
      </c>
      <c r="I655" s="49">
        <f t="shared" si="18"/>
        <v>12.431735951798908</v>
      </c>
    </row>
    <row r="656" spans="1:9" x14ac:dyDescent="0.3">
      <c r="A656" s="47">
        <v>10</v>
      </c>
      <c r="B656" s="47">
        <v>17</v>
      </c>
      <c r="C656" s="48">
        <f t="shared" si="17"/>
        <v>81.208333333333329</v>
      </c>
      <c r="D656" s="50">
        <v>2</v>
      </c>
      <c r="E656">
        <v>1</v>
      </c>
      <c r="F656">
        <v>1</v>
      </c>
      <c r="G656" s="49">
        <f>'Regression Results'!$C$2*E656</f>
        <v>20.203699931482753</v>
      </c>
      <c r="H656">
        <f>LOOKUP(D656,'Regression Results'!$A$15:$A$17,'Regression Results'!$B$15:$B$17)+LOOKUP(D656,'Regression Results'!$A$15:$A$17,'Regression Results'!$C$15:$C$17)*F656+LOOKUP(D656,'Regression Results'!$A$15:$A$17,'Regression Results'!$D$15:$D$17)*F656*C656</f>
        <v>8.2221660505482479</v>
      </c>
      <c r="I656" s="49">
        <f t="shared" si="18"/>
        <v>11.981533880934505</v>
      </c>
    </row>
    <row r="657" spans="1:9" x14ac:dyDescent="0.3">
      <c r="A657" s="47">
        <v>10</v>
      </c>
      <c r="B657" s="47">
        <v>18</v>
      </c>
      <c r="C657" s="48">
        <f t="shared" si="17"/>
        <v>81.333333333333329</v>
      </c>
      <c r="D657" s="50">
        <v>2</v>
      </c>
      <c r="E657">
        <v>1</v>
      </c>
      <c r="F657">
        <v>1</v>
      </c>
      <c r="G657" s="49">
        <f>'Regression Results'!$C$2*E657</f>
        <v>20.203699931482753</v>
      </c>
      <c r="H657">
        <f>LOOKUP(D657,'Regression Results'!$A$15:$A$17,'Regression Results'!$B$15:$B$17)+LOOKUP(D657,'Regression Results'!$A$15:$A$17,'Regression Results'!$C$15:$C$17)*F657+LOOKUP(D657,'Regression Results'!$A$15:$A$17,'Regression Results'!$D$15:$D$17)*F657*C657</f>
        <v>8.2054918997754918</v>
      </c>
      <c r="I657" s="49">
        <f t="shared" si="18"/>
        <v>11.998208031707261</v>
      </c>
    </row>
    <row r="658" spans="1:9" x14ac:dyDescent="0.3">
      <c r="A658" s="47">
        <v>10</v>
      </c>
      <c r="B658" s="47">
        <v>19</v>
      </c>
      <c r="C658" s="48">
        <f t="shared" si="17"/>
        <v>83.166666666666671</v>
      </c>
      <c r="D658" s="50">
        <v>2</v>
      </c>
      <c r="E658">
        <v>1</v>
      </c>
      <c r="F658">
        <v>1</v>
      </c>
      <c r="G658" s="49">
        <f>'Regression Results'!$C$2*E658</f>
        <v>20.203699931482753</v>
      </c>
      <c r="H658">
        <f>LOOKUP(D658,'Regression Results'!$A$15:$A$17,'Regression Results'!$B$15:$B$17)+LOOKUP(D658,'Regression Results'!$A$15:$A$17,'Regression Results'!$C$15:$C$17)*F658+LOOKUP(D658,'Regression Results'!$A$15:$A$17,'Regression Results'!$D$15:$D$17)*F658*C658</f>
        <v>7.9609376884417404</v>
      </c>
      <c r="I658" s="49">
        <f t="shared" si="18"/>
        <v>12.242762243041012</v>
      </c>
    </row>
    <row r="659" spans="1:9" x14ac:dyDescent="0.3">
      <c r="A659" s="47">
        <v>10</v>
      </c>
      <c r="B659" s="47">
        <v>20</v>
      </c>
      <c r="C659" s="48">
        <f t="shared" si="17"/>
        <v>78.583333333333329</v>
      </c>
      <c r="D659" s="50">
        <v>2</v>
      </c>
      <c r="E659">
        <v>1</v>
      </c>
      <c r="F659">
        <v>1</v>
      </c>
      <c r="G659" s="49">
        <f>'Regression Results'!$C$2*E659</f>
        <v>20.203699931482753</v>
      </c>
      <c r="H659">
        <f>LOOKUP(D659,'Regression Results'!$A$15:$A$17,'Regression Results'!$B$15:$B$17)+LOOKUP(D659,'Regression Results'!$A$15:$A$17,'Regression Results'!$C$15:$C$17)*F659+LOOKUP(D659,'Regression Results'!$A$15:$A$17,'Regression Results'!$D$15:$D$17)*F659*C659</f>
        <v>8.5723232167761161</v>
      </c>
      <c r="I659" s="49">
        <f t="shared" si="18"/>
        <v>11.631376714706636</v>
      </c>
    </row>
    <row r="660" spans="1:9" x14ac:dyDescent="0.3">
      <c r="A660" s="47">
        <v>10</v>
      </c>
      <c r="B660" s="47">
        <v>21</v>
      </c>
      <c r="C660" s="48">
        <f t="shared" si="17"/>
        <v>74.208333333333329</v>
      </c>
      <c r="D660" s="50">
        <v>2</v>
      </c>
      <c r="E660">
        <v>1</v>
      </c>
      <c r="F660">
        <v>1</v>
      </c>
      <c r="G660" s="49">
        <f>'Regression Results'!$C$2*E660</f>
        <v>20.203699931482753</v>
      </c>
      <c r="H660">
        <f>LOOKUP(D660,'Regression Results'!$A$15:$A$17,'Regression Results'!$B$15:$B$17)+LOOKUP(D660,'Regression Results'!$A$15:$A$17,'Regression Results'!$C$15:$C$17)*F660+LOOKUP(D660,'Regression Results'!$A$15:$A$17,'Regression Results'!$D$15:$D$17)*F660*C660</f>
        <v>9.1559184938225631</v>
      </c>
      <c r="I660" s="49">
        <f t="shared" si="18"/>
        <v>11.047781437660189</v>
      </c>
    </row>
    <row r="661" spans="1:9" x14ac:dyDescent="0.3">
      <c r="A661" s="47">
        <v>10</v>
      </c>
      <c r="B661" s="47">
        <v>22</v>
      </c>
      <c r="C661" s="48">
        <f t="shared" si="17"/>
        <v>72.708333333333329</v>
      </c>
      <c r="D661" s="50">
        <v>2</v>
      </c>
      <c r="E661">
        <v>1</v>
      </c>
      <c r="F661">
        <v>1</v>
      </c>
      <c r="G661" s="49">
        <f>'Regression Results'!$C$2*E661</f>
        <v>20.203699931482753</v>
      </c>
      <c r="H661">
        <f>LOOKUP(D661,'Regression Results'!$A$15:$A$17,'Regression Results'!$B$15:$B$17)+LOOKUP(D661,'Regression Results'!$A$15:$A$17,'Regression Results'!$C$15:$C$17)*F661+LOOKUP(D661,'Regression Results'!$A$15:$A$17,'Regression Results'!$D$15:$D$17)*F661*C661</f>
        <v>9.3560083030956314</v>
      </c>
      <c r="I661" s="49">
        <f t="shared" si="18"/>
        <v>10.847691628387121</v>
      </c>
    </row>
    <row r="662" spans="1:9" x14ac:dyDescent="0.3">
      <c r="A662" s="47">
        <v>10</v>
      </c>
      <c r="B662" s="47">
        <v>23</v>
      </c>
      <c r="C662" s="48">
        <f t="shared" si="17"/>
        <v>70.333333333333329</v>
      </c>
      <c r="D662" s="50">
        <v>2</v>
      </c>
      <c r="E662">
        <v>1</v>
      </c>
      <c r="F662">
        <v>1</v>
      </c>
      <c r="G662" s="49">
        <f>'Regression Results'!$C$2*E662</f>
        <v>20.203699931482753</v>
      </c>
      <c r="H662">
        <f>LOOKUP(D662,'Regression Results'!$A$15:$A$17,'Regression Results'!$B$15:$B$17)+LOOKUP(D662,'Regression Results'!$A$15:$A$17,'Regression Results'!$C$15:$C$17)*F662+LOOKUP(D662,'Regression Results'!$A$15:$A$17,'Regression Results'!$D$15:$D$17)*F662*C662</f>
        <v>9.6728171677779891</v>
      </c>
      <c r="I662" s="49">
        <f t="shared" si="18"/>
        <v>10.530882763704764</v>
      </c>
    </row>
    <row r="663" spans="1:9" x14ac:dyDescent="0.3">
      <c r="A663" s="47">
        <v>10</v>
      </c>
      <c r="B663" s="47">
        <v>24</v>
      </c>
      <c r="C663" s="48">
        <f t="shared" si="17"/>
        <v>68.958333333333329</v>
      </c>
      <c r="D663" s="50">
        <v>2</v>
      </c>
      <c r="E663">
        <v>1</v>
      </c>
      <c r="F663">
        <v>1</v>
      </c>
      <c r="G663" s="49">
        <f>'Regression Results'!$C$2*E663</f>
        <v>20.203699931482753</v>
      </c>
      <c r="H663">
        <f>LOOKUP(D663,'Regression Results'!$A$15:$A$17,'Regression Results'!$B$15:$B$17)+LOOKUP(D663,'Regression Results'!$A$15:$A$17,'Regression Results'!$C$15:$C$17)*F663+LOOKUP(D663,'Regression Results'!$A$15:$A$17,'Regression Results'!$D$15:$D$17)*F663*C663</f>
        <v>9.8562328262782994</v>
      </c>
      <c r="I663" s="49">
        <f t="shared" si="18"/>
        <v>10.347467105204453</v>
      </c>
    </row>
    <row r="664" spans="1:9" x14ac:dyDescent="0.3">
      <c r="A664" s="47">
        <v>10</v>
      </c>
      <c r="B664" s="47">
        <v>25</v>
      </c>
      <c r="C664" s="48">
        <f t="shared" si="17"/>
        <v>71.458333333333329</v>
      </c>
      <c r="D664" s="50">
        <v>2</v>
      </c>
      <c r="E664">
        <v>1</v>
      </c>
      <c r="F664">
        <v>1</v>
      </c>
      <c r="G664" s="49">
        <f>'Regression Results'!$C$2*E664</f>
        <v>20.203699931482753</v>
      </c>
      <c r="H664">
        <f>LOOKUP(D664,'Regression Results'!$A$15:$A$17,'Regression Results'!$B$15:$B$17)+LOOKUP(D664,'Regression Results'!$A$15:$A$17,'Regression Results'!$C$15:$C$17)*F664+LOOKUP(D664,'Regression Results'!$A$15:$A$17,'Regression Results'!$D$15:$D$17)*F664*C664</f>
        <v>9.5227498108231874</v>
      </c>
      <c r="I664" s="49">
        <f t="shared" si="18"/>
        <v>10.680950120659565</v>
      </c>
    </row>
    <row r="665" spans="1:9" x14ac:dyDescent="0.3">
      <c r="A665" s="47">
        <v>10</v>
      </c>
      <c r="B665" s="47">
        <v>26</v>
      </c>
      <c r="C665" s="48">
        <f t="shared" si="17"/>
        <v>73.916666666666671</v>
      </c>
      <c r="D665" s="50">
        <v>2</v>
      </c>
      <c r="E665">
        <v>1</v>
      </c>
      <c r="F665">
        <v>1</v>
      </c>
      <c r="G665" s="49">
        <f>'Regression Results'!$C$2*E665</f>
        <v>20.203699931482753</v>
      </c>
      <c r="H665">
        <f>LOOKUP(D665,'Regression Results'!$A$15:$A$17,'Regression Results'!$B$15:$B$17)+LOOKUP(D665,'Regression Results'!$A$15:$A$17,'Regression Results'!$C$15:$C$17)*F665+LOOKUP(D665,'Regression Results'!$A$15:$A$17,'Regression Results'!$D$15:$D$17)*F665*C665</f>
        <v>9.1948248456256589</v>
      </c>
      <c r="I665" s="49">
        <f t="shared" si="18"/>
        <v>11.008875085857094</v>
      </c>
    </row>
    <row r="666" spans="1:9" x14ac:dyDescent="0.3">
      <c r="A666" s="47">
        <v>10</v>
      </c>
      <c r="B666" s="47">
        <v>27</v>
      </c>
      <c r="C666" s="48">
        <f t="shared" si="17"/>
        <v>75</v>
      </c>
      <c r="D666" s="50">
        <v>2</v>
      </c>
      <c r="E666">
        <v>1</v>
      </c>
      <c r="F666">
        <v>1</v>
      </c>
      <c r="G666" s="49">
        <f>'Regression Results'!$C$2*E666</f>
        <v>20.203699931482753</v>
      </c>
      <c r="H666">
        <f>LOOKUP(D666,'Regression Results'!$A$15:$A$17,'Regression Results'!$B$15:$B$17)+LOOKUP(D666,'Regression Results'!$A$15:$A$17,'Regression Results'!$C$15:$C$17)*F666+LOOKUP(D666,'Regression Results'!$A$15:$A$17,'Regression Results'!$D$15:$D$17)*F666*C666</f>
        <v>9.0503155389284444</v>
      </c>
      <c r="I666" s="49">
        <f t="shared" si="18"/>
        <v>11.153384392554308</v>
      </c>
    </row>
    <row r="667" spans="1:9" x14ac:dyDescent="0.3">
      <c r="A667" s="47">
        <v>10</v>
      </c>
      <c r="B667" s="47">
        <v>28</v>
      </c>
      <c r="C667" s="48">
        <f t="shared" si="17"/>
        <v>75.625</v>
      </c>
      <c r="D667" s="50">
        <v>2</v>
      </c>
      <c r="E667">
        <v>1</v>
      </c>
      <c r="F667">
        <v>1</v>
      </c>
      <c r="G667" s="49">
        <f>'Regression Results'!$C$2*E667</f>
        <v>20.203699931482753</v>
      </c>
      <c r="H667">
        <f>LOOKUP(D667,'Regression Results'!$A$15:$A$17,'Regression Results'!$B$15:$B$17)+LOOKUP(D667,'Regression Results'!$A$15:$A$17,'Regression Results'!$C$15:$C$17)*F667+LOOKUP(D667,'Regression Results'!$A$15:$A$17,'Regression Results'!$D$15:$D$17)*F667*C667</f>
        <v>8.9669447850646655</v>
      </c>
      <c r="I667" s="49">
        <f t="shared" si="18"/>
        <v>11.236755146418087</v>
      </c>
    </row>
    <row r="668" spans="1:9" x14ac:dyDescent="0.3">
      <c r="A668" s="47">
        <v>10</v>
      </c>
      <c r="B668" s="47">
        <v>29</v>
      </c>
      <c r="C668" s="48">
        <f t="shared" si="17"/>
        <v>75.125</v>
      </c>
      <c r="D668" s="50">
        <v>2</v>
      </c>
      <c r="E668">
        <v>1</v>
      </c>
      <c r="F668">
        <v>1</v>
      </c>
      <c r="G668" s="49">
        <f>'Regression Results'!$C$2*E668</f>
        <v>20.203699931482753</v>
      </c>
      <c r="H668">
        <f>LOOKUP(D668,'Regression Results'!$A$15:$A$17,'Regression Results'!$B$15:$B$17)+LOOKUP(D668,'Regression Results'!$A$15:$A$17,'Regression Results'!$C$15:$C$17)*F668+LOOKUP(D668,'Regression Results'!$A$15:$A$17,'Regression Results'!$D$15:$D$17)*F668*C668</f>
        <v>9.0336413881556883</v>
      </c>
      <c r="I668" s="49">
        <f t="shared" si="18"/>
        <v>11.170058543327064</v>
      </c>
    </row>
    <row r="669" spans="1:9" x14ac:dyDescent="0.3">
      <c r="A669" s="47">
        <v>10</v>
      </c>
      <c r="B669" s="47">
        <v>30</v>
      </c>
      <c r="C669" s="48">
        <f t="shared" si="17"/>
        <v>75.875</v>
      </c>
      <c r="D669" s="50">
        <v>2</v>
      </c>
      <c r="E669">
        <v>1</v>
      </c>
      <c r="F669">
        <v>1</v>
      </c>
      <c r="G669" s="49">
        <f>'Regression Results'!$C$2*E669</f>
        <v>20.203699931482753</v>
      </c>
      <c r="H669">
        <f>LOOKUP(D669,'Regression Results'!$A$15:$A$17,'Regression Results'!$B$15:$B$17)+LOOKUP(D669,'Regression Results'!$A$15:$A$17,'Regression Results'!$C$15:$C$17)*F669+LOOKUP(D669,'Regression Results'!$A$15:$A$17,'Regression Results'!$D$15:$D$17)*F669*C669</f>
        <v>8.933596483519155</v>
      </c>
      <c r="I669" s="49">
        <f t="shared" si="18"/>
        <v>11.270103447963598</v>
      </c>
    </row>
    <row r="670" spans="1:9" x14ac:dyDescent="0.3">
      <c r="A670" s="47">
        <v>10</v>
      </c>
      <c r="B670" s="47">
        <v>31</v>
      </c>
      <c r="C670" s="48">
        <f t="shared" si="17"/>
        <v>75.875</v>
      </c>
      <c r="D670" s="50">
        <v>2</v>
      </c>
      <c r="E670">
        <v>1</v>
      </c>
      <c r="F670">
        <v>1</v>
      </c>
      <c r="G670" s="49">
        <f>'Regression Results'!$C$2*E670</f>
        <v>20.203699931482753</v>
      </c>
      <c r="H670">
        <f>LOOKUP(D670,'Regression Results'!$A$15:$A$17,'Regression Results'!$B$15:$B$17)+LOOKUP(D670,'Regression Results'!$A$15:$A$17,'Regression Results'!$C$15:$C$17)*F670+LOOKUP(D670,'Regression Results'!$A$15:$A$17,'Regression Results'!$D$15:$D$17)*F670*C670</f>
        <v>8.933596483519155</v>
      </c>
      <c r="I670" s="49">
        <f t="shared" si="18"/>
        <v>11.270103447963598</v>
      </c>
    </row>
    <row r="671" spans="1:9" x14ac:dyDescent="0.3">
      <c r="A671" s="47">
        <v>11</v>
      </c>
      <c r="B671" s="47">
        <v>1</v>
      </c>
      <c r="C671" s="48">
        <f t="shared" si="17"/>
        <v>75.083333333333329</v>
      </c>
      <c r="D671" s="50">
        <v>2</v>
      </c>
      <c r="E671">
        <v>1</v>
      </c>
      <c r="F671">
        <v>1</v>
      </c>
      <c r="G671" s="49">
        <f>'Regression Results'!$C$2*E671</f>
        <v>20.203699931482753</v>
      </c>
      <c r="H671">
        <f>LOOKUP(D671,'Regression Results'!$A$15:$A$17,'Regression Results'!$B$15:$B$17)+LOOKUP(D671,'Regression Results'!$A$15:$A$17,'Regression Results'!$C$15:$C$17)*F671+LOOKUP(D671,'Regression Results'!$A$15:$A$17,'Regression Results'!$D$15:$D$17)*F671*C671</f>
        <v>9.0391994384132737</v>
      </c>
      <c r="I671" s="49">
        <f t="shared" si="18"/>
        <v>11.164500493069479</v>
      </c>
    </row>
    <row r="672" spans="1:9" x14ac:dyDescent="0.3">
      <c r="A672" s="47">
        <v>11</v>
      </c>
      <c r="B672" s="47">
        <v>2</v>
      </c>
      <c r="C672" s="48">
        <f t="shared" si="17"/>
        <v>70</v>
      </c>
      <c r="D672" s="50">
        <v>2</v>
      </c>
      <c r="E672">
        <v>1</v>
      </c>
      <c r="F672">
        <v>1</v>
      </c>
      <c r="G672" s="49">
        <f>'Regression Results'!$C$2*E672</f>
        <v>20.203699931482753</v>
      </c>
      <c r="H672">
        <f>LOOKUP(D672,'Regression Results'!$A$15:$A$17,'Regression Results'!$B$15:$B$17)+LOOKUP(D672,'Regression Results'!$A$15:$A$17,'Regression Results'!$C$15:$C$17)*F672+LOOKUP(D672,'Regression Results'!$A$15:$A$17,'Regression Results'!$D$15:$D$17)*F672*C672</f>
        <v>9.7172815698386685</v>
      </c>
      <c r="I672" s="49">
        <f t="shared" si="18"/>
        <v>10.486418361644084</v>
      </c>
    </row>
    <row r="673" spans="1:9" x14ac:dyDescent="0.3">
      <c r="A673" s="47">
        <v>11</v>
      </c>
      <c r="B673" s="47">
        <v>3</v>
      </c>
      <c r="C673" s="48">
        <f t="shared" si="17"/>
        <v>71.041666666666671</v>
      </c>
      <c r="D673" s="50">
        <v>2</v>
      </c>
      <c r="E673">
        <v>1</v>
      </c>
      <c r="F673">
        <v>1</v>
      </c>
      <c r="G673" s="49">
        <f>'Regression Results'!$C$2*E673</f>
        <v>20.203699931482753</v>
      </c>
      <c r="H673">
        <f>LOOKUP(D673,'Regression Results'!$A$15:$A$17,'Regression Results'!$B$15:$B$17)+LOOKUP(D673,'Regression Results'!$A$15:$A$17,'Regression Results'!$C$15:$C$17)*F673+LOOKUP(D673,'Regression Results'!$A$15:$A$17,'Regression Results'!$D$15:$D$17)*F673*C673</f>
        <v>9.5783303133990376</v>
      </c>
      <c r="I673" s="49">
        <f t="shared" si="18"/>
        <v>10.625369618083715</v>
      </c>
    </row>
    <row r="674" spans="1:9" x14ac:dyDescent="0.3">
      <c r="A674" s="47">
        <v>11</v>
      </c>
      <c r="B674" s="47">
        <v>4</v>
      </c>
      <c r="C674" s="48">
        <f t="shared" si="17"/>
        <v>67.541666666666671</v>
      </c>
      <c r="D674" s="50">
        <v>2</v>
      </c>
      <c r="E674">
        <v>1</v>
      </c>
      <c r="F674">
        <v>1</v>
      </c>
      <c r="G674" s="49">
        <f>'Regression Results'!$C$2*E674</f>
        <v>20.203699931482753</v>
      </c>
      <c r="H674">
        <f>LOOKUP(D674,'Regression Results'!$A$15:$A$17,'Regression Results'!$B$15:$B$17)+LOOKUP(D674,'Regression Results'!$A$15:$A$17,'Regression Results'!$C$15:$C$17)*F674+LOOKUP(D674,'Regression Results'!$A$15:$A$17,'Regression Results'!$D$15:$D$17)*F674*C674</f>
        <v>10.045206535036197</v>
      </c>
      <c r="I674" s="49">
        <f t="shared" si="18"/>
        <v>10.158493396446556</v>
      </c>
    </row>
    <row r="675" spans="1:9" x14ac:dyDescent="0.3">
      <c r="A675" s="47">
        <v>11</v>
      </c>
      <c r="B675" s="47">
        <v>5</v>
      </c>
      <c r="C675" s="48">
        <f t="shared" si="17"/>
        <v>68.25</v>
      </c>
      <c r="D675" s="50">
        <v>2</v>
      </c>
      <c r="E675">
        <v>1</v>
      </c>
      <c r="F675">
        <v>1</v>
      </c>
      <c r="G675" s="49">
        <f>'Regression Results'!$C$2*E675</f>
        <v>20.203699931482753</v>
      </c>
      <c r="H675">
        <f>LOOKUP(D675,'Regression Results'!$A$15:$A$17,'Regression Results'!$B$15:$B$17)+LOOKUP(D675,'Regression Results'!$A$15:$A$17,'Regression Results'!$C$15:$C$17)*F675+LOOKUP(D675,'Regression Results'!$A$15:$A$17,'Regression Results'!$D$15:$D$17)*F675*C675</f>
        <v>9.9507196806572473</v>
      </c>
      <c r="I675" s="49">
        <f t="shared" si="18"/>
        <v>10.252980250825505</v>
      </c>
    </row>
    <row r="676" spans="1:9" x14ac:dyDescent="0.3">
      <c r="A676" s="47">
        <v>11</v>
      </c>
      <c r="B676" s="47">
        <v>6</v>
      </c>
      <c r="C676" s="48">
        <f t="shared" si="17"/>
        <v>68.541666666666671</v>
      </c>
      <c r="D676" s="50">
        <v>2</v>
      </c>
      <c r="E676">
        <v>1</v>
      </c>
      <c r="F676">
        <v>1</v>
      </c>
      <c r="G676" s="49">
        <f>'Regression Results'!$C$2*E676</f>
        <v>20.203699931482753</v>
      </c>
      <c r="H676">
        <f>LOOKUP(D676,'Regression Results'!$A$15:$A$17,'Regression Results'!$B$15:$B$17)+LOOKUP(D676,'Regression Results'!$A$15:$A$17,'Regression Results'!$C$15:$C$17)*F676+LOOKUP(D676,'Regression Results'!$A$15:$A$17,'Regression Results'!$D$15:$D$17)*F676*C676</f>
        <v>9.9118133288541515</v>
      </c>
      <c r="I676" s="49">
        <f t="shared" si="18"/>
        <v>10.291886602628601</v>
      </c>
    </row>
    <row r="677" spans="1:9" x14ac:dyDescent="0.3">
      <c r="A677" s="47">
        <v>11</v>
      </c>
      <c r="B677" s="47">
        <v>7</v>
      </c>
      <c r="C677" s="48">
        <f t="shared" si="17"/>
        <v>69.541666666666671</v>
      </c>
      <c r="D677" s="50">
        <v>2</v>
      </c>
      <c r="E677">
        <v>1</v>
      </c>
      <c r="F677">
        <v>1</v>
      </c>
      <c r="G677" s="49">
        <f>'Regression Results'!$C$2*E677</f>
        <v>20.203699931482753</v>
      </c>
      <c r="H677">
        <f>LOOKUP(D677,'Regression Results'!$A$15:$A$17,'Regression Results'!$B$15:$B$17)+LOOKUP(D677,'Regression Results'!$A$15:$A$17,'Regression Results'!$C$15:$C$17)*F677+LOOKUP(D677,'Regression Results'!$A$15:$A$17,'Regression Results'!$D$15:$D$17)*F677*C677</f>
        <v>9.7784201226721059</v>
      </c>
      <c r="I677" s="49">
        <f t="shared" si="18"/>
        <v>10.425279808810647</v>
      </c>
    </row>
    <row r="678" spans="1:9" x14ac:dyDescent="0.3">
      <c r="A678" s="47">
        <v>11</v>
      </c>
      <c r="B678" s="47">
        <v>8</v>
      </c>
      <c r="C678" s="48">
        <f t="shared" si="17"/>
        <v>68.333333333333329</v>
      </c>
      <c r="D678" s="50">
        <v>2</v>
      </c>
      <c r="E678">
        <v>1</v>
      </c>
      <c r="F678">
        <v>1</v>
      </c>
      <c r="G678" s="49">
        <f>'Regression Results'!$C$2*E678</f>
        <v>20.203699931482753</v>
      </c>
      <c r="H678">
        <f>LOOKUP(D678,'Regression Results'!$A$15:$A$17,'Regression Results'!$B$15:$B$17)+LOOKUP(D678,'Regression Results'!$A$15:$A$17,'Regression Results'!$C$15:$C$17)*F678+LOOKUP(D678,'Regression Results'!$A$15:$A$17,'Regression Results'!$D$15:$D$17)*F678*C678</f>
        <v>9.9396035801420783</v>
      </c>
      <c r="I678" s="49">
        <f t="shared" si="18"/>
        <v>10.264096351340674</v>
      </c>
    </row>
    <row r="679" spans="1:9" x14ac:dyDescent="0.3">
      <c r="A679" s="47">
        <v>11</v>
      </c>
      <c r="B679" s="47">
        <v>9</v>
      </c>
      <c r="C679" s="48">
        <f t="shared" si="17"/>
        <v>67.541666666666671</v>
      </c>
      <c r="D679" s="50">
        <v>2</v>
      </c>
      <c r="E679">
        <v>1</v>
      </c>
      <c r="F679">
        <v>1</v>
      </c>
      <c r="G679" s="49">
        <f>'Regression Results'!$C$2*E679</f>
        <v>20.203699931482753</v>
      </c>
      <c r="H679">
        <f>LOOKUP(D679,'Regression Results'!$A$15:$A$17,'Regression Results'!$B$15:$B$17)+LOOKUP(D679,'Regression Results'!$A$15:$A$17,'Regression Results'!$C$15:$C$17)*F679+LOOKUP(D679,'Regression Results'!$A$15:$A$17,'Regression Results'!$D$15:$D$17)*F679*C679</f>
        <v>10.045206535036197</v>
      </c>
      <c r="I679" s="49">
        <f t="shared" si="18"/>
        <v>10.158493396446556</v>
      </c>
    </row>
    <row r="680" spans="1:9" x14ac:dyDescent="0.3">
      <c r="A680" s="47">
        <v>11</v>
      </c>
      <c r="B680" s="47">
        <v>10</v>
      </c>
      <c r="C680" s="48">
        <f t="shared" si="17"/>
        <v>67.083333333333329</v>
      </c>
      <c r="D680" s="50">
        <v>2</v>
      </c>
      <c r="E680">
        <v>1</v>
      </c>
      <c r="F680">
        <v>1</v>
      </c>
      <c r="G680" s="49">
        <f>'Regression Results'!$C$2*E680</f>
        <v>20.203699931482753</v>
      </c>
      <c r="H680">
        <f>LOOKUP(D680,'Regression Results'!$A$15:$A$17,'Regression Results'!$B$15:$B$17)+LOOKUP(D680,'Regression Results'!$A$15:$A$17,'Regression Results'!$C$15:$C$17)*F680+LOOKUP(D680,'Regression Results'!$A$15:$A$17,'Regression Results'!$D$15:$D$17)*F680*C680</f>
        <v>10.106345087869634</v>
      </c>
      <c r="I680" s="49">
        <f t="shared" si="18"/>
        <v>10.097354843613118</v>
      </c>
    </row>
    <row r="681" spans="1:9" x14ac:dyDescent="0.3">
      <c r="A681" s="47">
        <v>11</v>
      </c>
      <c r="B681" s="47">
        <v>11</v>
      </c>
      <c r="C681" s="48">
        <f t="shared" si="17"/>
        <v>63.541666666666664</v>
      </c>
      <c r="D681" s="50">
        <v>2</v>
      </c>
      <c r="E681">
        <v>1</v>
      </c>
      <c r="F681">
        <v>1</v>
      </c>
      <c r="G681" s="49">
        <f>'Regression Results'!$C$2*E681</f>
        <v>20.203699931482753</v>
      </c>
      <c r="H681">
        <f>LOOKUP(D681,'Regression Results'!$A$15:$A$17,'Regression Results'!$B$15:$B$17)+LOOKUP(D681,'Regression Results'!$A$15:$A$17,'Regression Results'!$C$15:$C$17)*F681+LOOKUP(D681,'Regression Results'!$A$15:$A$17,'Regression Results'!$D$15:$D$17)*F681*C681</f>
        <v>10.578779359764377</v>
      </c>
      <c r="I681" s="49">
        <f t="shared" si="18"/>
        <v>9.6249205717183752</v>
      </c>
    </row>
    <row r="682" spans="1:9" x14ac:dyDescent="0.3">
      <c r="A682" s="47">
        <v>11</v>
      </c>
      <c r="B682" s="47">
        <v>12</v>
      </c>
      <c r="C682" s="48">
        <f t="shared" si="17"/>
        <v>65.75</v>
      </c>
      <c r="D682" s="50">
        <v>2</v>
      </c>
      <c r="E682">
        <v>1</v>
      </c>
      <c r="F682">
        <v>1</v>
      </c>
      <c r="G682" s="49">
        <f>'Regression Results'!$C$2*E682</f>
        <v>20.203699931482753</v>
      </c>
      <c r="H682">
        <f>LOOKUP(D682,'Regression Results'!$A$15:$A$17,'Regression Results'!$B$15:$B$17)+LOOKUP(D682,'Regression Results'!$A$15:$A$17,'Regression Results'!$C$15:$C$17)*F682+LOOKUP(D682,'Regression Results'!$A$15:$A$17,'Regression Results'!$D$15:$D$17)*F682*C682</f>
        <v>10.284202696112361</v>
      </c>
      <c r="I682" s="49">
        <f t="shared" si="18"/>
        <v>9.9194972353703914</v>
      </c>
    </row>
    <row r="683" spans="1:9" x14ac:dyDescent="0.3">
      <c r="A683" s="47">
        <v>11</v>
      </c>
      <c r="B683" s="47">
        <v>13</v>
      </c>
      <c r="C683" s="48">
        <f t="shared" si="17"/>
        <v>68.916666666666671</v>
      </c>
      <c r="D683" s="50">
        <v>2</v>
      </c>
      <c r="E683">
        <v>1</v>
      </c>
      <c r="F683">
        <v>1</v>
      </c>
      <c r="G683" s="49">
        <f>'Regression Results'!$C$2*E683</f>
        <v>20.203699931482753</v>
      </c>
      <c r="H683">
        <f>LOOKUP(D683,'Regression Results'!$A$15:$A$17,'Regression Results'!$B$15:$B$17)+LOOKUP(D683,'Regression Results'!$A$15:$A$17,'Regression Results'!$C$15:$C$17)*F683+LOOKUP(D683,'Regression Results'!$A$15:$A$17,'Regression Results'!$D$15:$D$17)*F683*C683</f>
        <v>9.8617908765358848</v>
      </c>
      <c r="I683" s="49">
        <f t="shared" si="18"/>
        <v>10.341909054946868</v>
      </c>
    </row>
    <row r="684" spans="1:9" x14ac:dyDescent="0.3">
      <c r="A684" s="47">
        <v>11</v>
      </c>
      <c r="B684" s="47">
        <v>14</v>
      </c>
      <c r="C684" s="48">
        <f t="shared" si="17"/>
        <v>73.416666666666671</v>
      </c>
      <c r="D684" s="50">
        <v>2</v>
      </c>
      <c r="E684">
        <v>1</v>
      </c>
      <c r="F684">
        <v>1</v>
      </c>
      <c r="G684" s="49">
        <f>'Regression Results'!$C$2*E684</f>
        <v>20.203699931482753</v>
      </c>
      <c r="H684">
        <f>LOOKUP(D684,'Regression Results'!$A$15:$A$17,'Regression Results'!$B$15:$B$17)+LOOKUP(D684,'Regression Results'!$A$15:$A$17,'Regression Results'!$C$15:$C$17)*F684+LOOKUP(D684,'Regression Results'!$A$15:$A$17,'Regression Results'!$D$15:$D$17)*F684*C684</f>
        <v>9.2615214487166817</v>
      </c>
      <c r="I684" s="49">
        <f t="shared" si="18"/>
        <v>10.942178482766071</v>
      </c>
    </row>
    <row r="685" spans="1:9" x14ac:dyDescent="0.3">
      <c r="A685" s="47">
        <v>11</v>
      </c>
      <c r="B685" s="47">
        <v>15</v>
      </c>
      <c r="C685" s="48">
        <f t="shared" si="17"/>
        <v>74.041666666666671</v>
      </c>
      <c r="D685" s="50">
        <v>2</v>
      </c>
      <c r="E685">
        <v>1</v>
      </c>
      <c r="F685">
        <v>1</v>
      </c>
      <c r="G685" s="49">
        <f>'Regression Results'!$C$2*E685</f>
        <v>20.203699931482753</v>
      </c>
      <c r="H685">
        <f>LOOKUP(D685,'Regression Results'!$A$15:$A$17,'Regression Results'!$B$15:$B$17)+LOOKUP(D685,'Regression Results'!$A$15:$A$17,'Regression Results'!$C$15:$C$17)*F685+LOOKUP(D685,'Regression Results'!$A$15:$A$17,'Regression Results'!$D$15:$D$17)*F685*C685</f>
        <v>9.1781506948529028</v>
      </c>
      <c r="I685" s="49">
        <f t="shared" si="18"/>
        <v>11.02554923662985</v>
      </c>
    </row>
    <row r="686" spans="1:9" x14ac:dyDescent="0.3">
      <c r="A686" s="47">
        <v>11</v>
      </c>
      <c r="B686" s="47">
        <v>16</v>
      </c>
      <c r="C686" s="48">
        <f t="shared" si="17"/>
        <v>68.166666666666671</v>
      </c>
      <c r="D686" s="50">
        <v>2</v>
      </c>
      <c r="E686">
        <v>1</v>
      </c>
      <c r="F686">
        <v>1</v>
      </c>
      <c r="G686" s="49">
        <f>'Regression Results'!$C$2*E686</f>
        <v>20.203699931482753</v>
      </c>
      <c r="H686">
        <f>LOOKUP(D686,'Regression Results'!$A$15:$A$17,'Regression Results'!$B$15:$B$17)+LOOKUP(D686,'Regression Results'!$A$15:$A$17,'Regression Results'!$C$15:$C$17)*F686+LOOKUP(D686,'Regression Results'!$A$15:$A$17,'Regression Results'!$D$15:$D$17)*F686*C686</f>
        <v>9.9618357811724181</v>
      </c>
      <c r="I686" s="49">
        <f t="shared" si="18"/>
        <v>10.241864150310334</v>
      </c>
    </row>
    <row r="687" spans="1:9" x14ac:dyDescent="0.3">
      <c r="A687" s="47">
        <v>11</v>
      </c>
      <c r="B687" s="47">
        <v>17</v>
      </c>
      <c r="C687" s="48">
        <f t="shared" si="17"/>
        <v>70.416666666666671</v>
      </c>
      <c r="D687" s="50">
        <v>2</v>
      </c>
      <c r="E687">
        <v>1</v>
      </c>
      <c r="F687">
        <v>1</v>
      </c>
      <c r="G687" s="49">
        <f>'Regression Results'!$C$2*E687</f>
        <v>20.203699931482753</v>
      </c>
      <c r="H687">
        <f>LOOKUP(D687,'Regression Results'!$A$15:$A$17,'Regression Results'!$B$15:$B$17)+LOOKUP(D687,'Regression Results'!$A$15:$A$17,'Regression Results'!$C$15:$C$17)*F687+LOOKUP(D687,'Regression Results'!$A$15:$A$17,'Regression Results'!$D$15:$D$17)*F687*C687</f>
        <v>9.6617010672628165</v>
      </c>
      <c r="I687" s="49">
        <f t="shared" si="18"/>
        <v>10.541998864219936</v>
      </c>
    </row>
    <row r="688" spans="1:9" x14ac:dyDescent="0.3">
      <c r="A688" s="47">
        <v>11</v>
      </c>
      <c r="B688" s="47">
        <v>18</v>
      </c>
      <c r="C688" s="48">
        <f t="shared" ref="C688:C751" si="19">C323</f>
        <v>70.75</v>
      </c>
      <c r="D688" s="50">
        <v>2</v>
      </c>
      <c r="E688">
        <v>1</v>
      </c>
      <c r="F688">
        <v>1</v>
      </c>
      <c r="G688" s="49">
        <f>'Regression Results'!$C$2*E688</f>
        <v>20.203699931482753</v>
      </c>
      <c r="H688">
        <f>LOOKUP(D688,'Regression Results'!$A$15:$A$17,'Regression Results'!$B$15:$B$17)+LOOKUP(D688,'Regression Results'!$A$15:$A$17,'Regression Results'!$C$15:$C$17)*F688+LOOKUP(D688,'Regression Results'!$A$15:$A$17,'Regression Results'!$D$15:$D$17)*F688*C688</f>
        <v>9.6172366652021353</v>
      </c>
      <c r="I688" s="49">
        <f t="shared" si="18"/>
        <v>10.586463266280617</v>
      </c>
    </row>
    <row r="689" spans="1:9" x14ac:dyDescent="0.3">
      <c r="A689" s="47">
        <v>11</v>
      </c>
      <c r="B689" s="47">
        <v>19</v>
      </c>
      <c r="C689" s="48">
        <f t="shared" si="19"/>
        <v>66.666666666666671</v>
      </c>
      <c r="D689" s="50">
        <v>2</v>
      </c>
      <c r="E689">
        <v>1</v>
      </c>
      <c r="F689">
        <v>1</v>
      </c>
      <c r="G689" s="49">
        <f>'Regression Results'!$C$2*E689</f>
        <v>20.203699931482753</v>
      </c>
      <c r="H689">
        <f>LOOKUP(D689,'Regression Results'!$A$15:$A$17,'Regression Results'!$B$15:$B$17)+LOOKUP(D689,'Regression Results'!$A$15:$A$17,'Regression Results'!$C$15:$C$17)*F689+LOOKUP(D689,'Regression Results'!$A$15:$A$17,'Regression Results'!$D$15:$D$17)*F689*C689</f>
        <v>10.161925590445486</v>
      </c>
      <c r="I689" s="49">
        <f t="shared" si="18"/>
        <v>10.041774341037266</v>
      </c>
    </row>
    <row r="690" spans="1:9" x14ac:dyDescent="0.3">
      <c r="A690" s="47">
        <v>11</v>
      </c>
      <c r="B690" s="47">
        <v>20</v>
      </c>
      <c r="C690" s="48">
        <f t="shared" si="19"/>
        <v>70.583333333333329</v>
      </c>
      <c r="D690" s="50">
        <v>2</v>
      </c>
      <c r="E690">
        <v>1</v>
      </c>
      <c r="F690">
        <v>1</v>
      </c>
      <c r="G690" s="49">
        <f>'Regression Results'!$C$2*E690</f>
        <v>20.203699931482753</v>
      </c>
      <c r="H690">
        <f>LOOKUP(D690,'Regression Results'!$A$15:$A$17,'Regression Results'!$B$15:$B$17)+LOOKUP(D690,'Regression Results'!$A$15:$A$17,'Regression Results'!$C$15:$C$17)*F690+LOOKUP(D690,'Regression Results'!$A$15:$A$17,'Regression Results'!$D$15:$D$17)*F690*C690</f>
        <v>9.6394688662324768</v>
      </c>
      <c r="I690" s="49">
        <f t="shared" si="18"/>
        <v>10.564231065250276</v>
      </c>
    </row>
    <row r="691" spans="1:9" x14ac:dyDescent="0.3">
      <c r="A691" s="47">
        <v>11</v>
      </c>
      <c r="B691" s="47">
        <v>21</v>
      </c>
      <c r="C691" s="48">
        <f t="shared" si="19"/>
        <v>67.708333333333329</v>
      </c>
      <c r="D691" s="50">
        <v>2</v>
      </c>
      <c r="E691">
        <v>1</v>
      </c>
      <c r="F691">
        <v>1</v>
      </c>
      <c r="G691" s="49">
        <f>'Regression Results'!$C$2*E691</f>
        <v>20.203699931482753</v>
      </c>
      <c r="H691">
        <f>LOOKUP(D691,'Regression Results'!$A$15:$A$17,'Regression Results'!$B$15:$B$17)+LOOKUP(D691,'Regression Results'!$A$15:$A$17,'Regression Results'!$C$15:$C$17)*F691+LOOKUP(D691,'Regression Results'!$A$15:$A$17,'Regression Results'!$D$15:$D$17)*F691*C691</f>
        <v>10.022974334005857</v>
      </c>
      <c r="I691" s="49">
        <f t="shared" si="18"/>
        <v>10.180725597476895</v>
      </c>
    </row>
    <row r="692" spans="1:9" x14ac:dyDescent="0.3">
      <c r="A692" s="47">
        <v>11</v>
      </c>
      <c r="B692" s="47">
        <v>22</v>
      </c>
      <c r="C692" s="48">
        <f t="shared" si="19"/>
        <v>67.25</v>
      </c>
      <c r="D692" s="50">
        <v>2</v>
      </c>
      <c r="E692">
        <v>1</v>
      </c>
      <c r="F692">
        <v>1</v>
      </c>
      <c r="G692" s="49">
        <f>'Regression Results'!$C$2*E692</f>
        <v>20.203699931482753</v>
      </c>
      <c r="H692">
        <f>LOOKUP(D692,'Regression Results'!$A$15:$A$17,'Regression Results'!$B$15:$B$17)+LOOKUP(D692,'Regression Results'!$A$15:$A$17,'Regression Results'!$C$15:$C$17)*F692+LOOKUP(D692,'Regression Results'!$A$15:$A$17,'Regression Results'!$D$15:$D$17)*F692*C692</f>
        <v>10.084112886839293</v>
      </c>
      <c r="I692" s="49">
        <f t="shared" si="18"/>
        <v>10.11958704464346</v>
      </c>
    </row>
    <row r="693" spans="1:9" x14ac:dyDescent="0.3">
      <c r="A693" s="47">
        <v>11</v>
      </c>
      <c r="B693" s="47">
        <v>23</v>
      </c>
      <c r="C693" s="48">
        <f t="shared" si="19"/>
        <v>65.208333333333329</v>
      </c>
      <c r="D693" s="50">
        <v>2</v>
      </c>
      <c r="E693">
        <v>1</v>
      </c>
      <c r="F693">
        <v>1</v>
      </c>
      <c r="G693" s="49">
        <f>'Regression Results'!$C$2*E693</f>
        <v>20.203699931482753</v>
      </c>
      <c r="H693">
        <f>LOOKUP(D693,'Regression Results'!$A$15:$A$17,'Regression Results'!$B$15:$B$17)+LOOKUP(D693,'Regression Results'!$A$15:$A$17,'Regression Results'!$C$15:$C$17)*F693+LOOKUP(D693,'Regression Results'!$A$15:$A$17,'Regression Results'!$D$15:$D$17)*F693*C693</f>
        <v>10.356457349460969</v>
      </c>
      <c r="I693" s="49">
        <f t="shared" si="18"/>
        <v>9.8472425820217833</v>
      </c>
    </row>
    <row r="694" spans="1:9" x14ac:dyDescent="0.3">
      <c r="A694" s="47">
        <v>11</v>
      </c>
      <c r="B694" s="47">
        <v>24</v>
      </c>
      <c r="C694" s="48">
        <f t="shared" si="19"/>
        <v>70.875</v>
      </c>
      <c r="D694" s="50">
        <v>2</v>
      </c>
      <c r="E694">
        <v>1</v>
      </c>
      <c r="F694">
        <v>1</v>
      </c>
      <c r="G694" s="49">
        <f>'Regression Results'!$C$2*E694</f>
        <v>20.203699931482753</v>
      </c>
      <c r="H694">
        <f>LOOKUP(D694,'Regression Results'!$A$15:$A$17,'Regression Results'!$B$15:$B$17)+LOOKUP(D694,'Regression Results'!$A$15:$A$17,'Regression Results'!$C$15:$C$17)*F694+LOOKUP(D694,'Regression Results'!$A$15:$A$17,'Regression Results'!$D$15:$D$17)*F694*C694</f>
        <v>9.6005625144293791</v>
      </c>
      <c r="I694" s="49">
        <f t="shared" si="18"/>
        <v>10.603137417053373</v>
      </c>
    </row>
    <row r="695" spans="1:9" x14ac:dyDescent="0.3">
      <c r="A695" s="47">
        <v>11</v>
      </c>
      <c r="B695" s="47">
        <v>25</v>
      </c>
      <c r="C695" s="48">
        <f t="shared" si="19"/>
        <v>67.666666666666671</v>
      </c>
      <c r="D695" s="50">
        <v>2</v>
      </c>
      <c r="E695">
        <v>1</v>
      </c>
      <c r="F695">
        <v>1</v>
      </c>
      <c r="G695" s="49">
        <f>'Regression Results'!$C$2*E695</f>
        <v>20.203699931482753</v>
      </c>
      <c r="H695">
        <f>LOOKUP(D695,'Regression Results'!$A$15:$A$17,'Regression Results'!$B$15:$B$17)+LOOKUP(D695,'Regression Results'!$A$15:$A$17,'Regression Results'!$C$15:$C$17)*F695+LOOKUP(D695,'Regression Results'!$A$15:$A$17,'Regression Results'!$D$15:$D$17)*F695*C695</f>
        <v>10.028532384263441</v>
      </c>
      <c r="I695" s="49">
        <f t="shared" si="18"/>
        <v>10.175167547219312</v>
      </c>
    </row>
    <row r="696" spans="1:9" x14ac:dyDescent="0.3">
      <c r="A696" s="47">
        <v>11</v>
      </c>
      <c r="B696" s="47">
        <v>26</v>
      </c>
      <c r="C696" s="48">
        <f t="shared" si="19"/>
        <v>65.708333333333329</v>
      </c>
      <c r="D696" s="50">
        <v>2</v>
      </c>
      <c r="E696">
        <v>1</v>
      </c>
      <c r="F696">
        <v>1</v>
      </c>
      <c r="G696" s="49">
        <f>'Regression Results'!$C$2*E696</f>
        <v>20.203699931482753</v>
      </c>
      <c r="H696">
        <f>LOOKUP(D696,'Regression Results'!$A$15:$A$17,'Regression Results'!$B$15:$B$17)+LOOKUP(D696,'Regression Results'!$A$15:$A$17,'Regression Results'!$C$15:$C$17)*F696+LOOKUP(D696,'Regression Results'!$A$15:$A$17,'Regression Results'!$D$15:$D$17)*F696*C696</f>
        <v>10.289760746369947</v>
      </c>
      <c r="I696" s="49">
        <f t="shared" si="18"/>
        <v>9.913939185112806</v>
      </c>
    </row>
    <row r="697" spans="1:9" x14ac:dyDescent="0.3">
      <c r="A697" s="47">
        <v>11</v>
      </c>
      <c r="B697" s="47">
        <v>27</v>
      </c>
      <c r="C697" s="48">
        <f t="shared" si="19"/>
        <v>57.583333333333336</v>
      </c>
      <c r="D697" s="50">
        <v>2</v>
      </c>
      <c r="E697">
        <v>1</v>
      </c>
      <c r="F697">
        <v>1</v>
      </c>
      <c r="G697" s="49">
        <f>'Regression Results'!$C$2*E697</f>
        <v>20.203699931482753</v>
      </c>
      <c r="H697">
        <f>LOOKUP(D697,'Regression Results'!$A$15:$A$17,'Regression Results'!$B$15:$B$17)+LOOKUP(D697,'Regression Results'!$A$15:$A$17,'Regression Results'!$C$15:$C$17)*F697+LOOKUP(D697,'Regression Results'!$A$15:$A$17,'Regression Results'!$D$15:$D$17)*F697*C697</f>
        <v>11.373580546599062</v>
      </c>
      <c r="I697" s="49">
        <f t="shared" si="18"/>
        <v>8.830119384883691</v>
      </c>
    </row>
    <row r="698" spans="1:9" x14ac:dyDescent="0.3">
      <c r="A698" s="47">
        <v>11</v>
      </c>
      <c r="B698" s="47">
        <v>28</v>
      </c>
      <c r="C698" s="48">
        <f t="shared" si="19"/>
        <v>53.25</v>
      </c>
      <c r="D698" s="50">
        <v>2</v>
      </c>
      <c r="E698">
        <v>1</v>
      </c>
      <c r="F698">
        <v>1</v>
      </c>
      <c r="G698" s="49">
        <f>'Regression Results'!$C$2*E698</f>
        <v>20.203699931482753</v>
      </c>
      <c r="H698">
        <f>LOOKUP(D698,'Regression Results'!$A$15:$A$17,'Regression Results'!$B$15:$B$17)+LOOKUP(D698,'Regression Results'!$A$15:$A$17,'Regression Results'!$C$15:$C$17)*F698+LOOKUP(D698,'Regression Results'!$A$15:$A$17,'Regression Results'!$D$15:$D$17)*F698*C698</f>
        <v>11.951617773387925</v>
      </c>
      <c r="I698" s="49">
        <f t="shared" si="18"/>
        <v>8.2520821580948276</v>
      </c>
    </row>
    <row r="699" spans="1:9" x14ac:dyDescent="0.3">
      <c r="A699" s="47">
        <v>11</v>
      </c>
      <c r="B699" s="47">
        <v>29</v>
      </c>
      <c r="C699" s="48">
        <f t="shared" si="19"/>
        <v>54.958333333333336</v>
      </c>
      <c r="D699" s="50">
        <v>2</v>
      </c>
      <c r="E699">
        <v>1</v>
      </c>
      <c r="F699">
        <v>1</v>
      </c>
      <c r="G699" s="49">
        <f>'Regression Results'!$C$2*E699</f>
        <v>20.203699931482753</v>
      </c>
      <c r="H699">
        <f>LOOKUP(D699,'Regression Results'!$A$15:$A$17,'Regression Results'!$B$15:$B$17)+LOOKUP(D699,'Regression Results'!$A$15:$A$17,'Regression Results'!$C$15:$C$17)*F699+LOOKUP(D699,'Regression Results'!$A$15:$A$17,'Regression Results'!$D$15:$D$17)*F699*C699</f>
        <v>11.723737712826932</v>
      </c>
      <c r="I699" s="49">
        <f t="shared" si="18"/>
        <v>8.479962218655821</v>
      </c>
    </row>
    <row r="700" spans="1:9" x14ac:dyDescent="0.3">
      <c r="A700" s="47">
        <v>11</v>
      </c>
      <c r="B700" s="47">
        <v>30</v>
      </c>
      <c r="C700" s="48">
        <f t="shared" si="19"/>
        <v>58.458333333333336</v>
      </c>
      <c r="D700" s="50">
        <v>2</v>
      </c>
      <c r="E700">
        <v>1</v>
      </c>
      <c r="F700">
        <v>1</v>
      </c>
      <c r="G700" s="49">
        <f>'Regression Results'!$C$2*E700</f>
        <v>20.203699931482753</v>
      </c>
      <c r="H700">
        <f>LOOKUP(D700,'Regression Results'!$A$15:$A$17,'Regression Results'!$B$15:$B$17)+LOOKUP(D700,'Regression Results'!$A$15:$A$17,'Regression Results'!$C$15:$C$17)*F700+LOOKUP(D700,'Regression Results'!$A$15:$A$17,'Regression Results'!$D$15:$D$17)*F700*C700</f>
        <v>11.256861491189774</v>
      </c>
      <c r="I700" s="49">
        <f t="shared" si="18"/>
        <v>8.9468384402929786</v>
      </c>
    </row>
    <row r="701" spans="1:9" x14ac:dyDescent="0.3">
      <c r="A701" s="47">
        <v>12</v>
      </c>
      <c r="B701" s="47">
        <v>1</v>
      </c>
      <c r="C701" s="48">
        <f t="shared" si="19"/>
        <v>49.875</v>
      </c>
      <c r="D701" s="50">
        <v>2</v>
      </c>
      <c r="E701">
        <v>1</v>
      </c>
      <c r="F701">
        <v>1</v>
      </c>
      <c r="G701" s="49">
        <f>'Regression Results'!$C$2*E701</f>
        <v>20.203699931482753</v>
      </c>
      <c r="H701">
        <f>LOOKUP(D701,'Regression Results'!$A$15:$A$17,'Regression Results'!$B$15:$B$17)+LOOKUP(D701,'Regression Results'!$A$15:$A$17,'Regression Results'!$C$15:$C$17)*F701+LOOKUP(D701,'Regression Results'!$A$15:$A$17,'Regression Results'!$D$15:$D$17)*F701*C701</f>
        <v>12.401819844252326</v>
      </c>
      <c r="I701" s="49">
        <f t="shared" si="18"/>
        <v>7.8018800872304261</v>
      </c>
    </row>
    <row r="702" spans="1:9" x14ac:dyDescent="0.3">
      <c r="A702" s="47">
        <v>12</v>
      </c>
      <c r="B702" s="47">
        <v>2</v>
      </c>
      <c r="C702" s="48">
        <f t="shared" si="19"/>
        <v>53.333333333333336</v>
      </c>
      <c r="D702" s="50">
        <v>2</v>
      </c>
      <c r="E702">
        <v>1</v>
      </c>
      <c r="F702">
        <v>1</v>
      </c>
      <c r="G702" s="49">
        <f>'Regression Results'!$C$2*E702</f>
        <v>20.203699931482753</v>
      </c>
      <c r="H702">
        <f>LOOKUP(D702,'Regression Results'!$A$15:$A$17,'Regression Results'!$B$15:$B$17)+LOOKUP(D702,'Regression Results'!$A$15:$A$17,'Regression Results'!$C$15:$C$17)*F702+LOOKUP(D702,'Regression Results'!$A$15:$A$17,'Regression Results'!$D$15:$D$17)*F702*C702</f>
        <v>11.940501672872754</v>
      </c>
      <c r="I702" s="49">
        <f t="shared" si="18"/>
        <v>8.2631982586099983</v>
      </c>
    </row>
    <row r="703" spans="1:9" x14ac:dyDescent="0.3">
      <c r="A703" s="47">
        <v>12</v>
      </c>
      <c r="B703" s="47">
        <v>3</v>
      </c>
      <c r="C703" s="48">
        <f t="shared" si="19"/>
        <v>55</v>
      </c>
      <c r="D703" s="50">
        <v>2</v>
      </c>
      <c r="E703">
        <v>1</v>
      </c>
      <c r="F703">
        <v>1</v>
      </c>
      <c r="G703" s="49">
        <f>'Regression Results'!$C$2*E703</f>
        <v>20.203699931482753</v>
      </c>
      <c r="H703">
        <f>LOOKUP(D703,'Regression Results'!$A$15:$A$17,'Regression Results'!$B$15:$B$17)+LOOKUP(D703,'Regression Results'!$A$15:$A$17,'Regression Results'!$C$15:$C$17)*F703+LOOKUP(D703,'Regression Results'!$A$15:$A$17,'Regression Results'!$D$15:$D$17)*F703*C703</f>
        <v>11.718179662569346</v>
      </c>
      <c r="I703" s="49">
        <f t="shared" si="18"/>
        <v>8.4855202689134064</v>
      </c>
    </row>
    <row r="704" spans="1:9" x14ac:dyDescent="0.3">
      <c r="A704" s="47">
        <v>12</v>
      </c>
      <c r="B704" s="47">
        <v>4</v>
      </c>
      <c r="C704" s="48">
        <f t="shared" si="19"/>
        <v>51.083333333333336</v>
      </c>
      <c r="D704" s="50">
        <v>2</v>
      </c>
      <c r="E704">
        <v>1</v>
      </c>
      <c r="F704">
        <v>1</v>
      </c>
      <c r="G704" s="49">
        <f>'Regression Results'!$C$2*E704</f>
        <v>20.203699931482753</v>
      </c>
      <c r="H704">
        <f>LOOKUP(D704,'Regression Results'!$A$15:$A$17,'Regression Results'!$B$15:$B$17)+LOOKUP(D704,'Regression Results'!$A$15:$A$17,'Regression Results'!$C$15:$C$17)*F704+LOOKUP(D704,'Regression Results'!$A$15:$A$17,'Regression Results'!$D$15:$D$17)*F704*C704</f>
        <v>12.240636386782356</v>
      </c>
      <c r="I704" s="49">
        <f t="shared" si="18"/>
        <v>7.9630635447003968</v>
      </c>
    </row>
    <row r="705" spans="1:9" x14ac:dyDescent="0.3">
      <c r="A705" s="47">
        <v>12</v>
      </c>
      <c r="B705" s="47">
        <v>5</v>
      </c>
      <c r="C705" s="48">
        <f t="shared" si="19"/>
        <v>47.208333333333336</v>
      </c>
      <c r="D705" s="50">
        <v>2</v>
      </c>
      <c r="E705">
        <v>1</v>
      </c>
      <c r="F705">
        <v>1</v>
      </c>
      <c r="G705" s="49">
        <f>'Regression Results'!$C$2*E705</f>
        <v>20.203699931482753</v>
      </c>
      <c r="H705">
        <f>LOOKUP(D705,'Regression Results'!$A$15:$A$17,'Regression Results'!$B$15:$B$17)+LOOKUP(D705,'Regression Results'!$A$15:$A$17,'Regression Results'!$C$15:$C$17)*F705+LOOKUP(D705,'Regression Results'!$A$15:$A$17,'Regression Results'!$D$15:$D$17)*F705*C705</f>
        <v>12.75753506073778</v>
      </c>
      <c r="I705" s="49">
        <f t="shared" si="18"/>
        <v>7.4461648707449726</v>
      </c>
    </row>
    <row r="706" spans="1:9" x14ac:dyDescent="0.3">
      <c r="A706" s="47">
        <v>12</v>
      </c>
      <c r="B706" s="47">
        <v>6</v>
      </c>
      <c r="C706" s="48">
        <f t="shared" si="19"/>
        <v>52.958333333333336</v>
      </c>
      <c r="D706" s="50">
        <v>2</v>
      </c>
      <c r="E706">
        <v>1</v>
      </c>
      <c r="F706">
        <v>1</v>
      </c>
      <c r="G706" s="49">
        <f>'Regression Results'!$C$2*E706</f>
        <v>20.203699931482753</v>
      </c>
      <c r="H706">
        <f>LOOKUP(D706,'Regression Results'!$A$15:$A$17,'Regression Results'!$B$15:$B$17)+LOOKUP(D706,'Regression Results'!$A$15:$A$17,'Regression Results'!$C$15:$C$17)*F706+LOOKUP(D706,'Regression Results'!$A$15:$A$17,'Regression Results'!$D$15:$D$17)*F706*C706</f>
        <v>11.990524125191021</v>
      </c>
      <c r="I706" s="49">
        <f t="shared" si="18"/>
        <v>8.2131758062917317</v>
      </c>
    </row>
    <row r="707" spans="1:9" x14ac:dyDescent="0.3">
      <c r="A707" s="47">
        <v>12</v>
      </c>
      <c r="B707" s="47">
        <v>7</v>
      </c>
      <c r="C707" s="48">
        <f t="shared" si="19"/>
        <v>51.125</v>
      </c>
      <c r="D707" s="50">
        <v>2</v>
      </c>
      <c r="E707">
        <v>1</v>
      </c>
      <c r="F707">
        <v>1</v>
      </c>
      <c r="G707" s="49">
        <f>'Regression Results'!$C$2*E707</f>
        <v>20.203699931482753</v>
      </c>
      <c r="H707">
        <f>LOOKUP(D707,'Regression Results'!$A$15:$A$17,'Regression Results'!$B$15:$B$17)+LOOKUP(D707,'Regression Results'!$A$15:$A$17,'Regression Results'!$C$15:$C$17)*F707+LOOKUP(D707,'Regression Results'!$A$15:$A$17,'Regression Results'!$D$15:$D$17)*F707*C707</f>
        <v>12.23507833652477</v>
      </c>
      <c r="I707" s="49">
        <f t="shared" ref="I707:I770" si="20">G707-H707</f>
        <v>7.9686215949579822</v>
      </c>
    </row>
    <row r="708" spans="1:9" x14ac:dyDescent="0.3">
      <c r="A708" s="47">
        <v>12</v>
      </c>
      <c r="B708" s="47">
        <v>8</v>
      </c>
      <c r="C708" s="48">
        <f t="shared" si="19"/>
        <v>54.083333333333336</v>
      </c>
      <c r="D708" s="50">
        <v>2</v>
      </c>
      <c r="E708">
        <v>1</v>
      </c>
      <c r="F708">
        <v>1</v>
      </c>
      <c r="G708" s="49">
        <f>'Regression Results'!$C$2*E708</f>
        <v>20.203699931482753</v>
      </c>
      <c r="H708">
        <f>LOOKUP(D708,'Regression Results'!$A$15:$A$17,'Regression Results'!$B$15:$B$17)+LOOKUP(D708,'Regression Results'!$A$15:$A$17,'Regression Results'!$C$15:$C$17)*F708+LOOKUP(D708,'Regression Results'!$A$15:$A$17,'Regression Results'!$D$15:$D$17)*F708*C708</f>
        <v>11.840456768236219</v>
      </c>
      <c r="I708" s="49">
        <f t="shared" si="20"/>
        <v>8.3632431632465334</v>
      </c>
    </row>
    <row r="709" spans="1:9" x14ac:dyDescent="0.3">
      <c r="A709" s="47">
        <v>12</v>
      </c>
      <c r="B709" s="47">
        <v>9</v>
      </c>
      <c r="C709" s="48">
        <f t="shared" si="19"/>
        <v>58.5</v>
      </c>
      <c r="D709" s="50">
        <v>2</v>
      </c>
      <c r="E709">
        <v>1</v>
      </c>
      <c r="F709">
        <v>1</v>
      </c>
      <c r="G709" s="49">
        <f>'Regression Results'!$C$2*E709</f>
        <v>20.203699931482753</v>
      </c>
      <c r="H709">
        <f>LOOKUP(D709,'Regression Results'!$A$15:$A$17,'Regression Results'!$B$15:$B$17)+LOOKUP(D709,'Regression Results'!$A$15:$A$17,'Regression Results'!$C$15:$C$17)*F709+LOOKUP(D709,'Regression Results'!$A$15:$A$17,'Regression Results'!$D$15:$D$17)*F709*C709</f>
        <v>11.251303440932187</v>
      </c>
      <c r="I709" s="49">
        <f t="shared" si="20"/>
        <v>8.9523964905505657</v>
      </c>
    </row>
    <row r="710" spans="1:9" x14ac:dyDescent="0.3">
      <c r="A710" s="47">
        <v>12</v>
      </c>
      <c r="B710" s="47">
        <v>10</v>
      </c>
      <c r="C710" s="48">
        <f t="shared" si="19"/>
        <v>62.125</v>
      </c>
      <c r="D710" s="50">
        <v>2</v>
      </c>
      <c r="E710">
        <v>1</v>
      </c>
      <c r="F710">
        <v>1</v>
      </c>
      <c r="G710" s="49">
        <f>'Regression Results'!$C$2*E710</f>
        <v>20.203699931482753</v>
      </c>
      <c r="H710">
        <f>LOOKUP(D710,'Regression Results'!$A$15:$A$17,'Regression Results'!$B$15:$B$17)+LOOKUP(D710,'Regression Results'!$A$15:$A$17,'Regression Results'!$C$15:$C$17)*F710+LOOKUP(D710,'Regression Results'!$A$15:$A$17,'Regression Results'!$D$15:$D$17)*F710*C710</f>
        <v>10.767753068522275</v>
      </c>
      <c r="I710" s="49">
        <f t="shared" si="20"/>
        <v>9.4359468629604777</v>
      </c>
    </row>
    <row r="711" spans="1:9" x14ac:dyDescent="0.3">
      <c r="A711" s="47">
        <v>12</v>
      </c>
      <c r="B711" s="47">
        <v>11</v>
      </c>
      <c r="C711" s="48">
        <f t="shared" si="19"/>
        <v>64.25</v>
      </c>
      <c r="D711" s="50">
        <v>2</v>
      </c>
      <c r="E711">
        <v>1</v>
      </c>
      <c r="F711">
        <v>1</v>
      </c>
      <c r="G711" s="49">
        <f>'Regression Results'!$C$2*E711</f>
        <v>20.203699931482753</v>
      </c>
      <c r="H711">
        <f>LOOKUP(D711,'Regression Results'!$A$15:$A$17,'Regression Results'!$B$15:$B$17)+LOOKUP(D711,'Regression Results'!$A$15:$A$17,'Regression Results'!$C$15:$C$17)*F711+LOOKUP(D711,'Regression Results'!$A$15:$A$17,'Regression Results'!$D$15:$D$17)*F711*C711</f>
        <v>10.484292505385429</v>
      </c>
      <c r="I711" s="49">
        <f t="shared" si="20"/>
        <v>9.7194074260973231</v>
      </c>
    </row>
    <row r="712" spans="1:9" x14ac:dyDescent="0.3">
      <c r="A712" s="47">
        <v>12</v>
      </c>
      <c r="B712" s="47">
        <v>12</v>
      </c>
      <c r="C712" s="48">
        <f t="shared" si="19"/>
        <v>62.791666666666664</v>
      </c>
      <c r="D712" s="50">
        <v>2</v>
      </c>
      <c r="E712">
        <v>1</v>
      </c>
      <c r="F712">
        <v>1</v>
      </c>
      <c r="G712" s="49">
        <f>'Regression Results'!$C$2*E712</f>
        <v>20.203699931482753</v>
      </c>
      <c r="H712">
        <f>LOOKUP(D712,'Regression Results'!$A$15:$A$17,'Regression Results'!$B$15:$B$17)+LOOKUP(D712,'Regression Results'!$A$15:$A$17,'Regression Results'!$C$15:$C$17)*F712+LOOKUP(D712,'Regression Results'!$A$15:$A$17,'Regression Results'!$D$15:$D$17)*F712*C712</f>
        <v>10.678824264400911</v>
      </c>
      <c r="I712" s="49">
        <f t="shared" si="20"/>
        <v>9.524875667081842</v>
      </c>
    </row>
    <row r="713" spans="1:9" x14ac:dyDescent="0.3">
      <c r="A713" s="47">
        <v>12</v>
      </c>
      <c r="B713" s="47">
        <v>13</v>
      </c>
      <c r="C713" s="48">
        <f t="shared" si="19"/>
        <v>62.041666666666664</v>
      </c>
      <c r="D713" s="50">
        <v>2</v>
      </c>
      <c r="E713">
        <v>1</v>
      </c>
      <c r="F713">
        <v>1</v>
      </c>
      <c r="G713" s="49">
        <f>'Regression Results'!$C$2*E713</f>
        <v>20.203699931482753</v>
      </c>
      <c r="H713">
        <f>LOOKUP(D713,'Regression Results'!$A$15:$A$17,'Regression Results'!$B$15:$B$17)+LOOKUP(D713,'Regression Results'!$A$15:$A$17,'Regression Results'!$C$15:$C$17)*F713+LOOKUP(D713,'Regression Results'!$A$15:$A$17,'Regression Results'!$D$15:$D$17)*F713*C713</f>
        <v>10.778869169037446</v>
      </c>
      <c r="I713" s="49">
        <f t="shared" si="20"/>
        <v>9.4248307624453069</v>
      </c>
    </row>
    <row r="714" spans="1:9" x14ac:dyDescent="0.3">
      <c r="A714" s="47">
        <v>12</v>
      </c>
      <c r="B714" s="47">
        <v>14</v>
      </c>
      <c r="C714" s="48">
        <f t="shared" si="19"/>
        <v>64.291666666666671</v>
      </c>
      <c r="D714" s="50">
        <v>2</v>
      </c>
      <c r="E714">
        <v>1</v>
      </c>
      <c r="F714">
        <v>1</v>
      </c>
      <c r="G714" s="49">
        <f>'Regression Results'!$C$2*E714</f>
        <v>20.203699931482753</v>
      </c>
      <c r="H714">
        <f>LOOKUP(D714,'Regression Results'!$A$15:$A$17,'Regression Results'!$B$15:$B$17)+LOOKUP(D714,'Regression Results'!$A$15:$A$17,'Regression Results'!$C$15:$C$17)*F714+LOOKUP(D714,'Regression Results'!$A$15:$A$17,'Regression Results'!$D$15:$D$17)*F714*C714</f>
        <v>10.478734455127842</v>
      </c>
      <c r="I714" s="49">
        <f t="shared" si="20"/>
        <v>9.7249654763549103</v>
      </c>
    </row>
    <row r="715" spans="1:9" x14ac:dyDescent="0.3">
      <c r="A715" s="47">
        <v>12</v>
      </c>
      <c r="B715" s="47">
        <v>15</v>
      </c>
      <c r="C715" s="48">
        <f t="shared" si="19"/>
        <v>64.625</v>
      </c>
      <c r="D715" s="50">
        <v>2</v>
      </c>
      <c r="E715">
        <v>1</v>
      </c>
      <c r="F715">
        <v>1</v>
      </c>
      <c r="G715" s="49">
        <f>'Regression Results'!$C$2*E715</f>
        <v>20.203699931482753</v>
      </c>
      <c r="H715">
        <f>LOOKUP(D715,'Regression Results'!$A$15:$A$17,'Regression Results'!$B$15:$B$17)+LOOKUP(D715,'Regression Results'!$A$15:$A$17,'Regression Results'!$C$15:$C$17)*F715+LOOKUP(D715,'Regression Results'!$A$15:$A$17,'Regression Results'!$D$15:$D$17)*F715*C715</f>
        <v>10.434270053067161</v>
      </c>
      <c r="I715" s="49">
        <f t="shared" si="20"/>
        <v>9.7694298784155915</v>
      </c>
    </row>
    <row r="716" spans="1:9" x14ac:dyDescent="0.3">
      <c r="A716" s="47">
        <v>12</v>
      </c>
      <c r="B716" s="47">
        <v>16</v>
      </c>
      <c r="C716" s="48">
        <f t="shared" si="19"/>
        <v>66.541666666666671</v>
      </c>
      <c r="D716" s="50">
        <v>2</v>
      </c>
      <c r="E716">
        <v>1</v>
      </c>
      <c r="F716">
        <v>1</v>
      </c>
      <c r="G716" s="49">
        <f>'Regression Results'!$C$2*E716</f>
        <v>20.203699931482753</v>
      </c>
      <c r="H716">
        <f>LOOKUP(D716,'Regression Results'!$A$15:$A$17,'Regression Results'!$B$15:$B$17)+LOOKUP(D716,'Regression Results'!$A$15:$A$17,'Regression Results'!$C$15:$C$17)*F716+LOOKUP(D716,'Regression Results'!$A$15:$A$17,'Regression Results'!$D$15:$D$17)*F716*C716</f>
        <v>10.178599741218241</v>
      </c>
      <c r="I716" s="49">
        <f t="shared" si="20"/>
        <v>10.025100190264512</v>
      </c>
    </row>
    <row r="717" spans="1:9" x14ac:dyDescent="0.3">
      <c r="A717" s="47">
        <v>12</v>
      </c>
      <c r="B717" s="47">
        <v>17</v>
      </c>
      <c r="C717" s="48">
        <f t="shared" si="19"/>
        <v>62.583333333333336</v>
      </c>
      <c r="D717" s="50">
        <v>2</v>
      </c>
      <c r="E717">
        <v>1</v>
      </c>
      <c r="F717">
        <v>1</v>
      </c>
      <c r="G717" s="49">
        <f>'Regression Results'!$C$2*E717</f>
        <v>20.203699931482753</v>
      </c>
      <c r="H717">
        <f>LOOKUP(D717,'Regression Results'!$A$15:$A$17,'Regression Results'!$B$15:$B$17)+LOOKUP(D717,'Regression Results'!$A$15:$A$17,'Regression Results'!$C$15:$C$17)*F717+LOOKUP(D717,'Regression Results'!$A$15:$A$17,'Regression Results'!$D$15:$D$17)*F717*C717</f>
        <v>10.706614515688837</v>
      </c>
      <c r="I717" s="49">
        <f t="shared" si="20"/>
        <v>9.4970854157939151</v>
      </c>
    </row>
    <row r="718" spans="1:9" x14ac:dyDescent="0.3">
      <c r="A718" s="47">
        <v>12</v>
      </c>
      <c r="B718" s="47">
        <v>18</v>
      </c>
      <c r="C718" s="48">
        <f t="shared" si="19"/>
        <v>64.833333333333329</v>
      </c>
      <c r="D718" s="50">
        <v>2</v>
      </c>
      <c r="E718">
        <v>1</v>
      </c>
      <c r="F718">
        <v>1</v>
      </c>
      <c r="G718" s="49">
        <f>'Regression Results'!$C$2*E718</f>
        <v>20.203699931482753</v>
      </c>
      <c r="H718">
        <f>LOOKUP(D718,'Regression Results'!$A$15:$A$17,'Regression Results'!$B$15:$B$17)+LOOKUP(D718,'Regression Results'!$A$15:$A$17,'Regression Results'!$C$15:$C$17)*F718+LOOKUP(D718,'Regression Results'!$A$15:$A$17,'Regression Results'!$D$15:$D$17)*F718*C718</f>
        <v>10.406479801779236</v>
      </c>
      <c r="I718" s="49">
        <f t="shared" si="20"/>
        <v>9.7972201297035166</v>
      </c>
    </row>
    <row r="719" spans="1:9" x14ac:dyDescent="0.3">
      <c r="A719" s="47">
        <v>12</v>
      </c>
      <c r="B719" s="47">
        <v>19</v>
      </c>
      <c r="C719" s="48">
        <f t="shared" si="19"/>
        <v>62.291666666666664</v>
      </c>
      <c r="D719" s="50">
        <v>2</v>
      </c>
      <c r="E719">
        <v>1</v>
      </c>
      <c r="F719">
        <v>1</v>
      </c>
      <c r="G719" s="49">
        <f>'Regression Results'!$C$2*E719</f>
        <v>20.203699931482753</v>
      </c>
      <c r="H719">
        <f>LOOKUP(D719,'Regression Results'!$A$15:$A$17,'Regression Results'!$B$15:$B$17)+LOOKUP(D719,'Regression Results'!$A$15:$A$17,'Regression Results'!$C$15:$C$17)*F719+LOOKUP(D719,'Regression Results'!$A$15:$A$17,'Regression Results'!$D$15:$D$17)*F719*C719</f>
        <v>10.745520867491933</v>
      </c>
      <c r="I719" s="49">
        <f t="shared" si="20"/>
        <v>9.4581790639908192</v>
      </c>
    </row>
    <row r="720" spans="1:9" x14ac:dyDescent="0.3">
      <c r="A720" s="47">
        <v>12</v>
      </c>
      <c r="B720" s="47">
        <v>20</v>
      </c>
      <c r="C720" s="48">
        <f t="shared" si="19"/>
        <v>59.708333333333336</v>
      </c>
      <c r="D720" s="50">
        <v>2</v>
      </c>
      <c r="E720">
        <v>1</v>
      </c>
      <c r="F720">
        <v>1</v>
      </c>
      <c r="G720" s="49">
        <f>'Regression Results'!$C$2*E720</f>
        <v>20.203699931482753</v>
      </c>
      <c r="H720">
        <f>LOOKUP(D720,'Regression Results'!$A$15:$A$17,'Regression Results'!$B$15:$B$17)+LOOKUP(D720,'Regression Results'!$A$15:$A$17,'Regression Results'!$C$15:$C$17)*F720+LOOKUP(D720,'Regression Results'!$A$15:$A$17,'Regression Results'!$D$15:$D$17)*F720*C720</f>
        <v>11.090119983462216</v>
      </c>
      <c r="I720" s="49">
        <f t="shared" si="20"/>
        <v>9.1135799480205364</v>
      </c>
    </row>
    <row r="721" spans="1:9" x14ac:dyDescent="0.3">
      <c r="A721" s="47">
        <v>12</v>
      </c>
      <c r="B721" s="47">
        <v>21</v>
      </c>
      <c r="C721" s="48">
        <f t="shared" si="19"/>
        <v>61.416666666666664</v>
      </c>
      <c r="D721" s="50">
        <v>2</v>
      </c>
      <c r="E721">
        <v>1</v>
      </c>
      <c r="F721">
        <v>1</v>
      </c>
      <c r="G721" s="49">
        <f>'Regression Results'!$C$2*E721</f>
        <v>20.203699931482753</v>
      </c>
      <c r="H721">
        <f>LOOKUP(D721,'Regression Results'!$A$15:$A$17,'Regression Results'!$B$15:$B$17)+LOOKUP(D721,'Regression Results'!$A$15:$A$17,'Regression Results'!$C$15:$C$17)*F721+LOOKUP(D721,'Regression Results'!$A$15:$A$17,'Regression Results'!$D$15:$D$17)*F721*C721</f>
        <v>10.862239922901223</v>
      </c>
      <c r="I721" s="49">
        <f t="shared" si="20"/>
        <v>9.3414600085815298</v>
      </c>
    </row>
    <row r="722" spans="1:9" x14ac:dyDescent="0.3">
      <c r="A722" s="47">
        <v>12</v>
      </c>
      <c r="B722" s="47">
        <v>22</v>
      </c>
      <c r="C722" s="48">
        <f t="shared" si="19"/>
        <v>57.875</v>
      </c>
      <c r="D722" s="50">
        <v>2</v>
      </c>
      <c r="E722">
        <v>1</v>
      </c>
      <c r="F722">
        <v>1</v>
      </c>
      <c r="G722" s="49">
        <f>'Regression Results'!$C$2*E722</f>
        <v>20.203699931482753</v>
      </c>
      <c r="H722">
        <f>LOOKUP(D722,'Regression Results'!$A$15:$A$17,'Regression Results'!$B$15:$B$17)+LOOKUP(D722,'Regression Results'!$A$15:$A$17,'Regression Results'!$C$15:$C$17)*F722+LOOKUP(D722,'Regression Results'!$A$15:$A$17,'Regression Results'!$D$15:$D$17)*F722*C722</f>
        <v>11.334674194795966</v>
      </c>
      <c r="I722" s="49">
        <f t="shared" si="20"/>
        <v>8.8690257366867868</v>
      </c>
    </row>
    <row r="723" spans="1:9" x14ac:dyDescent="0.3">
      <c r="A723" s="47">
        <v>12</v>
      </c>
      <c r="B723" s="47">
        <v>23</v>
      </c>
      <c r="C723" s="48">
        <f t="shared" si="19"/>
        <v>57.333333333333336</v>
      </c>
      <c r="D723" s="50">
        <v>2</v>
      </c>
      <c r="E723">
        <v>1</v>
      </c>
      <c r="F723">
        <v>1</v>
      </c>
      <c r="G723" s="49">
        <f>'Regression Results'!$C$2*E723</f>
        <v>20.203699931482753</v>
      </c>
      <c r="H723">
        <f>LOOKUP(D723,'Regression Results'!$A$15:$A$17,'Regression Results'!$B$15:$B$17)+LOOKUP(D723,'Regression Results'!$A$15:$A$17,'Regression Results'!$C$15:$C$17)*F723+LOOKUP(D723,'Regression Results'!$A$15:$A$17,'Regression Results'!$D$15:$D$17)*F723*C723</f>
        <v>11.406928848144574</v>
      </c>
      <c r="I723" s="49">
        <f t="shared" si="20"/>
        <v>8.7967710833381787</v>
      </c>
    </row>
    <row r="724" spans="1:9" x14ac:dyDescent="0.3">
      <c r="A724" s="47">
        <v>12</v>
      </c>
      <c r="B724" s="47">
        <v>24</v>
      </c>
      <c r="C724" s="48">
        <f t="shared" si="19"/>
        <v>54.958333333333336</v>
      </c>
      <c r="D724" s="50">
        <v>2</v>
      </c>
      <c r="E724">
        <v>1</v>
      </c>
      <c r="F724">
        <v>1</v>
      </c>
      <c r="G724" s="49">
        <f>'Regression Results'!$C$2*E724</f>
        <v>20.203699931482753</v>
      </c>
      <c r="H724">
        <f>LOOKUP(D724,'Regression Results'!$A$15:$A$17,'Regression Results'!$B$15:$B$17)+LOOKUP(D724,'Regression Results'!$A$15:$A$17,'Regression Results'!$C$15:$C$17)*F724+LOOKUP(D724,'Regression Results'!$A$15:$A$17,'Regression Results'!$D$15:$D$17)*F724*C724</f>
        <v>11.723737712826932</v>
      </c>
      <c r="I724" s="49">
        <f t="shared" si="20"/>
        <v>8.479962218655821</v>
      </c>
    </row>
    <row r="725" spans="1:9" x14ac:dyDescent="0.3">
      <c r="A725" s="47">
        <v>12</v>
      </c>
      <c r="B725" s="47">
        <v>25</v>
      </c>
      <c r="C725" s="48">
        <f t="shared" si="19"/>
        <v>50.708333333333336</v>
      </c>
      <c r="D725" s="50">
        <v>2</v>
      </c>
      <c r="E725">
        <v>1</v>
      </c>
      <c r="F725">
        <v>1</v>
      </c>
      <c r="G725" s="49">
        <f>'Regression Results'!$C$2*E725</f>
        <v>20.203699931482753</v>
      </c>
      <c r="H725">
        <f>LOOKUP(D725,'Regression Results'!$A$15:$A$17,'Regression Results'!$B$15:$B$17)+LOOKUP(D725,'Regression Results'!$A$15:$A$17,'Regression Results'!$C$15:$C$17)*F725+LOOKUP(D725,'Regression Results'!$A$15:$A$17,'Regression Results'!$D$15:$D$17)*F725*C725</f>
        <v>12.290658839100622</v>
      </c>
      <c r="I725" s="49">
        <f t="shared" si="20"/>
        <v>7.9130410923821302</v>
      </c>
    </row>
    <row r="726" spans="1:9" x14ac:dyDescent="0.3">
      <c r="A726" s="47">
        <v>12</v>
      </c>
      <c r="B726" s="47">
        <v>26</v>
      </c>
      <c r="C726" s="48">
        <f t="shared" si="19"/>
        <v>52.75</v>
      </c>
      <c r="D726" s="50">
        <v>2</v>
      </c>
      <c r="E726">
        <v>1</v>
      </c>
      <c r="F726">
        <v>1</v>
      </c>
      <c r="G726" s="49">
        <f>'Regression Results'!$C$2*E726</f>
        <v>20.203699931482753</v>
      </c>
      <c r="H726">
        <f>LOOKUP(D726,'Regression Results'!$A$15:$A$17,'Regression Results'!$B$15:$B$17)+LOOKUP(D726,'Regression Results'!$A$15:$A$17,'Regression Results'!$C$15:$C$17)*F726+LOOKUP(D726,'Regression Results'!$A$15:$A$17,'Regression Results'!$D$15:$D$17)*F726*C726</f>
        <v>12.018314376478948</v>
      </c>
      <c r="I726" s="49">
        <f t="shared" si="20"/>
        <v>8.1853855550038048</v>
      </c>
    </row>
    <row r="727" spans="1:9" x14ac:dyDescent="0.3">
      <c r="A727" s="47">
        <v>12</v>
      </c>
      <c r="B727" s="47">
        <v>27</v>
      </c>
      <c r="C727" s="48">
        <f t="shared" si="19"/>
        <v>54.583333333333336</v>
      </c>
      <c r="D727" s="50">
        <v>2</v>
      </c>
      <c r="E727">
        <v>1</v>
      </c>
      <c r="F727">
        <v>1</v>
      </c>
      <c r="G727" s="49">
        <f>'Regression Results'!$C$2*E727</f>
        <v>20.203699931482753</v>
      </c>
      <c r="H727">
        <f>LOOKUP(D727,'Regression Results'!$A$15:$A$17,'Regression Results'!$B$15:$B$17)+LOOKUP(D727,'Regression Results'!$A$15:$A$17,'Regression Results'!$C$15:$C$17)*F727+LOOKUP(D727,'Regression Results'!$A$15:$A$17,'Regression Results'!$D$15:$D$17)*F727*C727</f>
        <v>11.773760165145198</v>
      </c>
      <c r="I727" s="49">
        <f t="shared" si="20"/>
        <v>8.4299397663375544</v>
      </c>
    </row>
    <row r="728" spans="1:9" x14ac:dyDescent="0.3">
      <c r="A728" s="47">
        <v>12</v>
      </c>
      <c r="B728" s="47">
        <v>28</v>
      </c>
      <c r="C728" s="48">
        <f t="shared" si="19"/>
        <v>53.5</v>
      </c>
      <c r="D728" s="50">
        <v>2</v>
      </c>
      <c r="E728">
        <v>1</v>
      </c>
      <c r="F728">
        <v>1</v>
      </c>
      <c r="G728" s="49">
        <f>'Regression Results'!$C$2*E728</f>
        <v>20.203699931482753</v>
      </c>
      <c r="H728">
        <f>LOOKUP(D728,'Regression Results'!$A$15:$A$17,'Regression Results'!$B$15:$B$17)+LOOKUP(D728,'Regression Results'!$A$15:$A$17,'Regression Results'!$C$15:$C$17)*F728+LOOKUP(D728,'Regression Results'!$A$15:$A$17,'Regression Results'!$D$15:$D$17)*F728*C728</f>
        <v>11.918269471842414</v>
      </c>
      <c r="I728" s="49">
        <f t="shared" si="20"/>
        <v>8.2854304596403381</v>
      </c>
    </row>
    <row r="729" spans="1:9" x14ac:dyDescent="0.3">
      <c r="A729" s="47">
        <v>12</v>
      </c>
      <c r="B729" s="47">
        <v>29</v>
      </c>
      <c r="C729" s="48">
        <f t="shared" si="19"/>
        <v>54.75</v>
      </c>
      <c r="D729" s="50">
        <v>2</v>
      </c>
      <c r="E729">
        <v>1</v>
      </c>
      <c r="F729">
        <v>1</v>
      </c>
      <c r="G729" s="49">
        <f>'Regression Results'!$C$2*E729</f>
        <v>20.203699931482753</v>
      </c>
      <c r="H729">
        <f>LOOKUP(D729,'Regression Results'!$A$15:$A$17,'Regression Results'!$B$15:$B$17)+LOOKUP(D729,'Regression Results'!$A$15:$A$17,'Regression Results'!$C$15:$C$17)*F729+LOOKUP(D729,'Regression Results'!$A$15:$A$17,'Regression Results'!$D$15:$D$17)*F729*C729</f>
        <v>11.751527964114857</v>
      </c>
      <c r="I729" s="49">
        <f t="shared" si="20"/>
        <v>8.4521719673678959</v>
      </c>
    </row>
    <row r="730" spans="1:9" x14ac:dyDescent="0.3">
      <c r="A730" s="47">
        <v>12</v>
      </c>
      <c r="B730" s="47">
        <v>30</v>
      </c>
      <c r="C730" s="48">
        <f t="shared" si="19"/>
        <v>53.625</v>
      </c>
      <c r="D730" s="50">
        <v>2</v>
      </c>
      <c r="E730">
        <v>1</v>
      </c>
      <c r="F730">
        <v>1</v>
      </c>
      <c r="G730" s="49">
        <f>'Regression Results'!$C$2*E730</f>
        <v>20.203699931482753</v>
      </c>
      <c r="H730">
        <f>LOOKUP(D730,'Regression Results'!$A$15:$A$17,'Regression Results'!$B$15:$B$17)+LOOKUP(D730,'Regression Results'!$A$15:$A$17,'Regression Results'!$C$15:$C$17)*F730+LOOKUP(D730,'Regression Results'!$A$15:$A$17,'Regression Results'!$D$15:$D$17)*F730*C730</f>
        <v>11.901595321069658</v>
      </c>
      <c r="I730" s="49">
        <f t="shared" si="20"/>
        <v>8.3021046104130942</v>
      </c>
    </row>
    <row r="731" spans="1:9" x14ac:dyDescent="0.3">
      <c r="A731" s="47">
        <v>12</v>
      </c>
      <c r="B731" s="47">
        <v>31</v>
      </c>
      <c r="C731" s="48">
        <f t="shared" si="19"/>
        <v>50.208333333333336</v>
      </c>
      <c r="D731" s="50">
        <v>2</v>
      </c>
      <c r="E731">
        <v>1</v>
      </c>
      <c r="F731">
        <v>1</v>
      </c>
      <c r="G731" s="49">
        <f>'Regression Results'!$C$2*E731</f>
        <v>20.203699931482753</v>
      </c>
      <c r="H731">
        <f>LOOKUP(D731,'Regression Results'!$A$15:$A$17,'Regression Results'!$B$15:$B$17)+LOOKUP(D731,'Regression Results'!$A$15:$A$17,'Regression Results'!$C$15:$C$17)*F731+LOOKUP(D731,'Regression Results'!$A$15:$A$17,'Regression Results'!$D$15:$D$17)*F731*C731</f>
        <v>12.357355442191645</v>
      </c>
      <c r="I731" s="49">
        <f t="shared" si="20"/>
        <v>7.8463444892911074</v>
      </c>
    </row>
    <row r="732" spans="1:9" x14ac:dyDescent="0.3">
      <c r="A732" s="59">
        <v>1</v>
      </c>
      <c r="B732" s="59">
        <v>1</v>
      </c>
      <c r="C732" s="58">
        <f t="shared" si="19"/>
        <v>48.5</v>
      </c>
      <c r="D732" s="63">
        <v>3</v>
      </c>
      <c r="E732" s="57">
        <v>2</v>
      </c>
      <c r="F732" s="57">
        <v>2</v>
      </c>
      <c r="G732" s="64">
        <f>'Regression Results'!$C$2*E732</f>
        <v>40.407399862965505</v>
      </c>
      <c r="H732" s="57">
        <f>LOOKUP(D732,'Regression Results'!$A$15:$A$17,'Regression Results'!$B$15:$B$17)+LOOKUP(D732,'Regression Results'!$A$15:$A$17,'Regression Results'!$C$15:$C$17)*F732+LOOKUP(D732,'Regression Results'!$A$15:$A$17,'Regression Results'!$D$15:$D$17)*F732*C732</f>
        <v>26.22979415752781</v>
      </c>
      <c r="I732" s="64">
        <f t="shared" si="20"/>
        <v>14.177605705437696</v>
      </c>
    </row>
    <row r="733" spans="1:9" x14ac:dyDescent="0.3">
      <c r="A733" s="59">
        <v>1</v>
      </c>
      <c r="B733" s="59">
        <v>2</v>
      </c>
      <c r="C733" s="58">
        <f t="shared" si="19"/>
        <v>50.583333333333336</v>
      </c>
      <c r="D733" s="63">
        <v>3</v>
      </c>
      <c r="E733" s="57">
        <v>2</v>
      </c>
      <c r="F733" s="57">
        <v>2</v>
      </c>
      <c r="G733" s="64">
        <f>'Regression Results'!$C$2*E733</f>
        <v>40.407399862965505</v>
      </c>
      <c r="H733" s="57">
        <f>LOOKUP(D733,'Regression Results'!$A$15:$A$17,'Regression Results'!$B$15:$B$17)+LOOKUP(D733,'Regression Results'!$A$15:$A$17,'Regression Results'!$C$15:$C$17)*F733+LOOKUP(D733,'Regression Results'!$A$15:$A$17,'Regression Results'!$D$15:$D$17)*F733*C733</f>
        <v>25.4821735557328</v>
      </c>
      <c r="I733" s="64">
        <f t="shared" si="20"/>
        <v>14.925226307232705</v>
      </c>
    </row>
    <row r="734" spans="1:9" x14ac:dyDescent="0.3">
      <c r="A734" s="59">
        <v>1</v>
      </c>
      <c r="B734" s="59">
        <v>3</v>
      </c>
      <c r="C734" s="58">
        <f t="shared" si="19"/>
        <v>54.833333333333336</v>
      </c>
      <c r="D734" s="63">
        <v>3</v>
      </c>
      <c r="E734" s="57">
        <v>2</v>
      </c>
      <c r="F734" s="57">
        <v>2</v>
      </c>
      <c r="G734" s="64">
        <f>'Regression Results'!$C$2*E734</f>
        <v>40.407399862965505</v>
      </c>
      <c r="H734" s="57">
        <f>LOOKUP(D734,'Regression Results'!$A$15:$A$17,'Regression Results'!$B$15:$B$17)+LOOKUP(D734,'Regression Results'!$A$15:$A$17,'Regression Results'!$C$15:$C$17)*F734+LOOKUP(D734,'Regression Results'!$A$15:$A$17,'Regression Results'!$D$15:$D$17)*F734*C734</f>
        <v>23.957027528070977</v>
      </c>
      <c r="I734" s="64">
        <f t="shared" si="20"/>
        <v>16.450372334894528</v>
      </c>
    </row>
    <row r="735" spans="1:9" x14ac:dyDescent="0.3">
      <c r="A735" s="59">
        <v>1</v>
      </c>
      <c r="B735" s="59">
        <v>4</v>
      </c>
      <c r="C735" s="58">
        <f t="shared" si="19"/>
        <v>50</v>
      </c>
      <c r="D735" s="63">
        <v>3</v>
      </c>
      <c r="E735" s="57">
        <v>2</v>
      </c>
      <c r="F735" s="57">
        <v>2</v>
      </c>
      <c r="G735" s="64">
        <f>'Regression Results'!$C$2*E735</f>
        <v>40.407399862965505</v>
      </c>
      <c r="H735" s="57">
        <f>LOOKUP(D735,'Regression Results'!$A$15:$A$17,'Regression Results'!$B$15:$B$17)+LOOKUP(D735,'Regression Results'!$A$15:$A$17,'Regression Results'!$C$15:$C$17)*F735+LOOKUP(D735,'Regression Results'!$A$15:$A$17,'Regression Results'!$D$15:$D$17)*F735*C735</f>
        <v>25.691507324235403</v>
      </c>
      <c r="I735" s="64">
        <f t="shared" si="20"/>
        <v>14.715892538730103</v>
      </c>
    </row>
    <row r="736" spans="1:9" x14ac:dyDescent="0.3">
      <c r="A736" s="59">
        <v>1</v>
      </c>
      <c r="B736" s="59">
        <v>5</v>
      </c>
      <c r="C736" s="58">
        <f t="shared" si="19"/>
        <v>52.041666666666664</v>
      </c>
      <c r="D736" s="63">
        <v>3</v>
      </c>
      <c r="E736" s="57">
        <v>2</v>
      </c>
      <c r="F736" s="57">
        <v>2</v>
      </c>
      <c r="G736" s="64">
        <f>'Regression Results'!$C$2*E736</f>
        <v>40.407399862965505</v>
      </c>
      <c r="H736" s="57">
        <f>LOOKUP(D736,'Regression Results'!$A$15:$A$17,'Regression Results'!$B$15:$B$17)+LOOKUP(D736,'Regression Results'!$A$15:$A$17,'Regression Results'!$C$15:$C$17)*F736+LOOKUP(D736,'Regression Results'!$A$15:$A$17,'Regression Results'!$D$15:$D$17)*F736*C736</f>
        <v>24.958839134476293</v>
      </c>
      <c r="I736" s="64">
        <f t="shared" si="20"/>
        <v>15.448560728489213</v>
      </c>
    </row>
    <row r="737" spans="1:9" x14ac:dyDescent="0.3">
      <c r="A737" s="59">
        <v>1</v>
      </c>
      <c r="B737" s="59">
        <v>6</v>
      </c>
      <c r="C737" s="58">
        <f t="shared" si="19"/>
        <v>52.041666666666664</v>
      </c>
      <c r="D737" s="63">
        <v>3</v>
      </c>
      <c r="E737" s="57">
        <v>2</v>
      </c>
      <c r="F737" s="57">
        <v>2</v>
      </c>
      <c r="G737" s="64">
        <f>'Regression Results'!$C$2*E737</f>
        <v>40.407399862965505</v>
      </c>
      <c r="H737" s="57">
        <f>LOOKUP(D737,'Regression Results'!$A$15:$A$17,'Regression Results'!$B$15:$B$17)+LOOKUP(D737,'Regression Results'!$A$15:$A$17,'Regression Results'!$C$15:$C$17)*F737+LOOKUP(D737,'Regression Results'!$A$15:$A$17,'Regression Results'!$D$15:$D$17)*F737*C737</f>
        <v>24.958839134476293</v>
      </c>
      <c r="I737" s="64">
        <f t="shared" si="20"/>
        <v>15.448560728489213</v>
      </c>
    </row>
    <row r="738" spans="1:9" x14ac:dyDescent="0.3">
      <c r="A738" s="59">
        <v>1</v>
      </c>
      <c r="B738" s="59">
        <v>7</v>
      </c>
      <c r="C738" s="58">
        <f t="shared" si="19"/>
        <v>56</v>
      </c>
      <c r="D738" s="63">
        <v>3</v>
      </c>
      <c r="E738" s="57">
        <v>2</v>
      </c>
      <c r="F738" s="57">
        <v>2</v>
      </c>
      <c r="G738" s="64">
        <f>'Regression Results'!$C$2*E738</f>
        <v>40.407399862965505</v>
      </c>
      <c r="H738" s="57">
        <f>LOOKUP(D738,'Regression Results'!$A$15:$A$17,'Regression Results'!$B$15:$B$17)+LOOKUP(D738,'Regression Results'!$A$15:$A$17,'Regression Results'!$C$15:$C$17)*F738+LOOKUP(D738,'Regression Results'!$A$15:$A$17,'Regression Results'!$D$15:$D$17)*F738*C738</f>
        <v>23.538359991065771</v>
      </c>
      <c r="I738" s="64">
        <f t="shared" si="20"/>
        <v>16.869039871899734</v>
      </c>
    </row>
    <row r="739" spans="1:9" x14ac:dyDescent="0.3">
      <c r="A739" s="59">
        <v>1</v>
      </c>
      <c r="B739" s="59">
        <v>8</v>
      </c>
      <c r="C739" s="58">
        <f t="shared" si="19"/>
        <v>56.416666666666664</v>
      </c>
      <c r="D739" s="63">
        <v>3</v>
      </c>
      <c r="E739" s="57">
        <v>2</v>
      </c>
      <c r="F739" s="57">
        <v>2</v>
      </c>
      <c r="G739" s="64">
        <f>'Regression Results'!$C$2*E739</f>
        <v>40.407399862965505</v>
      </c>
      <c r="H739" s="57">
        <f>LOOKUP(D739,'Regression Results'!$A$15:$A$17,'Regression Results'!$B$15:$B$17)+LOOKUP(D739,'Regression Results'!$A$15:$A$17,'Regression Results'!$C$15:$C$17)*F739+LOOKUP(D739,'Regression Results'!$A$15:$A$17,'Regression Results'!$D$15:$D$17)*F739*C739</f>
        <v>23.388835870706771</v>
      </c>
      <c r="I739" s="64">
        <f t="shared" si="20"/>
        <v>17.018563992258734</v>
      </c>
    </row>
    <row r="740" spans="1:9" x14ac:dyDescent="0.3">
      <c r="A740" s="59">
        <v>1</v>
      </c>
      <c r="B740" s="59">
        <v>9</v>
      </c>
      <c r="C740" s="58">
        <f t="shared" si="19"/>
        <v>62</v>
      </c>
      <c r="D740" s="63">
        <v>3</v>
      </c>
      <c r="E740" s="57">
        <v>2</v>
      </c>
      <c r="F740" s="57">
        <v>2</v>
      </c>
      <c r="G740" s="64">
        <f>'Regression Results'!$C$2*E740</f>
        <v>40.407399862965505</v>
      </c>
      <c r="H740" s="57">
        <f>LOOKUP(D740,'Regression Results'!$A$15:$A$17,'Regression Results'!$B$15:$B$17)+LOOKUP(D740,'Regression Results'!$A$15:$A$17,'Regression Results'!$C$15:$C$17)*F740+LOOKUP(D740,'Regression Results'!$A$15:$A$17,'Regression Results'!$D$15:$D$17)*F740*C740</f>
        <v>21.38521265789614</v>
      </c>
      <c r="I740" s="64">
        <f t="shared" si="20"/>
        <v>19.022187205069365</v>
      </c>
    </row>
    <row r="741" spans="1:9" x14ac:dyDescent="0.3">
      <c r="A741" s="59">
        <v>1</v>
      </c>
      <c r="B741" s="59">
        <v>10</v>
      </c>
      <c r="C741" s="58">
        <f t="shared" si="19"/>
        <v>64.541666666666671</v>
      </c>
      <c r="D741" s="63">
        <v>3</v>
      </c>
      <c r="E741" s="57">
        <v>2</v>
      </c>
      <c r="F741" s="57">
        <v>2</v>
      </c>
      <c r="G741" s="64">
        <f>'Regression Results'!$C$2*E741</f>
        <v>40.407399862965505</v>
      </c>
      <c r="H741" s="57">
        <f>LOOKUP(D741,'Regression Results'!$A$15:$A$17,'Regression Results'!$B$15:$B$17)+LOOKUP(D741,'Regression Results'!$A$15:$A$17,'Regression Results'!$C$15:$C$17)*F741+LOOKUP(D741,'Regression Results'!$A$15:$A$17,'Regression Results'!$D$15:$D$17)*F741*C741</f>
        <v>20.473115523706227</v>
      </c>
      <c r="I741" s="64">
        <f t="shared" si="20"/>
        <v>19.934284339259278</v>
      </c>
    </row>
    <row r="742" spans="1:9" x14ac:dyDescent="0.3">
      <c r="A742" s="59">
        <v>1</v>
      </c>
      <c r="B742" s="59">
        <v>11</v>
      </c>
      <c r="C742" s="58">
        <f t="shared" si="19"/>
        <v>63.25</v>
      </c>
      <c r="D742" s="63">
        <v>3</v>
      </c>
      <c r="E742" s="57">
        <v>2</v>
      </c>
      <c r="F742" s="57">
        <v>2</v>
      </c>
      <c r="G742" s="64">
        <f>'Regression Results'!$C$2*E742</f>
        <v>40.407399862965505</v>
      </c>
      <c r="H742" s="57">
        <f>LOOKUP(D742,'Regression Results'!$A$15:$A$17,'Regression Results'!$B$15:$B$17)+LOOKUP(D742,'Regression Results'!$A$15:$A$17,'Regression Results'!$C$15:$C$17)*F742+LOOKUP(D742,'Regression Results'!$A$15:$A$17,'Regression Results'!$D$15:$D$17)*F742*C742</f>
        <v>20.936640296819135</v>
      </c>
      <c r="I742" s="64">
        <f t="shared" si="20"/>
        <v>19.47075956614637</v>
      </c>
    </row>
    <row r="743" spans="1:9" x14ac:dyDescent="0.3">
      <c r="A743" s="59">
        <v>1</v>
      </c>
      <c r="B743" s="59">
        <v>12</v>
      </c>
      <c r="C743" s="58">
        <f t="shared" si="19"/>
        <v>61.583333333333336</v>
      </c>
      <c r="D743" s="63">
        <v>3</v>
      </c>
      <c r="E743" s="57">
        <v>2</v>
      </c>
      <c r="F743" s="57">
        <v>2</v>
      </c>
      <c r="G743" s="64">
        <f>'Regression Results'!$C$2*E743</f>
        <v>40.407399862965505</v>
      </c>
      <c r="H743" s="57">
        <f>LOOKUP(D743,'Regression Results'!$A$15:$A$17,'Regression Results'!$B$15:$B$17)+LOOKUP(D743,'Regression Results'!$A$15:$A$17,'Regression Results'!$C$15:$C$17)*F743+LOOKUP(D743,'Regression Results'!$A$15:$A$17,'Regression Results'!$D$15:$D$17)*F743*C743</f>
        <v>21.534736778255141</v>
      </c>
      <c r="I743" s="64">
        <f t="shared" si="20"/>
        <v>18.872663084710364</v>
      </c>
    </row>
    <row r="744" spans="1:9" x14ac:dyDescent="0.3">
      <c r="A744" s="59">
        <v>1</v>
      </c>
      <c r="B744" s="59">
        <v>13</v>
      </c>
      <c r="C744" s="58">
        <f t="shared" si="19"/>
        <v>65.083333333333329</v>
      </c>
      <c r="D744" s="63">
        <v>3</v>
      </c>
      <c r="E744" s="57">
        <v>2</v>
      </c>
      <c r="F744" s="57">
        <v>2</v>
      </c>
      <c r="G744" s="64">
        <f>'Regression Results'!$C$2*E744</f>
        <v>40.407399862965505</v>
      </c>
      <c r="H744" s="57">
        <f>LOOKUP(D744,'Regression Results'!$A$15:$A$17,'Regression Results'!$B$15:$B$17)+LOOKUP(D744,'Regression Results'!$A$15:$A$17,'Regression Results'!$C$15:$C$17)*F744+LOOKUP(D744,'Regression Results'!$A$15:$A$17,'Regression Results'!$D$15:$D$17)*F744*C744</f>
        <v>20.278734167239527</v>
      </c>
      <c r="I744" s="64">
        <f t="shared" si="20"/>
        <v>20.128665695725978</v>
      </c>
    </row>
    <row r="745" spans="1:9" x14ac:dyDescent="0.3">
      <c r="A745" s="59">
        <v>1</v>
      </c>
      <c r="B745" s="59">
        <v>14</v>
      </c>
      <c r="C745" s="58">
        <f t="shared" si="19"/>
        <v>68.583333333333329</v>
      </c>
      <c r="D745" s="63">
        <v>3</v>
      </c>
      <c r="E745" s="57">
        <v>2</v>
      </c>
      <c r="F745" s="57">
        <v>2</v>
      </c>
      <c r="G745" s="64">
        <f>'Regression Results'!$C$2*E745</f>
        <v>40.407399862965505</v>
      </c>
      <c r="H745" s="57">
        <f>LOOKUP(D745,'Regression Results'!$A$15:$A$17,'Regression Results'!$B$15:$B$17)+LOOKUP(D745,'Regression Results'!$A$15:$A$17,'Regression Results'!$C$15:$C$17)*F745+LOOKUP(D745,'Regression Results'!$A$15:$A$17,'Regression Results'!$D$15:$D$17)*F745*C745</f>
        <v>19.02273155622391</v>
      </c>
      <c r="I745" s="64">
        <f t="shared" si="20"/>
        <v>21.384668306741595</v>
      </c>
    </row>
    <row r="746" spans="1:9" x14ac:dyDescent="0.3">
      <c r="A746" s="59">
        <v>1</v>
      </c>
      <c r="B746" s="59">
        <v>15</v>
      </c>
      <c r="C746" s="58">
        <f t="shared" si="19"/>
        <v>60.458333333333336</v>
      </c>
      <c r="D746" s="63">
        <v>3</v>
      </c>
      <c r="E746" s="57">
        <v>2</v>
      </c>
      <c r="F746" s="57">
        <v>2</v>
      </c>
      <c r="G746" s="64">
        <f>'Regression Results'!$C$2*E746</f>
        <v>40.407399862965505</v>
      </c>
      <c r="H746" s="57">
        <f>LOOKUP(D746,'Regression Results'!$A$15:$A$17,'Regression Results'!$B$15:$B$17)+LOOKUP(D746,'Regression Results'!$A$15:$A$17,'Regression Results'!$C$15:$C$17)*F746+LOOKUP(D746,'Regression Results'!$A$15:$A$17,'Regression Results'!$D$15:$D$17)*F746*C746</f>
        <v>21.938451903224447</v>
      </c>
      <c r="I746" s="64">
        <f t="shared" si="20"/>
        <v>18.468947959741058</v>
      </c>
    </row>
    <row r="747" spans="1:9" x14ac:dyDescent="0.3">
      <c r="A747" s="59">
        <v>1</v>
      </c>
      <c r="B747" s="59">
        <v>16</v>
      </c>
      <c r="C747" s="58">
        <f t="shared" si="19"/>
        <v>62.708333333333336</v>
      </c>
      <c r="D747" s="63">
        <v>3</v>
      </c>
      <c r="E747" s="57">
        <v>2</v>
      </c>
      <c r="F747" s="57">
        <v>2</v>
      </c>
      <c r="G747" s="64">
        <f>'Regression Results'!$C$2*E747</f>
        <v>40.407399862965505</v>
      </c>
      <c r="H747" s="57">
        <f>LOOKUP(D747,'Regression Results'!$A$15:$A$17,'Regression Results'!$B$15:$B$17)+LOOKUP(D747,'Regression Results'!$A$15:$A$17,'Regression Results'!$C$15:$C$17)*F747+LOOKUP(D747,'Regression Results'!$A$15:$A$17,'Regression Results'!$D$15:$D$17)*F747*C747</f>
        <v>21.131021653285835</v>
      </c>
      <c r="I747" s="64">
        <f t="shared" si="20"/>
        <v>19.27637820967967</v>
      </c>
    </row>
    <row r="748" spans="1:9" x14ac:dyDescent="0.3">
      <c r="A748" s="59">
        <v>1</v>
      </c>
      <c r="B748" s="59">
        <v>17</v>
      </c>
      <c r="C748" s="58">
        <f t="shared" si="19"/>
        <v>62.125</v>
      </c>
      <c r="D748" s="63">
        <v>3</v>
      </c>
      <c r="E748" s="57">
        <v>2</v>
      </c>
      <c r="F748" s="57">
        <v>2</v>
      </c>
      <c r="G748" s="64">
        <f>'Regression Results'!$C$2*E748</f>
        <v>40.407399862965505</v>
      </c>
      <c r="H748" s="57">
        <f>LOOKUP(D748,'Regression Results'!$A$15:$A$17,'Regression Results'!$B$15:$B$17)+LOOKUP(D748,'Regression Results'!$A$15:$A$17,'Regression Results'!$C$15:$C$17)*F748+LOOKUP(D748,'Regression Results'!$A$15:$A$17,'Regression Results'!$D$15:$D$17)*F748*C748</f>
        <v>21.340355421788441</v>
      </c>
      <c r="I748" s="64">
        <f t="shared" si="20"/>
        <v>19.067044441177064</v>
      </c>
    </row>
    <row r="749" spans="1:9" x14ac:dyDescent="0.3">
      <c r="A749" s="59">
        <v>1</v>
      </c>
      <c r="B749" s="59">
        <v>18</v>
      </c>
      <c r="C749" s="58">
        <f t="shared" si="19"/>
        <v>59.333333333333336</v>
      </c>
      <c r="D749" s="63">
        <v>3</v>
      </c>
      <c r="E749" s="57">
        <v>2</v>
      </c>
      <c r="F749" s="57">
        <v>2</v>
      </c>
      <c r="G749" s="64">
        <f>'Regression Results'!$C$2*E749</f>
        <v>40.407399862965505</v>
      </c>
      <c r="H749" s="57">
        <f>LOOKUP(D749,'Regression Results'!$A$15:$A$17,'Regression Results'!$B$15:$B$17)+LOOKUP(D749,'Regression Results'!$A$15:$A$17,'Regression Results'!$C$15:$C$17)*F749+LOOKUP(D749,'Regression Results'!$A$15:$A$17,'Regression Results'!$D$15:$D$17)*F749*C749</f>
        <v>22.342167028193753</v>
      </c>
      <c r="I749" s="64">
        <f t="shared" si="20"/>
        <v>18.065232834771752</v>
      </c>
    </row>
    <row r="750" spans="1:9" x14ac:dyDescent="0.3">
      <c r="A750" s="59">
        <v>1</v>
      </c>
      <c r="B750" s="59">
        <v>19</v>
      </c>
      <c r="C750" s="58">
        <f t="shared" si="19"/>
        <v>61.083333333333336</v>
      </c>
      <c r="D750" s="63">
        <v>3</v>
      </c>
      <c r="E750" s="57">
        <v>2</v>
      </c>
      <c r="F750" s="57">
        <v>2</v>
      </c>
      <c r="G750" s="64">
        <f>'Regression Results'!$C$2*E750</f>
        <v>40.407399862965505</v>
      </c>
      <c r="H750" s="57">
        <f>LOOKUP(D750,'Regression Results'!$A$15:$A$17,'Regression Results'!$B$15:$B$17)+LOOKUP(D750,'Regression Results'!$A$15:$A$17,'Regression Results'!$C$15:$C$17)*F750+LOOKUP(D750,'Regression Results'!$A$15:$A$17,'Regression Results'!$D$15:$D$17)*F750*C750</f>
        <v>21.714165722685944</v>
      </c>
      <c r="I750" s="64">
        <f t="shared" si="20"/>
        <v>18.693234140279561</v>
      </c>
    </row>
    <row r="751" spans="1:9" x14ac:dyDescent="0.3">
      <c r="A751" s="59">
        <v>1</v>
      </c>
      <c r="B751" s="59">
        <v>20</v>
      </c>
      <c r="C751" s="58">
        <f t="shared" si="19"/>
        <v>57.333333333333336</v>
      </c>
      <c r="D751" s="63">
        <v>3</v>
      </c>
      <c r="E751" s="57">
        <v>2</v>
      </c>
      <c r="F751" s="57">
        <v>2</v>
      </c>
      <c r="G751" s="64">
        <f>'Regression Results'!$C$2*E751</f>
        <v>40.407399862965505</v>
      </c>
      <c r="H751" s="57">
        <f>LOOKUP(D751,'Regression Results'!$A$15:$A$17,'Regression Results'!$B$15:$B$17)+LOOKUP(D751,'Regression Results'!$A$15:$A$17,'Regression Results'!$C$15:$C$17)*F751+LOOKUP(D751,'Regression Results'!$A$15:$A$17,'Regression Results'!$D$15:$D$17)*F751*C751</f>
        <v>23.059882805916963</v>
      </c>
      <c r="I751" s="64">
        <f t="shared" si="20"/>
        <v>17.347517057048542</v>
      </c>
    </row>
    <row r="752" spans="1:9" x14ac:dyDescent="0.3">
      <c r="A752" s="59">
        <v>1</v>
      </c>
      <c r="B752" s="59">
        <v>21</v>
      </c>
      <c r="C752" s="58">
        <f t="shared" ref="C752:C815" si="21">C387</f>
        <v>59.166666666666664</v>
      </c>
      <c r="D752" s="63">
        <v>3</v>
      </c>
      <c r="E752" s="57">
        <v>2</v>
      </c>
      <c r="F752" s="57">
        <v>2</v>
      </c>
      <c r="G752" s="64">
        <f>'Regression Results'!$C$2*E752</f>
        <v>40.407399862965505</v>
      </c>
      <c r="H752" s="57">
        <f>LOOKUP(D752,'Regression Results'!$A$15:$A$17,'Regression Results'!$B$15:$B$17)+LOOKUP(D752,'Regression Results'!$A$15:$A$17,'Regression Results'!$C$15:$C$17)*F752+LOOKUP(D752,'Regression Results'!$A$15:$A$17,'Regression Results'!$D$15:$D$17)*F752*C752</f>
        <v>22.401976676337355</v>
      </c>
      <c r="I752" s="64">
        <f t="shared" si="20"/>
        <v>18.00542318662815</v>
      </c>
    </row>
    <row r="753" spans="1:9" x14ac:dyDescent="0.3">
      <c r="A753" s="59">
        <v>1</v>
      </c>
      <c r="B753" s="59">
        <v>22</v>
      </c>
      <c r="C753" s="58">
        <f t="shared" si="21"/>
        <v>62.75</v>
      </c>
      <c r="D753" s="63">
        <v>3</v>
      </c>
      <c r="E753" s="57">
        <v>2</v>
      </c>
      <c r="F753" s="57">
        <v>2</v>
      </c>
      <c r="G753" s="64">
        <f>'Regression Results'!$C$2*E753</f>
        <v>40.407399862965505</v>
      </c>
      <c r="H753" s="57">
        <f>LOOKUP(D753,'Regression Results'!$A$15:$A$17,'Regression Results'!$B$15:$B$17)+LOOKUP(D753,'Regression Results'!$A$15:$A$17,'Regression Results'!$C$15:$C$17)*F753+LOOKUP(D753,'Regression Results'!$A$15:$A$17,'Regression Results'!$D$15:$D$17)*F753*C753</f>
        <v>21.116069241249935</v>
      </c>
      <c r="I753" s="64">
        <f t="shared" si="20"/>
        <v>19.29133062171557</v>
      </c>
    </row>
    <row r="754" spans="1:9" x14ac:dyDescent="0.3">
      <c r="A754" s="59">
        <v>1</v>
      </c>
      <c r="B754" s="59">
        <v>23</v>
      </c>
      <c r="C754" s="58">
        <f t="shared" si="21"/>
        <v>61.041666666666664</v>
      </c>
      <c r="D754" s="63">
        <v>3</v>
      </c>
      <c r="E754" s="57">
        <v>2</v>
      </c>
      <c r="F754" s="57">
        <v>2</v>
      </c>
      <c r="G754" s="64">
        <f>'Regression Results'!$C$2*E754</f>
        <v>40.407399862965505</v>
      </c>
      <c r="H754" s="57">
        <f>LOOKUP(D754,'Regression Results'!$A$15:$A$17,'Regression Results'!$B$15:$B$17)+LOOKUP(D754,'Regression Results'!$A$15:$A$17,'Regression Results'!$C$15:$C$17)*F754+LOOKUP(D754,'Regression Results'!$A$15:$A$17,'Regression Results'!$D$15:$D$17)*F754*C754</f>
        <v>21.729118134721848</v>
      </c>
      <c r="I754" s="64">
        <f t="shared" si="20"/>
        <v>18.678281728243658</v>
      </c>
    </row>
    <row r="755" spans="1:9" x14ac:dyDescent="0.3">
      <c r="A755" s="59">
        <v>1</v>
      </c>
      <c r="B755" s="59">
        <v>24</v>
      </c>
      <c r="C755" s="58">
        <f t="shared" si="21"/>
        <v>53.958333333333336</v>
      </c>
      <c r="D755" s="63">
        <v>3</v>
      </c>
      <c r="E755" s="57">
        <v>2</v>
      </c>
      <c r="F755" s="57">
        <v>2</v>
      </c>
      <c r="G755" s="64">
        <f>'Regression Results'!$C$2*E755</f>
        <v>40.407399862965505</v>
      </c>
      <c r="H755" s="57">
        <f>LOOKUP(D755,'Regression Results'!$A$15:$A$17,'Regression Results'!$B$15:$B$17)+LOOKUP(D755,'Regression Results'!$A$15:$A$17,'Regression Results'!$C$15:$C$17)*F755+LOOKUP(D755,'Regression Results'!$A$15:$A$17,'Regression Results'!$D$15:$D$17)*F755*C755</f>
        <v>24.271028180824882</v>
      </c>
      <c r="I755" s="64">
        <f t="shared" si="20"/>
        <v>16.136371682140624</v>
      </c>
    </row>
    <row r="756" spans="1:9" x14ac:dyDescent="0.3">
      <c r="A756" s="59">
        <v>1</v>
      </c>
      <c r="B756" s="59">
        <v>25</v>
      </c>
      <c r="C756" s="58">
        <f t="shared" si="21"/>
        <v>56.791666666666664</v>
      </c>
      <c r="D756" s="63">
        <v>3</v>
      </c>
      <c r="E756" s="57">
        <v>2</v>
      </c>
      <c r="F756" s="57">
        <v>2</v>
      </c>
      <c r="G756" s="64">
        <f>'Regression Results'!$C$2*E756</f>
        <v>40.407399862965505</v>
      </c>
      <c r="H756" s="57">
        <f>LOOKUP(D756,'Regression Results'!$A$15:$A$17,'Regression Results'!$B$15:$B$17)+LOOKUP(D756,'Regression Results'!$A$15:$A$17,'Regression Results'!$C$15:$C$17)*F756+LOOKUP(D756,'Regression Results'!$A$15:$A$17,'Regression Results'!$D$15:$D$17)*F756*C756</f>
        <v>23.254264162383667</v>
      </c>
      <c r="I756" s="64">
        <f t="shared" si="20"/>
        <v>17.153135700581839</v>
      </c>
    </row>
    <row r="757" spans="1:9" x14ac:dyDescent="0.3">
      <c r="A757" s="59">
        <v>1</v>
      </c>
      <c r="B757" s="59">
        <v>26</v>
      </c>
      <c r="C757" s="58">
        <f t="shared" si="21"/>
        <v>54.291666666666664</v>
      </c>
      <c r="D757" s="63">
        <v>3</v>
      </c>
      <c r="E757" s="57">
        <v>2</v>
      </c>
      <c r="F757" s="57">
        <v>2</v>
      </c>
      <c r="G757" s="64">
        <f>'Regression Results'!$C$2*E757</f>
        <v>40.407399862965505</v>
      </c>
      <c r="H757" s="57">
        <f>LOOKUP(D757,'Regression Results'!$A$15:$A$17,'Regression Results'!$B$15:$B$17)+LOOKUP(D757,'Regression Results'!$A$15:$A$17,'Regression Results'!$C$15:$C$17)*F757+LOOKUP(D757,'Regression Results'!$A$15:$A$17,'Regression Results'!$D$15:$D$17)*F757*C757</f>
        <v>24.15140888453768</v>
      </c>
      <c r="I757" s="64">
        <f t="shared" si="20"/>
        <v>16.255990978427825</v>
      </c>
    </row>
    <row r="758" spans="1:9" x14ac:dyDescent="0.3">
      <c r="A758" s="59">
        <v>1</v>
      </c>
      <c r="B758" s="59">
        <v>27</v>
      </c>
      <c r="C758" s="58">
        <f t="shared" si="21"/>
        <v>55.583333333333336</v>
      </c>
      <c r="D758" s="63">
        <v>3</v>
      </c>
      <c r="E758" s="57">
        <v>2</v>
      </c>
      <c r="F758" s="57">
        <v>2</v>
      </c>
      <c r="G758" s="64">
        <f>'Regression Results'!$C$2*E758</f>
        <v>40.407399862965505</v>
      </c>
      <c r="H758" s="57">
        <f>LOOKUP(D758,'Regression Results'!$A$15:$A$17,'Regression Results'!$B$15:$B$17)+LOOKUP(D758,'Regression Results'!$A$15:$A$17,'Regression Results'!$C$15:$C$17)*F758+LOOKUP(D758,'Regression Results'!$A$15:$A$17,'Regression Results'!$D$15:$D$17)*F758*C758</f>
        <v>23.687884111424772</v>
      </c>
      <c r="I758" s="64">
        <f t="shared" si="20"/>
        <v>16.719515751540733</v>
      </c>
    </row>
    <row r="759" spans="1:9" x14ac:dyDescent="0.3">
      <c r="A759" s="59">
        <v>1</v>
      </c>
      <c r="B759" s="59">
        <v>28</v>
      </c>
      <c r="C759" s="58">
        <f t="shared" si="21"/>
        <v>58.625</v>
      </c>
      <c r="D759" s="63">
        <v>3</v>
      </c>
      <c r="E759" s="57">
        <v>2</v>
      </c>
      <c r="F759" s="57">
        <v>2</v>
      </c>
      <c r="G759" s="64">
        <f>'Regression Results'!$C$2*E759</f>
        <v>40.407399862965505</v>
      </c>
      <c r="H759" s="57">
        <f>LOOKUP(D759,'Regression Results'!$A$15:$A$17,'Regression Results'!$B$15:$B$17)+LOOKUP(D759,'Regression Results'!$A$15:$A$17,'Regression Results'!$C$15:$C$17)*F759+LOOKUP(D759,'Regression Results'!$A$15:$A$17,'Regression Results'!$D$15:$D$17)*F759*C759</f>
        <v>22.596358032804059</v>
      </c>
      <c r="I759" s="64">
        <f t="shared" si="20"/>
        <v>17.811041830161447</v>
      </c>
    </row>
    <row r="760" spans="1:9" x14ac:dyDescent="0.3">
      <c r="A760" s="59">
        <v>1</v>
      </c>
      <c r="B760" s="59">
        <v>29</v>
      </c>
      <c r="C760" s="58">
        <f t="shared" si="21"/>
        <v>59.5</v>
      </c>
      <c r="D760" s="63">
        <v>3</v>
      </c>
      <c r="E760" s="57">
        <v>2</v>
      </c>
      <c r="F760" s="57">
        <v>2</v>
      </c>
      <c r="G760" s="64">
        <f>'Regression Results'!$C$2*E760</f>
        <v>40.407399862965505</v>
      </c>
      <c r="H760" s="57">
        <f>LOOKUP(D760,'Regression Results'!$A$15:$A$17,'Regression Results'!$B$15:$B$17)+LOOKUP(D760,'Regression Results'!$A$15:$A$17,'Regression Results'!$C$15:$C$17)*F760+LOOKUP(D760,'Regression Results'!$A$15:$A$17,'Regression Results'!$D$15:$D$17)*F760*C760</f>
        <v>22.282357380050154</v>
      </c>
      <c r="I760" s="64">
        <f t="shared" si="20"/>
        <v>18.125042482915351</v>
      </c>
    </row>
    <row r="761" spans="1:9" x14ac:dyDescent="0.3">
      <c r="A761" s="59">
        <v>1</v>
      </c>
      <c r="B761" s="59">
        <v>30</v>
      </c>
      <c r="C761" s="58">
        <f t="shared" si="21"/>
        <v>59.25</v>
      </c>
      <c r="D761" s="63">
        <v>3</v>
      </c>
      <c r="E761" s="57">
        <v>2</v>
      </c>
      <c r="F761" s="57">
        <v>2</v>
      </c>
      <c r="G761" s="64">
        <f>'Regression Results'!$C$2*E761</f>
        <v>40.407399862965505</v>
      </c>
      <c r="H761" s="57">
        <f>LOOKUP(D761,'Regression Results'!$A$15:$A$17,'Regression Results'!$B$15:$B$17)+LOOKUP(D761,'Regression Results'!$A$15:$A$17,'Regression Results'!$C$15:$C$17)*F761+LOOKUP(D761,'Regression Results'!$A$15:$A$17,'Regression Results'!$D$15:$D$17)*F761*C761</f>
        <v>22.372071852265556</v>
      </c>
      <c r="I761" s="64">
        <f t="shared" si="20"/>
        <v>18.035328010699949</v>
      </c>
    </row>
    <row r="762" spans="1:9" x14ac:dyDescent="0.3">
      <c r="A762" s="59">
        <v>1</v>
      </c>
      <c r="B762" s="59">
        <v>31</v>
      </c>
      <c r="C762" s="58">
        <f t="shared" si="21"/>
        <v>59.25</v>
      </c>
      <c r="D762" s="63">
        <v>3</v>
      </c>
      <c r="E762" s="57">
        <v>2</v>
      </c>
      <c r="F762" s="57">
        <v>2</v>
      </c>
      <c r="G762" s="64">
        <f>'Regression Results'!$C$2*E762</f>
        <v>40.407399862965505</v>
      </c>
      <c r="H762" s="57">
        <f>LOOKUP(D762,'Regression Results'!$A$15:$A$17,'Regression Results'!$B$15:$B$17)+LOOKUP(D762,'Regression Results'!$A$15:$A$17,'Regression Results'!$C$15:$C$17)*F762+LOOKUP(D762,'Regression Results'!$A$15:$A$17,'Regression Results'!$D$15:$D$17)*F762*C762</f>
        <v>22.372071852265556</v>
      </c>
      <c r="I762" s="64">
        <f t="shared" si="20"/>
        <v>18.035328010699949</v>
      </c>
    </row>
    <row r="763" spans="1:9" x14ac:dyDescent="0.3">
      <c r="A763" s="59">
        <v>2</v>
      </c>
      <c r="B763" s="59">
        <v>1</v>
      </c>
      <c r="C763" s="58">
        <f t="shared" si="21"/>
        <v>51.25</v>
      </c>
      <c r="D763" s="63">
        <v>3</v>
      </c>
      <c r="E763" s="57">
        <v>2</v>
      </c>
      <c r="F763" s="57">
        <v>2</v>
      </c>
      <c r="G763" s="64">
        <f>'Regression Results'!$C$2*E763</f>
        <v>40.407399862965505</v>
      </c>
      <c r="H763" s="57">
        <f>LOOKUP(D763,'Regression Results'!$A$15:$A$17,'Regression Results'!$B$15:$B$17)+LOOKUP(D763,'Regression Results'!$A$15:$A$17,'Regression Results'!$C$15:$C$17)*F763+LOOKUP(D763,'Regression Results'!$A$15:$A$17,'Regression Results'!$D$15:$D$17)*F763*C763</f>
        <v>25.242934963158394</v>
      </c>
      <c r="I763" s="64">
        <f t="shared" si="20"/>
        <v>15.164464899807111</v>
      </c>
    </row>
    <row r="764" spans="1:9" x14ac:dyDescent="0.3">
      <c r="A764" s="59">
        <v>2</v>
      </c>
      <c r="B764" s="59">
        <v>2</v>
      </c>
      <c r="C764" s="58">
        <f t="shared" si="21"/>
        <v>53.791666666666664</v>
      </c>
      <c r="D764" s="63">
        <v>3</v>
      </c>
      <c r="E764" s="57">
        <v>2</v>
      </c>
      <c r="F764" s="57">
        <v>2</v>
      </c>
      <c r="G764" s="64">
        <f>'Regression Results'!$C$2*E764</f>
        <v>40.407399862965505</v>
      </c>
      <c r="H764" s="57">
        <f>LOOKUP(D764,'Regression Results'!$A$15:$A$17,'Regression Results'!$B$15:$B$17)+LOOKUP(D764,'Regression Results'!$A$15:$A$17,'Regression Results'!$C$15:$C$17)*F764+LOOKUP(D764,'Regression Results'!$A$15:$A$17,'Regression Results'!$D$15:$D$17)*F764*C764</f>
        <v>24.330837828968484</v>
      </c>
      <c r="I764" s="64">
        <f t="shared" si="20"/>
        <v>16.076562033997021</v>
      </c>
    </row>
    <row r="765" spans="1:9" x14ac:dyDescent="0.3">
      <c r="A765" s="59">
        <v>2</v>
      </c>
      <c r="B765" s="59">
        <v>3</v>
      </c>
      <c r="C765" s="58">
        <f t="shared" si="21"/>
        <v>57.333333333333336</v>
      </c>
      <c r="D765" s="63">
        <v>3</v>
      </c>
      <c r="E765" s="57">
        <v>2</v>
      </c>
      <c r="F765" s="57">
        <v>2</v>
      </c>
      <c r="G765" s="64">
        <f>'Regression Results'!$C$2*E765</f>
        <v>40.407399862965505</v>
      </c>
      <c r="H765" s="57">
        <f>LOOKUP(D765,'Regression Results'!$A$15:$A$17,'Regression Results'!$B$15:$B$17)+LOOKUP(D765,'Regression Results'!$A$15:$A$17,'Regression Results'!$C$15:$C$17)*F765+LOOKUP(D765,'Regression Results'!$A$15:$A$17,'Regression Results'!$D$15:$D$17)*F765*C765</f>
        <v>23.059882805916963</v>
      </c>
      <c r="I765" s="64">
        <f t="shared" si="20"/>
        <v>17.347517057048542</v>
      </c>
    </row>
    <row r="766" spans="1:9" x14ac:dyDescent="0.3">
      <c r="A766" s="59">
        <v>2</v>
      </c>
      <c r="B766" s="59">
        <v>4</v>
      </c>
      <c r="C766" s="58">
        <f t="shared" si="21"/>
        <v>54.208333333333336</v>
      </c>
      <c r="D766" s="63">
        <v>3</v>
      </c>
      <c r="E766" s="57">
        <v>2</v>
      </c>
      <c r="F766" s="57">
        <v>2</v>
      </c>
      <c r="G766" s="64">
        <f>'Regression Results'!$C$2*E766</f>
        <v>40.407399862965505</v>
      </c>
      <c r="H766" s="57">
        <f>LOOKUP(D766,'Regression Results'!$A$15:$A$17,'Regression Results'!$B$15:$B$17)+LOOKUP(D766,'Regression Results'!$A$15:$A$17,'Regression Results'!$C$15:$C$17)*F766+LOOKUP(D766,'Regression Results'!$A$15:$A$17,'Regression Results'!$D$15:$D$17)*F766*C766</f>
        <v>24.18131370860948</v>
      </c>
      <c r="I766" s="64">
        <f t="shared" si="20"/>
        <v>16.226086154356025</v>
      </c>
    </row>
    <row r="767" spans="1:9" x14ac:dyDescent="0.3">
      <c r="A767" s="59">
        <v>2</v>
      </c>
      <c r="B767" s="59">
        <v>5</v>
      </c>
      <c r="C767" s="58">
        <f t="shared" si="21"/>
        <v>52.458333333333336</v>
      </c>
      <c r="D767" s="63">
        <v>3</v>
      </c>
      <c r="E767" s="57">
        <v>2</v>
      </c>
      <c r="F767" s="57">
        <v>2</v>
      </c>
      <c r="G767" s="64">
        <f>'Regression Results'!$C$2*E767</f>
        <v>40.407399862965505</v>
      </c>
      <c r="H767" s="57">
        <f>LOOKUP(D767,'Regression Results'!$A$15:$A$17,'Regression Results'!$B$15:$B$17)+LOOKUP(D767,'Regression Results'!$A$15:$A$17,'Regression Results'!$C$15:$C$17)*F767+LOOKUP(D767,'Regression Results'!$A$15:$A$17,'Regression Results'!$D$15:$D$17)*F767*C767</f>
        <v>24.809315014117288</v>
      </c>
      <c r="I767" s="64">
        <f t="shared" si="20"/>
        <v>15.598084848848217</v>
      </c>
    </row>
    <row r="768" spans="1:9" x14ac:dyDescent="0.3">
      <c r="A768" s="59">
        <v>2</v>
      </c>
      <c r="B768" s="59">
        <v>6</v>
      </c>
      <c r="C768" s="58">
        <f t="shared" si="21"/>
        <v>50.625</v>
      </c>
      <c r="D768" s="63">
        <v>3</v>
      </c>
      <c r="E768" s="57">
        <v>2</v>
      </c>
      <c r="F768" s="57">
        <v>2</v>
      </c>
      <c r="G768" s="64">
        <f>'Regression Results'!$C$2*E768</f>
        <v>40.407399862965505</v>
      </c>
      <c r="H768" s="57">
        <f>LOOKUP(D768,'Regression Results'!$A$15:$A$17,'Regression Results'!$B$15:$B$17)+LOOKUP(D768,'Regression Results'!$A$15:$A$17,'Regression Results'!$C$15:$C$17)*F768+LOOKUP(D768,'Regression Results'!$A$15:$A$17,'Regression Results'!$D$15:$D$17)*F768*C768</f>
        <v>25.4672211436969</v>
      </c>
      <c r="I768" s="64">
        <f t="shared" si="20"/>
        <v>14.940178719268605</v>
      </c>
    </row>
    <row r="769" spans="1:9" x14ac:dyDescent="0.3">
      <c r="A769" s="59">
        <v>2</v>
      </c>
      <c r="B769" s="59">
        <v>7</v>
      </c>
      <c r="C769" s="58">
        <f t="shared" si="21"/>
        <v>55.458333333333336</v>
      </c>
      <c r="D769" s="63">
        <v>3</v>
      </c>
      <c r="E769" s="57">
        <v>2</v>
      </c>
      <c r="F769" s="57">
        <v>2</v>
      </c>
      <c r="G769" s="64">
        <f>'Regression Results'!$C$2*E769</f>
        <v>40.407399862965505</v>
      </c>
      <c r="H769" s="57">
        <f>LOOKUP(D769,'Regression Results'!$A$15:$A$17,'Regression Results'!$B$15:$B$17)+LOOKUP(D769,'Regression Results'!$A$15:$A$17,'Regression Results'!$C$15:$C$17)*F769+LOOKUP(D769,'Regression Results'!$A$15:$A$17,'Regression Results'!$D$15:$D$17)*F769*C769</f>
        <v>23.732741347532475</v>
      </c>
      <c r="I769" s="64">
        <f t="shared" si="20"/>
        <v>16.67465851543303</v>
      </c>
    </row>
    <row r="770" spans="1:9" x14ac:dyDescent="0.3">
      <c r="A770" s="59">
        <v>2</v>
      </c>
      <c r="B770" s="59">
        <v>8</v>
      </c>
      <c r="C770" s="58">
        <f t="shared" si="21"/>
        <v>58.625</v>
      </c>
      <c r="D770" s="63">
        <v>3</v>
      </c>
      <c r="E770" s="57">
        <v>2</v>
      </c>
      <c r="F770" s="57">
        <v>2</v>
      </c>
      <c r="G770" s="64">
        <f>'Regression Results'!$C$2*E770</f>
        <v>40.407399862965505</v>
      </c>
      <c r="H770" s="57">
        <f>LOOKUP(D770,'Regression Results'!$A$15:$A$17,'Regression Results'!$B$15:$B$17)+LOOKUP(D770,'Regression Results'!$A$15:$A$17,'Regression Results'!$C$15:$C$17)*F770+LOOKUP(D770,'Regression Results'!$A$15:$A$17,'Regression Results'!$D$15:$D$17)*F770*C770</f>
        <v>22.596358032804059</v>
      </c>
      <c r="I770" s="64">
        <f t="shared" si="20"/>
        <v>17.811041830161447</v>
      </c>
    </row>
    <row r="771" spans="1:9" x14ac:dyDescent="0.3">
      <c r="A771" s="59">
        <v>2</v>
      </c>
      <c r="B771" s="59">
        <v>9</v>
      </c>
      <c r="C771" s="58">
        <f t="shared" si="21"/>
        <v>64.583333333333329</v>
      </c>
      <c r="D771" s="63">
        <v>3</v>
      </c>
      <c r="E771" s="57">
        <v>2</v>
      </c>
      <c r="F771" s="57">
        <v>2</v>
      </c>
      <c r="G771" s="64">
        <f>'Regression Results'!$C$2*E771</f>
        <v>40.407399862965505</v>
      </c>
      <c r="H771" s="57">
        <f>LOOKUP(D771,'Regression Results'!$A$15:$A$17,'Regression Results'!$B$15:$B$17)+LOOKUP(D771,'Regression Results'!$A$15:$A$17,'Regression Results'!$C$15:$C$17)*F771+LOOKUP(D771,'Regression Results'!$A$15:$A$17,'Regression Results'!$D$15:$D$17)*F771*C771</f>
        <v>20.458163111670327</v>
      </c>
      <c r="I771" s="64">
        <f t="shared" ref="I771:I834" si="22">G771-H771</f>
        <v>19.949236751295178</v>
      </c>
    </row>
    <row r="772" spans="1:9" x14ac:dyDescent="0.3">
      <c r="A772" s="59">
        <v>2</v>
      </c>
      <c r="B772" s="59">
        <v>10</v>
      </c>
      <c r="C772" s="58">
        <f t="shared" si="21"/>
        <v>66.833333333333329</v>
      </c>
      <c r="D772" s="63">
        <v>3</v>
      </c>
      <c r="E772" s="57">
        <v>2</v>
      </c>
      <c r="F772" s="57">
        <v>2</v>
      </c>
      <c r="G772" s="64">
        <f>'Regression Results'!$C$2*E772</f>
        <v>40.407399862965505</v>
      </c>
      <c r="H772" s="57">
        <f>LOOKUP(D772,'Regression Results'!$A$15:$A$17,'Regression Results'!$B$15:$B$17)+LOOKUP(D772,'Regression Results'!$A$15:$A$17,'Regression Results'!$C$15:$C$17)*F772+LOOKUP(D772,'Regression Results'!$A$15:$A$17,'Regression Results'!$D$15:$D$17)*F772*C772</f>
        <v>19.650732861731719</v>
      </c>
      <c r="I772" s="64">
        <f t="shared" si="22"/>
        <v>20.756667001233787</v>
      </c>
    </row>
    <row r="773" spans="1:9" x14ac:dyDescent="0.3">
      <c r="A773" s="59">
        <v>2</v>
      </c>
      <c r="B773" s="59">
        <v>11</v>
      </c>
      <c r="C773" s="58">
        <f t="shared" si="21"/>
        <v>70.208333333333329</v>
      </c>
      <c r="D773" s="63">
        <v>3</v>
      </c>
      <c r="E773" s="57">
        <v>2</v>
      </c>
      <c r="F773" s="57">
        <v>2</v>
      </c>
      <c r="G773" s="64">
        <f>'Regression Results'!$C$2*E773</f>
        <v>40.407399862965505</v>
      </c>
      <c r="H773" s="57">
        <f>LOOKUP(D773,'Regression Results'!$A$15:$A$17,'Regression Results'!$B$15:$B$17)+LOOKUP(D773,'Regression Results'!$A$15:$A$17,'Regression Results'!$C$15:$C$17)*F773+LOOKUP(D773,'Regression Results'!$A$15:$A$17,'Regression Results'!$D$15:$D$17)*F773*C773</f>
        <v>18.4395874868238</v>
      </c>
      <c r="I773" s="64">
        <f t="shared" si="22"/>
        <v>21.967812376141705</v>
      </c>
    </row>
    <row r="774" spans="1:9" x14ac:dyDescent="0.3">
      <c r="A774" s="59">
        <v>2</v>
      </c>
      <c r="B774" s="59">
        <v>12</v>
      </c>
      <c r="C774" s="58">
        <f t="shared" si="21"/>
        <v>71.041666666666671</v>
      </c>
      <c r="D774" s="63">
        <v>3</v>
      </c>
      <c r="E774" s="57">
        <v>2</v>
      </c>
      <c r="F774" s="57">
        <v>2</v>
      </c>
      <c r="G774" s="64">
        <f>'Regression Results'!$C$2*E774</f>
        <v>40.407399862965505</v>
      </c>
      <c r="H774" s="57">
        <f>LOOKUP(D774,'Regression Results'!$A$15:$A$17,'Regression Results'!$B$15:$B$17)+LOOKUP(D774,'Regression Results'!$A$15:$A$17,'Regression Results'!$C$15:$C$17)*F774+LOOKUP(D774,'Regression Results'!$A$15:$A$17,'Regression Results'!$D$15:$D$17)*F774*C774</f>
        <v>18.140539246105792</v>
      </c>
      <c r="I774" s="64">
        <f t="shared" si="22"/>
        <v>22.266860616859713</v>
      </c>
    </row>
    <row r="775" spans="1:9" x14ac:dyDescent="0.3">
      <c r="A775" s="59">
        <v>2</v>
      </c>
      <c r="B775" s="59">
        <v>13</v>
      </c>
      <c r="C775" s="58">
        <f t="shared" si="21"/>
        <v>63.958333333333336</v>
      </c>
      <c r="D775" s="63">
        <v>3</v>
      </c>
      <c r="E775" s="57">
        <v>2</v>
      </c>
      <c r="F775" s="57">
        <v>2</v>
      </c>
      <c r="G775" s="64">
        <f>'Regression Results'!$C$2*E775</f>
        <v>40.407399862965505</v>
      </c>
      <c r="H775" s="57">
        <f>LOOKUP(D775,'Regression Results'!$A$15:$A$17,'Regression Results'!$B$15:$B$17)+LOOKUP(D775,'Regression Results'!$A$15:$A$17,'Regression Results'!$C$15:$C$17)*F775+LOOKUP(D775,'Regression Results'!$A$15:$A$17,'Regression Results'!$D$15:$D$17)*F775*C775</f>
        <v>20.68244929220883</v>
      </c>
      <c r="I775" s="64">
        <f t="shared" si="22"/>
        <v>19.724950570756675</v>
      </c>
    </row>
    <row r="776" spans="1:9" x14ac:dyDescent="0.3">
      <c r="A776" s="59">
        <v>2</v>
      </c>
      <c r="B776" s="59">
        <v>14</v>
      </c>
      <c r="C776" s="58">
        <f t="shared" si="21"/>
        <v>50.708333333333336</v>
      </c>
      <c r="D776" s="63">
        <v>3</v>
      </c>
      <c r="E776" s="57">
        <v>2</v>
      </c>
      <c r="F776" s="57">
        <v>2</v>
      </c>
      <c r="G776" s="64">
        <f>'Regression Results'!$C$2*E776</f>
        <v>40.407399862965505</v>
      </c>
      <c r="H776" s="57">
        <f>LOOKUP(D776,'Regression Results'!$A$15:$A$17,'Regression Results'!$B$15:$B$17)+LOOKUP(D776,'Regression Results'!$A$15:$A$17,'Regression Results'!$C$15:$C$17)*F776+LOOKUP(D776,'Regression Results'!$A$15:$A$17,'Regression Results'!$D$15:$D$17)*F776*C776</f>
        <v>25.437316319625097</v>
      </c>
      <c r="I776" s="64">
        <f t="shared" si="22"/>
        <v>14.970083543340408</v>
      </c>
    </row>
    <row r="777" spans="1:9" x14ac:dyDescent="0.3">
      <c r="A777" s="59">
        <v>2</v>
      </c>
      <c r="B777" s="59">
        <v>15</v>
      </c>
      <c r="C777" s="58">
        <f t="shared" si="21"/>
        <v>58.666666666666664</v>
      </c>
      <c r="D777" s="63">
        <v>3</v>
      </c>
      <c r="E777" s="57">
        <v>2</v>
      </c>
      <c r="F777" s="57">
        <v>2</v>
      </c>
      <c r="G777" s="64">
        <f>'Regression Results'!$C$2*E777</f>
        <v>40.407399862965505</v>
      </c>
      <c r="H777" s="57">
        <f>LOOKUP(D777,'Regression Results'!$A$15:$A$17,'Regression Results'!$B$15:$B$17)+LOOKUP(D777,'Regression Results'!$A$15:$A$17,'Regression Results'!$C$15:$C$17)*F777+LOOKUP(D777,'Regression Results'!$A$15:$A$17,'Regression Results'!$D$15:$D$17)*F777*C777</f>
        <v>22.581405620768159</v>
      </c>
      <c r="I777" s="64">
        <f t="shared" si="22"/>
        <v>17.825994242197346</v>
      </c>
    </row>
    <row r="778" spans="1:9" x14ac:dyDescent="0.3">
      <c r="A778" s="59">
        <v>2</v>
      </c>
      <c r="B778" s="59">
        <v>16</v>
      </c>
      <c r="C778" s="58">
        <f t="shared" si="21"/>
        <v>59.791666666666664</v>
      </c>
      <c r="D778" s="63">
        <v>3</v>
      </c>
      <c r="E778" s="57">
        <v>2</v>
      </c>
      <c r="F778" s="57">
        <v>2</v>
      </c>
      <c r="G778" s="64">
        <f>'Regression Results'!$C$2*E778</f>
        <v>40.407399862965505</v>
      </c>
      <c r="H778" s="57">
        <f>LOOKUP(D778,'Regression Results'!$A$15:$A$17,'Regression Results'!$B$15:$B$17)+LOOKUP(D778,'Regression Results'!$A$15:$A$17,'Regression Results'!$C$15:$C$17)*F778+LOOKUP(D778,'Regression Results'!$A$15:$A$17,'Regression Results'!$D$15:$D$17)*F778*C778</f>
        <v>22.177690495798853</v>
      </c>
      <c r="I778" s="64">
        <f t="shared" si="22"/>
        <v>18.229709367166652</v>
      </c>
    </row>
    <row r="779" spans="1:9" x14ac:dyDescent="0.3">
      <c r="A779" s="59">
        <v>2</v>
      </c>
      <c r="B779" s="59">
        <v>17</v>
      </c>
      <c r="C779" s="58">
        <f t="shared" si="21"/>
        <v>60.125</v>
      </c>
      <c r="D779" s="63">
        <v>3</v>
      </c>
      <c r="E779" s="57">
        <v>2</v>
      </c>
      <c r="F779" s="57">
        <v>2</v>
      </c>
      <c r="G779" s="64">
        <f>'Regression Results'!$C$2*E779</f>
        <v>40.407399862965505</v>
      </c>
      <c r="H779" s="57">
        <f>LOOKUP(D779,'Regression Results'!$A$15:$A$17,'Regression Results'!$B$15:$B$17)+LOOKUP(D779,'Regression Results'!$A$15:$A$17,'Regression Results'!$C$15:$C$17)*F779+LOOKUP(D779,'Regression Results'!$A$15:$A$17,'Regression Results'!$D$15:$D$17)*F779*C779</f>
        <v>22.058071199511652</v>
      </c>
      <c r="I779" s="64">
        <f t="shared" si="22"/>
        <v>18.349328663453853</v>
      </c>
    </row>
    <row r="780" spans="1:9" x14ac:dyDescent="0.3">
      <c r="A780" s="59">
        <v>2</v>
      </c>
      <c r="B780" s="59">
        <v>18</v>
      </c>
      <c r="C780" s="58">
        <f t="shared" si="21"/>
        <v>62.666666666666664</v>
      </c>
      <c r="D780" s="63">
        <v>3</v>
      </c>
      <c r="E780" s="57">
        <v>2</v>
      </c>
      <c r="F780" s="57">
        <v>2</v>
      </c>
      <c r="G780" s="64">
        <f>'Regression Results'!$C$2*E780</f>
        <v>40.407399862965505</v>
      </c>
      <c r="H780" s="57">
        <f>LOOKUP(D780,'Regression Results'!$A$15:$A$17,'Regression Results'!$B$15:$B$17)+LOOKUP(D780,'Regression Results'!$A$15:$A$17,'Regression Results'!$C$15:$C$17)*F780+LOOKUP(D780,'Regression Results'!$A$15:$A$17,'Regression Results'!$D$15:$D$17)*F780*C780</f>
        <v>21.145974065321738</v>
      </c>
      <c r="I780" s="64">
        <f t="shared" si="22"/>
        <v>19.261425797643767</v>
      </c>
    </row>
    <row r="781" spans="1:9" x14ac:dyDescent="0.3">
      <c r="A781" s="59">
        <v>2</v>
      </c>
      <c r="B781" s="59">
        <v>19</v>
      </c>
      <c r="C781" s="58">
        <f t="shared" si="21"/>
        <v>60.916666666666664</v>
      </c>
      <c r="D781" s="63">
        <v>3</v>
      </c>
      <c r="E781" s="57">
        <v>2</v>
      </c>
      <c r="F781" s="57">
        <v>2</v>
      </c>
      <c r="G781" s="64">
        <f>'Regression Results'!$C$2*E781</f>
        <v>40.407399862965505</v>
      </c>
      <c r="H781" s="57">
        <f>LOOKUP(D781,'Regression Results'!$A$15:$A$17,'Regression Results'!$B$15:$B$17)+LOOKUP(D781,'Regression Results'!$A$15:$A$17,'Regression Results'!$C$15:$C$17)*F781+LOOKUP(D781,'Regression Results'!$A$15:$A$17,'Regression Results'!$D$15:$D$17)*F781*C781</f>
        <v>21.773975370829547</v>
      </c>
      <c r="I781" s="64">
        <f t="shared" si="22"/>
        <v>18.633424492135958</v>
      </c>
    </row>
    <row r="782" spans="1:9" x14ac:dyDescent="0.3">
      <c r="A782" s="59">
        <v>2</v>
      </c>
      <c r="B782" s="59">
        <v>20</v>
      </c>
      <c r="C782" s="58">
        <f t="shared" si="21"/>
        <v>59.125</v>
      </c>
      <c r="D782" s="63">
        <v>3</v>
      </c>
      <c r="E782" s="57">
        <v>2</v>
      </c>
      <c r="F782" s="57">
        <v>2</v>
      </c>
      <c r="G782" s="64">
        <f>'Regression Results'!$C$2*E782</f>
        <v>40.407399862965505</v>
      </c>
      <c r="H782" s="57">
        <f>LOOKUP(D782,'Regression Results'!$A$15:$A$17,'Regression Results'!$B$15:$B$17)+LOOKUP(D782,'Regression Results'!$A$15:$A$17,'Regression Results'!$C$15:$C$17)*F782+LOOKUP(D782,'Regression Results'!$A$15:$A$17,'Regression Results'!$D$15:$D$17)*F782*C782</f>
        <v>22.416929088373255</v>
      </c>
      <c r="I782" s="64">
        <f t="shared" si="22"/>
        <v>17.99047077459225</v>
      </c>
    </row>
    <row r="783" spans="1:9" x14ac:dyDescent="0.3">
      <c r="A783" s="59">
        <v>2</v>
      </c>
      <c r="B783" s="59">
        <v>21</v>
      </c>
      <c r="C783" s="58">
        <f t="shared" si="21"/>
        <v>58.041666666666664</v>
      </c>
      <c r="D783" s="63">
        <v>3</v>
      </c>
      <c r="E783" s="57">
        <v>2</v>
      </c>
      <c r="F783" s="57">
        <v>2</v>
      </c>
      <c r="G783" s="64">
        <f>'Regression Results'!$C$2*E783</f>
        <v>40.407399862965505</v>
      </c>
      <c r="H783" s="57">
        <f>LOOKUP(D783,'Regression Results'!$A$15:$A$17,'Regression Results'!$B$15:$B$17)+LOOKUP(D783,'Regression Results'!$A$15:$A$17,'Regression Results'!$C$15:$C$17)*F783+LOOKUP(D783,'Regression Results'!$A$15:$A$17,'Regression Results'!$D$15:$D$17)*F783*C783</f>
        <v>22.805691801306661</v>
      </c>
      <c r="I783" s="64">
        <f t="shared" si="22"/>
        <v>17.601708061658844</v>
      </c>
    </row>
    <row r="784" spans="1:9" x14ac:dyDescent="0.3">
      <c r="A784" s="59">
        <v>2</v>
      </c>
      <c r="B784" s="59">
        <v>22</v>
      </c>
      <c r="C784" s="58">
        <f t="shared" si="21"/>
        <v>56.916666666666664</v>
      </c>
      <c r="D784" s="63">
        <v>3</v>
      </c>
      <c r="E784" s="57">
        <v>2</v>
      </c>
      <c r="F784" s="57">
        <v>2</v>
      </c>
      <c r="G784" s="64">
        <f>'Regression Results'!$C$2*E784</f>
        <v>40.407399862965505</v>
      </c>
      <c r="H784" s="57">
        <f>LOOKUP(D784,'Regression Results'!$A$15:$A$17,'Regression Results'!$B$15:$B$17)+LOOKUP(D784,'Regression Results'!$A$15:$A$17,'Regression Results'!$C$15:$C$17)*F784+LOOKUP(D784,'Regression Results'!$A$15:$A$17,'Regression Results'!$D$15:$D$17)*F784*C784</f>
        <v>23.209406926275967</v>
      </c>
      <c r="I784" s="64">
        <f t="shared" si="22"/>
        <v>17.197992936689538</v>
      </c>
    </row>
    <row r="785" spans="1:9" x14ac:dyDescent="0.3">
      <c r="A785" s="59">
        <v>2</v>
      </c>
      <c r="B785" s="59">
        <v>23</v>
      </c>
      <c r="C785" s="58">
        <f t="shared" si="21"/>
        <v>56.5</v>
      </c>
      <c r="D785" s="63">
        <v>3</v>
      </c>
      <c r="E785" s="57">
        <v>2</v>
      </c>
      <c r="F785" s="57">
        <v>2</v>
      </c>
      <c r="G785" s="64">
        <f>'Regression Results'!$C$2*E785</f>
        <v>40.407399862965505</v>
      </c>
      <c r="H785" s="57">
        <f>LOOKUP(D785,'Regression Results'!$A$15:$A$17,'Regression Results'!$B$15:$B$17)+LOOKUP(D785,'Regression Results'!$A$15:$A$17,'Regression Results'!$C$15:$C$17)*F785+LOOKUP(D785,'Regression Results'!$A$15:$A$17,'Regression Results'!$D$15:$D$17)*F785*C785</f>
        <v>23.358931046634968</v>
      </c>
      <c r="I785" s="64">
        <f t="shared" si="22"/>
        <v>17.048468816330537</v>
      </c>
    </row>
    <row r="786" spans="1:9" x14ac:dyDescent="0.3">
      <c r="A786" s="59">
        <v>2</v>
      </c>
      <c r="B786" s="59">
        <v>24</v>
      </c>
      <c r="C786" s="58">
        <f t="shared" si="21"/>
        <v>60.958333333333336</v>
      </c>
      <c r="D786" s="63">
        <v>3</v>
      </c>
      <c r="E786" s="57">
        <v>2</v>
      </c>
      <c r="F786" s="57">
        <v>2</v>
      </c>
      <c r="G786" s="64">
        <f>'Regression Results'!$C$2*E786</f>
        <v>40.407399862965505</v>
      </c>
      <c r="H786" s="57">
        <f>LOOKUP(D786,'Regression Results'!$A$15:$A$17,'Regression Results'!$B$15:$B$17)+LOOKUP(D786,'Regression Results'!$A$15:$A$17,'Regression Results'!$C$15:$C$17)*F786+LOOKUP(D786,'Regression Results'!$A$15:$A$17,'Regression Results'!$D$15:$D$17)*F786*C786</f>
        <v>21.759022958793643</v>
      </c>
      <c r="I786" s="64">
        <f t="shared" si="22"/>
        <v>18.648376904171862</v>
      </c>
    </row>
    <row r="787" spans="1:9" x14ac:dyDescent="0.3">
      <c r="A787" s="59">
        <v>2</v>
      </c>
      <c r="B787" s="59">
        <v>25</v>
      </c>
      <c r="C787" s="58">
        <f t="shared" si="21"/>
        <v>63.75</v>
      </c>
      <c r="D787" s="63">
        <v>3</v>
      </c>
      <c r="E787" s="57">
        <v>2</v>
      </c>
      <c r="F787" s="57">
        <v>2</v>
      </c>
      <c r="G787" s="64">
        <f>'Regression Results'!$C$2*E787</f>
        <v>40.407399862965505</v>
      </c>
      <c r="H787" s="57">
        <f>LOOKUP(D787,'Regression Results'!$A$15:$A$17,'Regression Results'!$B$15:$B$17)+LOOKUP(D787,'Regression Results'!$A$15:$A$17,'Regression Results'!$C$15:$C$17)*F787+LOOKUP(D787,'Regression Results'!$A$15:$A$17,'Regression Results'!$D$15:$D$17)*F787*C787</f>
        <v>20.757211352388332</v>
      </c>
      <c r="I787" s="64">
        <f t="shared" si="22"/>
        <v>19.650188510577173</v>
      </c>
    </row>
    <row r="788" spans="1:9" x14ac:dyDescent="0.3">
      <c r="A788" s="59">
        <v>2</v>
      </c>
      <c r="B788" s="59">
        <v>26</v>
      </c>
      <c r="C788" s="58">
        <f t="shared" si="21"/>
        <v>68.458333333333329</v>
      </c>
      <c r="D788" s="63">
        <v>3</v>
      </c>
      <c r="E788" s="57">
        <v>2</v>
      </c>
      <c r="F788" s="57">
        <v>2</v>
      </c>
      <c r="G788" s="64">
        <f>'Regression Results'!$C$2*E788</f>
        <v>40.407399862965505</v>
      </c>
      <c r="H788" s="57">
        <f>LOOKUP(D788,'Regression Results'!$A$15:$A$17,'Regression Results'!$B$15:$B$17)+LOOKUP(D788,'Regression Results'!$A$15:$A$17,'Regression Results'!$C$15:$C$17)*F788+LOOKUP(D788,'Regression Results'!$A$15:$A$17,'Regression Results'!$D$15:$D$17)*F788*C788</f>
        <v>19.067588792331609</v>
      </c>
      <c r="I788" s="64">
        <f t="shared" si="22"/>
        <v>21.339811070633896</v>
      </c>
    </row>
    <row r="789" spans="1:9" x14ac:dyDescent="0.3">
      <c r="A789" s="59">
        <v>2</v>
      </c>
      <c r="B789" s="59">
        <v>27</v>
      </c>
      <c r="C789" s="58">
        <f t="shared" si="21"/>
        <v>69.833333333333329</v>
      </c>
      <c r="D789" s="63">
        <v>3</v>
      </c>
      <c r="E789" s="57">
        <v>2</v>
      </c>
      <c r="F789" s="57">
        <v>2</v>
      </c>
      <c r="G789" s="64">
        <f>'Regression Results'!$C$2*E789</f>
        <v>40.407399862965505</v>
      </c>
      <c r="H789" s="57">
        <f>LOOKUP(D789,'Regression Results'!$A$15:$A$17,'Regression Results'!$B$15:$B$17)+LOOKUP(D789,'Regression Results'!$A$15:$A$17,'Regression Results'!$C$15:$C$17)*F789+LOOKUP(D789,'Regression Results'!$A$15:$A$17,'Regression Results'!$D$15:$D$17)*F789*C789</f>
        <v>18.574159195146901</v>
      </c>
      <c r="I789" s="64">
        <f t="shared" si="22"/>
        <v>21.833240667818604</v>
      </c>
    </row>
    <row r="790" spans="1:9" x14ac:dyDescent="0.3">
      <c r="A790" s="59">
        <v>2</v>
      </c>
      <c r="B790" s="59">
        <v>28</v>
      </c>
      <c r="C790" s="58">
        <f t="shared" si="21"/>
        <v>69.916666666666671</v>
      </c>
      <c r="D790" s="63">
        <v>3</v>
      </c>
      <c r="E790" s="57">
        <v>2</v>
      </c>
      <c r="F790" s="57">
        <v>2</v>
      </c>
      <c r="G790" s="64">
        <f>'Regression Results'!$C$2*E790</f>
        <v>40.407399862965505</v>
      </c>
      <c r="H790" s="57">
        <f>LOOKUP(D790,'Regression Results'!$A$15:$A$17,'Regression Results'!$B$15:$B$17)+LOOKUP(D790,'Regression Results'!$A$15:$A$17,'Regression Results'!$C$15:$C$17)*F790+LOOKUP(D790,'Regression Results'!$A$15:$A$17,'Regression Results'!$D$15:$D$17)*F790*C790</f>
        <v>18.544254371075098</v>
      </c>
      <c r="I790" s="64">
        <f t="shared" si="22"/>
        <v>21.863145491890407</v>
      </c>
    </row>
    <row r="791" spans="1:9" x14ac:dyDescent="0.3">
      <c r="A791" s="59">
        <v>3</v>
      </c>
      <c r="B791" s="59">
        <v>1</v>
      </c>
      <c r="C791" s="58">
        <f t="shared" si="21"/>
        <v>58.625</v>
      </c>
      <c r="D791" s="63">
        <v>3</v>
      </c>
      <c r="E791" s="57">
        <v>2</v>
      </c>
      <c r="F791" s="57">
        <v>2</v>
      </c>
      <c r="G791" s="64">
        <f>'Regression Results'!$C$2*E791</f>
        <v>40.407399862965505</v>
      </c>
      <c r="H791" s="57">
        <f>LOOKUP(D791,'Regression Results'!$A$15:$A$17,'Regression Results'!$B$15:$B$17)+LOOKUP(D791,'Regression Results'!$A$15:$A$17,'Regression Results'!$C$15:$C$17)*F791+LOOKUP(D791,'Regression Results'!$A$15:$A$17,'Regression Results'!$D$15:$D$17)*F791*C791</f>
        <v>22.596358032804059</v>
      </c>
      <c r="I791" s="64">
        <f t="shared" si="22"/>
        <v>17.811041830161447</v>
      </c>
    </row>
    <row r="792" spans="1:9" x14ac:dyDescent="0.3">
      <c r="A792" s="59">
        <v>3</v>
      </c>
      <c r="B792" s="59">
        <v>2</v>
      </c>
      <c r="C792" s="58">
        <f t="shared" si="21"/>
        <v>60.375</v>
      </c>
      <c r="D792" s="63">
        <v>3</v>
      </c>
      <c r="E792" s="57">
        <v>2</v>
      </c>
      <c r="F792" s="57">
        <v>2</v>
      </c>
      <c r="G792" s="64">
        <f>'Regression Results'!$C$2*E792</f>
        <v>40.407399862965505</v>
      </c>
      <c r="H792" s="57">
        <f>LOOKUP(D792,'Regression Results'!$A$15:$A$17,'Regression Results'!$B$15:$B$17)+LOOKUP(D792,'Regression Results'!$A$15:$A$17,'Regression Results'!$C$15:$C$17)*F792+LOOKUP(D792,'Regression Results'!$A$15:$A$17,'Regression Results'!$D$15:$D$17)*F792*C792</f>
        <v>21.96835672729625</v>
      </c>
      <c r="I792" s="64">
        <f t="shared" si="22"/>
        <v>18.439043135669255</v>
      </c>
    </row>
    <row r="793" spans="1:9" x14ac:dyDescent="0.3">
      <c r="A793" s="59">
        <v>3</v>
      </c>
      <c r="B793" s="59">
        <v>3</v>
      </c>
      <c r="C793" s="58">
        <f t="shared" si="21"/>
        <v>66.625</v>
      </c>
      <c r="D793" s="63">
        <v>3</v>
      </c>
      <c r="E793" s="57">
        <v>2</v>
      </c>
      <c r="F793" s="57">
        <v>2</v>
      </c>
      <c r="G793" s="64">
        <f>'Regression Results'!$C$2*E793</f>
        <v>40.407399862965505</v>
      </c>
      <c r="H793" s="57">
        <f>LOOKUP(D793,'Regression Results'!$A$15:$A$17,'Regression Results'!$B$15:$B$17)+LOOKUP(D793,'Regression Results'!$A$15:$A$17,'Regression Results'!$C$15:$C$17)*F793+LOOKUP(D793,'Regression Results'!$A$15:$A$17,'Regression Results'!$D$15:$D$17)*F793*C793</f>
        <v>19.725494921911217</v>
      </c>
      <c r="I793" s="64">
        <f t="shared" si="22"/>
        <v>20.681904941054288</v>
      </c>
    </row>
    <row r="794" spans="1:9" x14ac:dyDescent="0.3">
      <c r="A794" s="59">
        <v>3</v>
      </c>
      <c r="B794" s="59">
        <v>4</v>
      </c>
      <c r="C794" s="58">
        <f t="shared" si="21"/>
        <v>68.25</v>
      </c>
      <c r="D794" s="63">
        <v>3</v>
      </c>
      <c r="E794" s="57">
        <v>2</v>
      </c>
      <c r="F794" s="57">
        <v>2</v>
      </c>
      <c r="G794" s="64">
        <f>'Regression Results'!$C$2*E794</f>
        <v>40.407399862965505</v>
      </c>
      <c r="H794" s="57">
        <f>LOOKUP(D794,'Regression Results'!$A$15:$A$17,'Regression Results'!$B$15:$B$17)+LOOKUP(D794,'Regression Results'!$A$15:$A$17,'Regression Results'!$C$15:$C$17)*F794+LOOKUP(D794,'Regression Results'!$A$15:$A$17,'Regression Results'!$D$15:$D$17)*F794*C794</f>
        <v>19.142350852511107</v>
      </c>
      <c r="I794" s="64">
        <f t="shared" si="22"/>
        <v>21.265049010454398</v>
      </c>
    </row>
    <row r="795" spans="1:9" x14ac:dyDescent="0.3">
      <c r="A795" s="59">
        <v>3</v>
      </c>
      <c r="B795" s="59">
        <v>5</v>
      </c>
      <c r="C795" s="58">
        <f t="shared" si="21"/>
        <v>73.75</v>
      </c>
      <c r="D795" s="63">
        <v>3</v>
      </c>
      <c r="E795" s="57">
        <v>2</v>
      </c>
      <c r="F795" s="57">
        <v>2</v>
      </c>
      <c r="G795" s="64">
        <f>'Regression Results'!$C$2*E795</f>
        <v>40.407399862965505</v>
      </c>
      <c r="H795" s="57">
        <f>LOOKUP(D795,'Regression Results'!$A$15:$A$17,'Regression Results'!$B$15:$B$17)+LOOKUP(D795,'Regression Results'!$A$15:$A$17,'Regression Results'!$C$15:$C$17)*F795+LOOKUP(D795,'Regression Results'!$A$15:$A$17,'Regression Results'!$D$15:$D$17)*F795*C795</f>
        <v>17.16863246377228</v>
      </c>
      <c r="I795" s="64">
        <f t="shared" si="22"/>
        <v>23.238767399193225</v>
      </c>
    </row>
    <row r="796" spans="1:9" x14ac:dyDescent="0.3">
      <c r="A796" s="59">
        <v>3</v>
      </c>
      <c r="B796" s="59">
        <v>6</v>
      </c>
      <c r="C796" s="58">
        <f t="shared" si="21"/>
        <v>76.041666666666671</v>
      </c>
      <c r="D796" s="63">
        <v>3</v>
      </c>
      <c r="E796" s="57">
        <v>2</v>
      </c>
      <c r="F796" s="57">
        <v>2</v>
      </c>
      <c r="G796" s="64">
        <f>'Regression Results'!$C$2*E796</f>
        <v>40.407399862965505</v>
      </c>
      <c r="H796" s="57">
        <f>LOOKUP(D796,'Regression Results'!$A$15:$A$17,'Regression Results'!$B$15:$B$17)+LOOKUP(D796,'Regression Results'!$A$15:$A$17,'Regression Results'!$C$15:$C$17)*F796+LOOKUP(D796,'Regression Results'!$A$15:$A$17,'Regression Results'!$D$15:$D$17)*F796*C796</f>
        <v>16.346249801797768</v>
      </c>
      <c r="I796" s="64">
        <f t="shared" si="22"/>
        <v>24.061150061167737</v>
      </c>
    </row>
    <row r="797" spans="1:9" x14ac:dyDescent="0.3">
      <c r="A797" s="59">
        <v>3</v>
      </c>
      <c r="B797" s="59">
        <v>7</v>
      </c>
      <c r="C797" s="58">
        <f t="shared" si="21"/>
        <v>74.291666666666671</v>
      </c>
      <c r="D797" s="63">
        <v>3</v>
      </c>
      <c r="E797" s="57">
        <v>2</v>
      </c>
      <c r="F797" s="57">
        <v>2</v>
      </c>
      <c r="G797" s="64">
        <f>'Regression Results'!$C$2*E797</f>
        <v>40.407399862965505</v>
      </c>
      <c r="H797" s="57">
        <f>LOOKUP(D797,'Regression Results'!$A$15:$A$17,'Regression Results'!$B$15:$B$17)+LOOKUP(D797,'Regression Results'!$A$15:$A$17,'Regression Results'!$C$15:$C$17)*F797+LOOKUP(D797,'Regression Results'!$A$15:$A$17,'Regression Results'!$D$15:$D$17)*F797*C797</f>
        <v>16.974251107305577</v>
      </c>
      <c r="I797" s="64">
        <f t="shared" si="22"/>
        <v>23.433148755659928</v>
      </c>
    </row>
    <row r="798" spans="1:9" x14ac:dyDescent="0.3">
      <c r="A798" s="59">
        <v>3</v>
      </c>
      <c r="B798" s="59">
        <v>8</v>
      </c>
      <c r="C798" s="58">
        <f t="shared" si="21"/>
        <v>75.708333333333329</v>
      </c>
      <c r="D798" s="63">
        <v>3</v>
      </c>
      <c r="E798" s="57">
        <v>2</v>
      </c>
      <c r="F798" s="57">
        <v>2</v>
      </c>
      <c r="G798" s="64">
        <f>'Regression Results'!$C$2*E798</f>
        <v>40.407399862965505</v>
      </c>
      <c r="H798" s="57">
        <f>LOOKUP(D798,'Regression Results'!$A$15:$A$17,'Regression Results'!$B$15:$B$17)+LOOKUP(D798,'Regression Results'!$A$15:$A$17,'Regression Results'!$C$15:$C$17)*F798+LOOKUP(D798,'Regression Results'!$A$15:$A$17,'Regression Results'!$D$15:$D$17)*F798*C798</f>
        <v>16.465869098084973</v>
      </c>
      <c r="I798" s="64">
        <f t="shared" si="22"/>
        <v>23.941530764880532</v>
      </c>
    </row>
    <row r="799" spans="1:9" x14ac:dyDescent="0.3">
      <c r="A799" s="59">
        <v>3</v>
      </c>
      <c r="B799" s="59">
        <v>9</v>
      </c>
      <c r="C799" s="58">
        <f t="shared" si="21"/>
        <v>73.583333333333329</v>
      </c>
      <c r="D799" s="63">
        <v>3</v>
      </c>
      <c r="E799" s="57">
        <v>2</v>
      </c>
      <c r="F799" s="57">
        <v>2</v>
      </c>
      <c r="G799" s="64">
        <f>'Regression Results'!$C$2*E799</f>
        <v>40.407399862965505</v>
      </c>
      <c r="H799" s="57">
        <f>LOOKUP(D799,'Regression Results'!$A$15:$A$17,'Regression Results'!$B$15:$B$17)+LOOKUP(D799,'Regression Results'!$A$15:$A$17,'Regression Results'!$C$15:$C$17)*F799+LOOKUP(D799,'Regression Results'!$A$15:$A$17,'Regression Results'!$D$15:$D$17)*F799*C799</f>
        <v>17.228442111915882</v>
      </c>
      <c r="I799" s="64">
        <f t="shared" si="22"/>
        <v>23.178957751049623</v>
      </c>
    </row>
    <row r="800" spans="1:9" x14ac:dyDescent="0.3">
      <c r="A800" s="59">
        <v>3</v>
      </c>
      <c r="B800" s="59">
        <v>10</v>
      </c>
      <c r="C800" s="58">
        <f t="shared" si="21"/>
        <v>73.333333333333329</v>
      </c>
      <c r="D800" s="63">
        <v>3</v>
      </c>
      <c r="E800" s="57">
        <v>2</v>
      </c>
      <c r="F800" s="57">
        <v>2</v>
      </c>
      <c r="G800" s="64">
        <f>'Regression Results'!$C$2*E800</f>
        <v>40.407399862965505</v>
      </c>
      <c r="H800" s="57">
        <f>LOOKUP(D800,'Regression Results'!$A$15:$A$17,'Regression Results'!$B$15:$B$17)+LOOKUP(D800,'Regression Results'!$A$15:$A$17,'Regression Results'!$C$15:$C$17)*F800+LOOKUP(D800,'Regression Results'!$A$15:$A$17,'Regression Results'!$D$15:$D$17)*F800*C800</f>
        <v>17.318156584131284</v>
      </c>
      <c r="I800" s="64">
        <f t="shared" si="22"/>
        <v>23.089243278834221</v>
      </c>
    </row>
    <row r="801" spans="1:9" x14ac:dyDescent="0.3">
      <c r="A801" s="59">
        <v>3</v>
      </c>
      <c r="B801" s="59">
        <v>11</v>
      </c>
      <c r="C801" s="58">
        <f t="shared" si="21"/>
        <v>72.333333333333329</v>
      </c>
      <c r="D801" s="63">
        <v>3</v>
      </c>
      <c r="E801" s="57">
        <v>2</v>
      </c>
      <c r="F801" s="57">
        <v>2</v>
      </c>
      <c r="G801" s="64">
        <f>'Regression Results'!$C$2*E801</f>
        <v>40.407399862965505</v>
      </c>
      <c r="H801" s="57">
        <f>LOOKUP(D801,'Regression Results'!$A$15:$A$17,'Regression Results'!$B$15:$B$17)+LOOKUP(D801,'Regression Results'!$A$15:$A$17,'Regression Results'!$C$15:$C$17)*F801+LOOKUP(D801,'Regression Results'!$A$15:$A$17,'Regression Results'!$D$15:$D$17)*F801*C801</f>
        <v>17.677014472992887</v>
      </c>
      <c r="I801" s="64">
        <f t="shared" si="22"/>
        <v>22.730385389972618</v>
      </c>
    </row>
    <row r="802" spans="1:9" x14ac:dyDescent="0.3">
      <c r="A802" s="59">
        <v>3</v>
      </c>
      <c r="B802" s="59">
        <v>12</v>
      </c>
      <c r="C802" s="58">
        <f t="shared" si="21"/>
        <v>70.041666666666671</v>
      </c>
      <c r="D802" s="63">
        <v>3</v>
      </c>
      <c r="E802" s="57">
        <v>2</v>
      </c>
      <c r="F802" s="57">
        <v>2</v>
      </c>
      <c r="G802" s="64">
        <f>'Regression Results'!$C$2*E802</f>
        <v>40.407399862965505</v>
      </c>
      <c r="H802" s="57">
        <f>LOOKUP(D802,'Regression Results'!$A$15:$A$17,'Regression Results'!$B$15:$B$17)+LOOKUP(D802,'Regression Results'!$A$15:$A$17,'Regression Results'!$C$15:$C$17)*F802+LOOKUP(D802,'Regression Results'!$A$15:$A$17,'Regression Results'!$D$15:$D$17)*F802*C802</f>
        <v>18.499397134967396</v>
      </c>
      <c r="I802" s="64">
        <f t="shared" si="22"/>
        <v>21.90800272799811</v>
      </c>
    </row>
    <row r="803" spans="1:9" x14ac:dyDescent="0.3">
      <c r="A803" s="59">
        <v>3</v>
      </c>
      <c r="B803" s="59">
        <v>13</v>
      </c>
      <c r="C803" s="58">
        <f t="shared" si="21"/>
        <v>69.708333333333329</v>
      </c>
      <c r="D803" s="63">
        <v>3</v>
      </c>
      <c r="E803" s="57">
        <v>2</v>
      </c>
      <c r="F803" s="57">
        <v>2</v>
      </c>
      <c r="G803" s="64">
        <f>'Regression Results'!$C$2*E803</f>
        <v>40.407399862965505</v>
      </c>
      <c r="H803" s="57">
        <f>LOOKUP(D803,'Regression Results'!$A$15:$A$17,'Regression Results'!$B$15:$B$17)+LOOKUP(D803,'Regression Results'!$A$15:$A$17,'Regression Results'!$C$15:$C$17)*F803+LOOKUP(D803,'Regression Results'!$A$15:$A$17,'Regression Results'!$D$15:$D$17)*F803*C803</f>
        <v>18.619016431254604</v>
      </c>
      <c r="I803" s="64">
        <f t="shared" si="22"/>
        <v>21.788383431710901</v>
      </c>
    </row>
    <row r="804" spans="1:9" x14ac:dyDescent="0.3">
      <c r="A804" s="59">
        <v>3</v>
      </c>
      <c r="B804" s="59">
        <v>14</v>
      </c>
      <c r="C804" s="58">
        <f t="shared" si="21"/>
        <v>73.041666666666671</v>
      </c>
      <c r="D804" s="63">
        <v>3</v>
      </c>
      <c r="E804" s="57">
        <v>2</v>
      </c>
      <c r="F804" s="57">
        <v>2</v>
      </c>
      <c r="G804" s="64">
        <f>'Regression Results'!$C$2*E804</f>
        <v>40.407399862965505</v>
      </c>
      <c r="H804" s="57">
        <f>LOOKUP(D804,'Regression Results'!$A$15:$A$17,'Regression Results'!$B$15:$B$17)+LOOKUP(D804,'Regression Results'!$A$15:$A$17,'Regression Results'!$C$15:$C$17)*F804+LOOKUP(D804,'Regression Results'!$A$15:$A$17,'Regression Results'!$D$15:$D$17)*F804*C804</f>
        <v>17.422823468382582</v>
      </c>
      <c r="I804" s="64">
        <f t="shared" si="22"/>
        <v>22.984576394582923</v>
      </c>
    </row>
    <row r="805" spans="1:9" x14ac:dyDescent="0.3">
      <c r="A805" s="59">
        <v>3</v>
      </c>
      <c r="B805" s="59">
        <v>15</v>
      </c>
      <c r="C805" s="58">
        <f t="shared" si="21"/>
        <v>76.333333333333329</v>
      </c>
      <c r="D805" s="63">
        <v>3</v>
      </c>
      <c r="E805" s="57">
        <v>2</v>
      </c>
      <c r="F805" s="57">
        <v>2</v>
      </c>
      <c r="G805" s="64">
        <f>'Regression Results'!$C$2*E805</f>
        <v>40.407399862965505</v>
      </c>
      <c r="H805" s="57">
        <f>LOOKUP(D805,'Regression Results'!$A$15:$A$17,'Regression Results'!$B$15:$B$17)+LOOKUP(D805,'Regression Results'!$A$15:$A$17,'Regression Results'!$C$15:$C$17)*F805+LOOKUP(D805,'Regression Results'!$A$15:$A$17,'Regression Results'!$D$15:$D$17)*F805*C805</f>
        <v>16.24158291754647</v>
      </c>
      <c r="I805" s="64">
        <f t="shared" si="22"/>
        <v>24.165816945419035</v>
      </c>
    </row>
    <row r="806" spans="1:9" x14ac:dyDescent="0.3">
      <c r="A806" s="59">
        <v>3</v>
      </c>
      <c r="B806" s="59">
        <v>16</v>
      </c>
      <c r="C806" s="58">
        <f t="shared" si="21"/>
        <v>76.666666666666671</v>
      </c>
      <c r="D806" s="63">
        <v>3</v>
      </c>
      <c r="E806" s="57">
        <v>2</v>
      </c>
      <c r="F806" s="57">
        <v>2</v>
      </c>
      <c r="G806" s="64">
        <f>'Regression Results'!$C$2*E806</f>
        <v>40.407399862965505</v>
      </c>
      <c r="H806" s="57">
        <f>LOOKUP(D806,'Regression Results'!$A$15:$A$17,'Regression Results'!$B$15:$B$17)+LOOKUP(D806,'Regression Results'!$A$15:$A$17,'Regression Results'!$C$15:$C$17)*F806+LOOKUP(D806,'Regression Results'!$A$15:$A$17,'Regression Results'!$D$15:$D$17)*F806*C806</f>
        <v>16.121963621259262</v>
      </c>
      <c r="I806" s="64">
        <f t="shared" si="22"/>
        <v>24.285436241706243</v>
      </c>
    </row>
    <row r="807" spans="1:9" x14ac:dyDescent="0.3">
      <c r="A807" s="59">
        <v>3</v>
      </c>
      <c r="B807" s="59">
        <v>17</v>
      </c>
      <c r="C807" s="58">
        <f t="shared" si="21"/>
        <v>75.416666666666671</v>
      </c>
      <c r="D807" s="63">
        <v>3</v>
      </c>
      <c r="E807" s="57">
        <v>2</v>
      </c>
      <c r="F807" s="57">
        <v>2</v>
      </c>
      <c r="G807" s="64">
        <f>'Regression Results'!$C$2*E807</f>
        <v>40.407399862965505</v>
      </c>
      <c r="H807" s="57">
        <f>LOOKUP(D807,'Regression Results'!$A$15:$A$17,'Regression Results'!$B$15:$B$17)+LOOKUP(D807,'Regression Results'!$A$15:$A$17,'Regression Results'!$C$15:$C$17)*F807+LOOKUP(D807,'Regression Results'!$A$15:$A$17,'Regression Results'!$D$15:$D$17)*F807*C807</f>
        <v>16.570535982336271</v>
      </c>
      <c r="I807" s="64">
        <f t="shared" si="22"/>
        <v>23.836863880629235</v>
      </c>
    </row>
    <row r="808" spans="1:9" x14ac:dyDescent="0.3">
      <c r="A808" s="59">
        <v>3</v>
      </c>
      <c r="B808" s="59">
        <v>18</v>
      </c>
      <c r="C808" s="58">
        <f t="shared" si="21"/>
        <v>72.833333333333329</v>
      </c>
      <c r="D808" s="63">
        <v>3</v>
      </c>
      <c r="E808" s="57">
        <v>2</v>
      </c>
      <c r="F808" s="57">
        <v>2</v>
      </c>
      <c r="G808" s="64">
        <f>'Regression Results'!$C$2*E808</f>
        <v>40.407399862965505</v>
      </c>
      <c r="H808" s="57">
        <f>LOOKUP(D808,'Regression Results'!$A$15:$A$17,'Regression Results'!$B$15:$B$17)+LOOKUP(D808,'Regression Results'!$A$15:$A$17,'Regression Results'!$C$15:$C$17)*F808+LOOKUP(D808,'Regression Results'!$A$15:$A$17,'Regression Results'!$D$15:$D$17)*F808*C808</f>
        <v>17.497585528562087</v>
      </c>
      <c r="I808" s="64">
        <f t="shared" si="22"/>
        <v>22.909814334403418</v>
      </c>
    </row>
    <row r="809" spans="1:9" x14ac:dyDescent="0.3">
      <c r="A809" s="59">
        <v>3</v>
      </c>
      <c r="B809" s="59">
        <v>19</v>
      </c>
      <c r="C809" s="58">
        <f t="shared" si="21"/>
        <v>70.458333333333329</v>
      </c>
      <c r="D809" s="63">
        <v>3</v>
      </c>
      <c r="E809" s="57">
        <v>2</v>
      </c>
      <c r="F809" s="57">
        <v>2</v>
      </c>
      <c r="G809" s="64">
        <f>'Regression Results'!$C$2*E809</f>
        <v>40.407399862965505</v>
      </c>
      <c r="H809" s="57">
        <f>LOOKUP(D809,'Regression Results'!$A$15:$A$17,'Regression Results'!$B$15:$B$17)+LOOKUP(D809,'Regression Results'!$A$15:$A$17,'Regression Results'!$C$15:$C$17)*F809+LOOKUP(D809,'Regression Results'!$A$15:$A$17,'Regression Results'!$D$15:$D$17)*F809*C809</f>
        <v>18.349873014608399</v>
      </c>
      <c r="I809" s="64">
        <f t="shared" si="22"/>
        <v>22.057526848357107</v>
      </c>
    </row>
    <row r="810" spans="1:9" x14ac:dyDescent="0.3">
      <c r="A810" s="59">
        <v>3</v>
      </c>
      <c r="B810" s="59">
        <v>20</v>
      </c>
      <c r="C810" s="58">
        <f t="shared" si="21"/>
        <v>71.333333333333329</v>
      </c>
      <c r="D810" s="63">
        <v>3</v>
      </c>
      <c r="E810" s="57">
        <v>2</v>
      </c>
      <c r="F810" s="57">
        <v>2</v>
      </c>
      <c r="G810" s="64">
        <f>'Regression Results'!$C$2*E810</f>
        <v>40.407399862965505</v>
      </c>
      <c r="H810" s="57">
        <f>LOOKUP(D810,'Regression Results'!$A$15:$A$17,'Regression Results'!$B$15:$B$17)+LOOKUP(D810,'Regression Results'!$A$15:$A$17,'Regression Results'!$C$15:$C$17)*F810+LOOKUP(D810,'Regression Results'!$A$15:$A$17,'Regression Results'!$D$15:$D$17)*F810*C810</f>
        <v>18.035872361854494</v>
      </c>
      <c r="I810" s="64">
        <f t="shared" si="22"/>
        <v>22.371527501111011</v>
      </c>
    </row>
    <row r="811" spans="1:9" x14ac:dyDescent="0.3">
      <c r="A811" s="59">
        <v>3</v>
      </c>
      <c r="B811" s="59">
        <v>21</v>
      </c>
      <c r="C811" s="58">
        <f t="shared" si="21"/>
        <v>71.083333333333329</v>
      </c>
      <c r="D811" s="63">
        <v>3</v>
      </c>
      <c r="E811" s="57">
        <v>2</v>
      </c>
      <c r="F811" s="57">
        <v>2</v>
      </c>
      <c r="G811" s="64">
        <f>'Regression Results'!$C$2*E811</f>
        <v>40.407399862965505</v>
      </c>
      <c r="H811" s="57">
        <f>LOOKUP(D811,'Regression Results'!$A$15:$A$17,'Regression Results'!$B$15:$B$17)+LOOKUP(D811,'Regression Results'!$A$15:$A$17,'Regression Results'!$C$15:$C$17)*F811+LOOKUP(D811,'Regression Results'!$A$15:$A$17,'Regression Results'!$D$15:$D$17)*F811*C811</f>
        <v>18.125586834069896</v>
      </c>
      <c r="I811" s="64">
        <f t="shared" si="22"/>
        <v>22.281813028895609</v>
      </c>
    </row>
    <row r="812" spans="1:9" x14ac:dyDescent="0.3">
      <c r="A812" s="59">
        <v>3</v>
      </c>
      <c r="B812" s="59">
        <v>22</v>
      </c>
      <c r="C812" s="58">
        <f t="shared" si="21"/>
        <v>69.625</v>
      </c>
      <c r="D812" s="63">
        <v>3</v>
      </c>
      <c r="E812" s="57">
        <v>2</v>
      </c>
      <c r="F812" s="57">
        <v>2</v>
      </c>
      <c r="G812" s="64">
        <f>'Regression Results'!$C$2*E812</f>
        <v>40.407399862965505</v>
      </c>
      <c r="H812" s="57">
        <f>LOOKUP(D812,'Regression Results'!$A$15:$A$17,'Regression Results'!$B$15:$B$17)+LOOKUP(D812,'Regression Results'!$A$15:$A$17,'Regression Results'!$C$15:$C$17)*F812+LOOKUP(D812,'Regression Results'!$A$15:$A$17,'Regression Results'!$D$15:$D$17)*F812*C812</f>
        <v>18.6489212553264</v>
      </c>
      <c r="I812" s="64">
        <f t="shared" si="22"/>
        <v>21.758478607639105</v>
      </c>
    </row>
    <row r="813" spans="1:9" x14ac:dyDescent="0.3">
      <c r="A813" s="59">
        <v>3</v>
      </c>
      <c r="B813" s="59">
        <v>23</v>
      </c>
      <c r="C813" s="58">
        <f t="shared" si="21"/>
        <v>73.833333333333329</v>
      </c>
      <c r="D813" s="63">
        <v>3</v>
      </c>
      <c r="E813" s="57">
        <v>2</v>
      </c>
      <c r="F813" s="57">
        <v>2</v>
      </c>
      <c r="G813" s="64">
        <f>'Regression Results'!$C$2*E813</f>
        <v>40.407399862965505</v>
      </c>
      <c r="H813" s="57">
        <f>LOOKUP(D813,'Regression Results'!$A$15:$A$17,'Regression Results'!$B$15:$B$17)+LOOKUP(D813,'Regression Results'!$A$15:$A$17,'Regression Results'!$C$15:$C$17)*F813+LOOKUP(D813,'Regression Results'!$A$15:$A$17,'Regression Results'!$D$15:$D$17)*F813*C813</f>
        <v>17.13872763970048</v>
      </c>
      <c r="I813" s="64">
        <f t="shared" si="22"/>
        <v>23.268672223265025</v>
      </c>
    </row>
    <row r="814" spans="1:9" x14ac:dyDescent="0.3">
      <c r="A814" s="59">
        <v>3</v>
      </c>
      <c r="B814" s="59">
        <v>24</v>
      </c>
      <c r="C814" s="58">
        <f t="shared" si="21"/>
        <v>75.666666666666671</v>
      </c>
      <c r="D814" s="63">
        <v>3</v>
      </c>
      <c r="E814" s="57">
        <v>2</v>
      </c>
      <c r="F814" s="57">
        <v>2</v>
      </c>
      <c r="G814" s="64">
        <f>'Regression Results'!$C$2*E814</f>
        <v>40.407399862965505</v>
      </c>
      <c r="H814" s="57">
        <f>LOOKUP(D814,'Regression Results'!$A$15:$A$17,'Regression Results'!$B$15:$B$17)+LOOKUP(D814,'Regression Results'!$A$15:$A$17,'Regression Results'!$C$15:$C$17)*F814+LOOKUP(D814,'Regression Results'!$A$15:$A$17,'Regression Results'!$D$15:$D$17)*F814*C814</f>
        <v>16.480821510120869</v>
      </c>
      <c r="I814" s="64">
        <f t="shared" si="22"/>
        <v>23.926578352844636</v>
      </c>
    </row>
    <row r="815" spans="1:9" x14ac:dyDescent="0.3">
      <c r="A815" s="59">
        <v>3</v>
      </c>
      <c r="B815" s="59">
        <v>25</v>
      </c>
      <c r="C815" s="58">
        <f t="shared" si="21"/>
        <v>72.833333333333329</v>
      </c>
      <c r="D815" s="63">
        <v>3</v>
      </c>
      <c r="E815" s="57">
        <v>2</v>
      </c>
      <c r="F815" s="57">
        <v>2</v>
      </c>
      <c r="G815" s="64">
        <f>'Regression Results'!$C$2*E815</f>
        <v>40.407399862965505</v>
      </c>
      <c r="H815" s="57">
        <f>LOOKUP(D815,'Regression Results'!$A$15:$A$17,'Regression Results'!$B$15:$B$17)+LOOKUP(D815,'Regression Results'!$A$15:$A$17,'Regression Results'!$C$15:$C$17)*F815+LOOKUP(D815,'Regression Results'!$A$15:$A$17,'Regression Results'!$D$15:$D$17)*F815*C815</f>
        <v>17.497585528562087</v>
      </c>
      <c r="I815" s="64">
        <f t="shared" si="22"/>
        <v>22.909814334403418</v>
      </c>
    </row>
    <row r="816" spans="1:9" x14ac:dyDescent="0.3">
      <c r="A816" s="59">
        <v>3</v>
      </c>
      <c r="B816" s="59">
        <v>26</v>
      </c>
      <c r="C816" s="58">
        <f t="shared" ref="C816:C879" si="23">C451</f>
        <v>68.375</v>
      </c>
      <c r="D816" s="63">
        <v>3</v>
      </c>
      <c r="E816" s="57">
        <v>2</v>
      </c>
      <c r="F816" s="57">
        <v>2</v>
      </c>
      <c r="G816" s="64">
        <f>'Regression Results'!$C$2*E816</f>
        <v>40.407399862965505</v>
      </c>
      <c r="H816" s="57">
        <f>LOOKUP(D816,'Regression Results'!$A$15:$A$17,'Regression Results'!$B$15:$B$17)+LOOKUP(D816,'Regression Results'!$A$15:$A$17,'Regression Results'!$C$15:$C$17)*F816+LOOKUP(D816,'Regression Results'!$A$15:$A$17,'Regression Results'!$D$15:$D$17)*F816*C816</f>
        <v>19.097493616403408</v>
      </c>
      <c r="I816" s="64">
        <f t="shared" si="22"/>
        <v>21.309906246562097</v>
      </c>
    </row>
    <row r="817" spans="1:9" x14ac:dyDescent="0.3">
      <c r="A817" s="59">
        <v>3</v>
      </c>
      <c r="B817" s="59">
        <v>27</v>
      </c>
      <c r="C817" s="58">
        <f t="shared" si="23"/>
        <v>65.708333333333329</v>
      </c>
      <c r="D817" s="63">
        <v>3</v>
      </c>
      <c r="E817" s="57">
        <v>2</v>
      </c>
      <c r="F817" s="57">
        <v>2</v>
      </c>
      <c r="G817" s="64">
        <f>'Regression Results'!$C$2*E817</f>
        <v>40.407399862965505</v>
      </c>
      <c r="H817" s="57">
        <f>LOOKUP(D817,'Regression Results'!$A$15:$A$17,'Regression Results'!$B$15:$B$17)+LOOKUP(D817,'Regression Results'!$A$15:$A$17,'Regression Results'!$C$15:$C$17)*F817+LOOKUP(D817,'Regression Results'!$A$15:$A$17,'Regression Results'!$D$15:$D$17)*F817*C817</f>
        <v>20.054447986701025</v>
      </c>
      <c r="I817" s="64">
        <f t="shared" si="22"/>
        <v>20.352951876264481</v>
      </c>
    </row>
    <row r="818" spans="1:9" x14ac:dyDescent="0.3">
      <c r="A818" s="59">
        <v>3</v>
      </c>
      <c r="B818" s="59">
        <v>28</v>
      </c>
      <c r="C818" s="58">
        <f t="shared" si="23"/>
        <v>69.291666666666671</v>
      </c>
      <c r="D818" s="63">
        <v>3</v>
      </c>
      <c r="E818" s="57">
        <v>2</v>
      </c>
      <c r="F818" s="57">
        <v>2</v>
      </c>
      <c r="G818" s="64">
        <f>'Regression Results'!$C$2*E818</f>
        <v>40.407399862965505</v>
      </c>
      <c r="H818" s="57">
        <f>LOOKUP(D818,'Regression Results'!$A$15:$A$17,'Regression Results'!$B$15:$B$17)+LOOKUP(D818,'Regression Results'!$A$15:$A$17,'Regression Results'!$C$15:$C$17)*F818+LOOKUP(D818,'Regression Results'!$A$15:$A$17,'Regression Results'!$D$15:$D$17)*F818*C818</f>
        <v>18.768540551613601</v>
      </c>
      <c r="I818" s="64">
        <f t="shared" si="22"/>
        <v>21.638859311351904</v>
      </c>
    </row>
    <row r="819" spans="1:9" x14ac:dyDescent="0.3">
      <c r="A819" s="59">
        <v>3</v>
      </c>
      <c r="B819" s="59">
        <v>29</v>
      </c>
      <c r="C819" s="58">
        <f t="shared" si="23"/>
        <v>74.291666666666671</v>
      </c>
      <c r="D819" s="63">
        <v>3</v>
      </c>
      <c r="E819" s="57">
        <v>2</v>
      </c>
      <c r="F819" s="57">
        <v>2</v>
      </c>
      <c r="G819" s="64">
        <f>'Regression Results'!$C$2*E819</f>
        <v>40.407399862965505</v>
      </c>
      <c r="H819" s="57">
        <f>LOOKUP(D819,'Regression Results'!$A$15:$A$17,'Regression Results'!$B$15:$B$17)+LOOKUP(D819,'Regression Results'!$A$15:$A$17,'Regression Results'!$C$15:$C$17)*F819+LOOKUP(D819,'Regression Results'!$A$15:$A$17,'Regression Results'!$D$15:$D$17)*F819*C819</f>
        <v>16.974251107305577</v>
      </c>
      <c r="I819" s="64">
        <f t="shared" si="22"/>
        <v>23.433148755659928</v>
      </c>
    </row>
    <row r="820" spans="1:9" x14ac:dyDescent="0.3">
      <c r="A820" s="59">
        <v>3</v>
      </c>
      <c r="B820" s="59">
        <v>30</v>
      </c>
      <c r="C820" s="58">
        <f t="shared" si="23"/>
        <v>72.75</v>
      </c>
      <c r="D820" s="63">
        <v>3</v>
      </c>
      <c r="E820" s="57">
        <v>2</v>
      </c>
      <c r="F820" s="57">
        <v>2</v>
      </c>
      <c r="G820" s="64">
        <f>'Regression Results'!$C$2*E820</f>
        <v>40.407399862965505</v>
      </c>
      <c r="H820" s="57">
        <f>LOOKUP(D820,'Regression Results'!$A$15:$A$17,'Regression Results'!$B$15:$B$17)+LOOKUP(D820,'Regression Results'!$A$15:$A$17,'Regression Results'!$C$15:$C$17)*F820+LOOKUP(D820,'Regression Results'!$A$15:$A$17,'Regression Results'!$D$15:$D$17)*F820*C820</f>
        <v>17.527490352633887</v>
      </c>
      <c r="I820" s="64">
        <f t="shared" si="22"/>
        <v>22.879909510331618</v>
      </c>
    </row>
    <row r="821" spans="1:9" x14ac:dyDescent="0.3">
      <c r="A821" s="59">
        <v>3</v>
      </c>
      <c r="B821" s="59">
        <v>31</v>
      </c>
      <c r="C821" s="58">
        <f t="shared" si="23"/>
        <v>69</v>
      </c>
      <c r="D821" s="63">
        <v>3</v>
      </c>
      <c r="E821" s="57">
        <v>2</v>
      </c>
      <c r="F821" s="57">
        <v>2</v>
      </c>
      <c r="G821" s="64">
        <f>'Regression Results'!$C$2*E821</f>
        <v>40.407399862965505</v>
      </c>
      <c r="H821" s="57">
        <f>LOOKUP(D821,'Regression Results'!$A$15:$A$17,'Regression Results'!$B$15:$B$17)+LOOKUP(D821,'Regression Results'!$A$15:$A$17,'Regression Results'!$C$15:$C$17)*F821+LOOKUP(D821,'Regression Results'!$A$15:$A$17,'Regression Results'!$D$15:$D$17)*F821*C821</f>
        <v>18.873207435864906</v>
      </c>
      <c r="I821" s="64">
        <f t="shared" si="22"/>
        <v>21.534192427100599</v>
      </c>
    </row>
    <row r="822" spans="1:9" x14ac:dyDescent="0.3">
      <c r="A822" s="59">
        <v>4</v>
      </c>
      <c r="B822" s="59">
        <v>1</v>
      </c>
      <c r="C822" s="58">
        <f t="shared" si="23"/>
        <v>87.416666666666671</v>
      </c>
      <c r="D822" s="63">
        <v>3</v>
      </c>
      <c r="E822" s="57">
        <v>2</v>
      </c>
      <c r="F822" s="57">
        <v>2</v>
      </c>
      <c r="G822" s="64">
        <f>'Regression Results'!$C$2*E822</f>
        <v>40.407399862965505</v>
      </c>
      <c r="H822" s="57">
        <f>LOOKUP(D822,'Regression Results'!$A$15:$A$17,'Regression Results'!$B$15:$B$17)+LOOKUP(D822,'Regression Results'!$A$15:$A$17,'Regression Results'!$C$15:$C$17)*F822+LOOKUP(D822,'Regression Results'!$A$15:$A$17,'Regression Results'!$D$15:$D$17)*F822*C822</f>
        <v>12.264241315997008</v>
      </c>
      <c r="I822" s="64">
        <f t="shared" si="22"/>
        <v>28.143158546968497</v>
      </c>
    </row>
    <row r="823" spans="1:9" x14ac:dyDescent="0.3">
      <c r="A823" s="59">
        <v>4</v>
      </c>
      <c r="B823" s="59">
        <v>2</v>
      </c>
      <c r="C823" s="58">
        <f t="shared" si="23"/>
        <v>78.416666666666671</v>
      </c>
      <c r="D823" s="63">
        <v>3</v>
      </c>
      <c r="E823" s="57">
        <v>2</v>
      </c>
      <c r="F823" s="57">
        <v>2</v>
      </c>
      <c r="G823" s="64">
        <f>'Regression Results'!$C$2*E823</f>
        <v>40.407399862965505</v>
      </c>
      <c r="H823" s="57">
        <f>LOOKUP(D823,'Regression Results'!$A$15:$A$17,'Regression Results'!$B$15:$B$17)+LOOKUP(D823,'Regression Results'!$A$15:$A$17,'Regression Results'!$C$15:$C$17)*F823+LOOKUP(D823,'Regression Results'!$A$15:$A$17,'Regression Results'!$D$15:$D$17)*F823*C823</f>
        <v>15.493962315751453</v>
      </c>
      <c r="I823" s="64">
        <f t="shared" si="22"/>
        <v>24.913437547214052</v>
      </c>
    </row>
    <row r="824" spans="1:9" x14ac:dyDescent="0.3">
      <c r="A824" s="59">
        <v>4</v>
      </c>
      <c r="B824" s="59">
        <v>3</v>
      </c>
      <c r="C824" s="58">
        <f t="shared" si="23"/>
        <v>70.666666666666671</v>
      </c>
      <c r="D824" s="63">
        <v>3</v>
      </c>
      <c r="E824" s="57">
        <v>2</v>
      </c>
      <c r="F824" s="57">
        <v>2</v>
      </c>
      <c r="G824" s="64">
        <f>'Regression Results'!$C$2*E824</f>
        <v>40.407399862965505</v>
      </c>
      <c r="H824" s="57">
        <f>LOOKUP(D824,'Regression Results'!$A$15:$A$17,'Regression Results'!$B$15:$B$17)+LOOKUP(D824,'Regression Results'!$A$15:$A$17,'Regression Results'!$C$15:$C$17)*F824+LOOKUP(D824,'Regression Results'!$A$15:$A$17,'Regression Results'!$D$15:$D$17)*F824*C824</f>
        <v>18.275110954428893</v>
      </c>
      <c r="I824" s="64">
        <f t="shared" si="22"/>
        <v>22.132288908536612</v>
      </c>
    </row>
    <row r="825" spans="1:9" x14ac:dyDescent="0.3">
      <c r="A825" s="59">
        <v>4</v>
      </c>
      <c r="B825" s="59">
        <v>4</v>
      </c>
      <c r="C825" s="58">
        <f t="shared" si="23"/>
        <v>74.291666666666671</v>
      </c>
      <c r="D825" s="63">
        <v>3</v>
      </c>
      <c r="E825" s="57">
        <v>2</v>
      </c>
      <c r="F825" s="57">
        <v>2</v>
      </c>
      <c r="G825" s="64">
        <f>'Regression Results'!$C$2*E825</f>
        <v>40.407399862965505</v>
      </c>
      <c r="H825" s="57">
        <f>LOOKUP(D825,'Regression Results'!$A$15:$A$17,'Regression Results'!$B$15:$B$17)+LOOKUP(D825,'Regression Results'!$A$15:$A$17,'Regression Results'!$C$15:$C$17)*F825+LOOKUP(D825,'Regression Results'!$A$15:$A$17,'Regression Results'!$D$15:$D$17)*F825*C825</f>
        <v>16.974251107305577</v>
      </c>
      <c r="I825" s="64">
        <f t="shared" si="22"/>
        <v>23.433148755659928</v>
      </c>
    </row>
    <row r="826" spans="1:9" x14ac:dyDescent="0.3">
      <c r="A826" s="59">
        <v>4</v>
      </c>
      <c r="B826" s="59">
        <v>5</v>
      </c>
      <c r="C826" s="58">
        <f t="shared" si="23"/>
        <v>75.541666666666671</v>
      </c>
      <c r="D826" s="63">
        <v>3</v>
      </c>
      <c r="E826" s="57">
        <v>2</v>
      </c>
      <c r="F826" s="57">
        <v>2</v>
      </c>
      <c r="G826" s="64">
        <f>'Regression Results'!$C$2*E826</f>
        <v>40.407399862965505</v>
      </c>
      <c r="H826" s="57">
        <f>LOOKUP(D826,'Regression Results'!$A$15:$A$17,'Regression Results'!$B$15:$B$17)+LOOKUP(D826,'Regression Results'!$A$15:$A$17,'Regression Results'!$C$15:$C$17)*F826+LOOKUP(D826,'Regression Results'!$A$15:$A$17,'Regression Results'!$D$15:$D$17)*F826*C826</f>
        <v>16.525678746228568</v>
      </c>
      <c r="I826" s="64">
        <f t="shared" si="22"/>
        <v>23.881721116736937</v>
      </c>
    </row>
    <row r="827" spans="1:9" x14ac:dyDescent="0.3">
      <c r="A827" s="59">
        <v>4</v>
      </c>
      <c r="B827" s="59">
        <v>6</v>
      </c>
      <c r="C827" s="58">
        <f t="shared" si="23"/>
        <v>69.333333333333329</v>
      </c>
      <c r="D827" s="63">
        <v>3</v>
      </c>
      <c r="E827" s="57">
        <v>2</v>
      </c>
      <c r="F827" s="57">
        <v>2</v>
      </c>
      <c r="G827" s="64">
        <f>'Regression Results'!$C$2*E827</f>
        <v>40.407399862965505</v>
      </c>
      <c r="H827" s="57">
        <f>LOOKUP(D827,'Regression Results'!$A$15:$A$17,'Regression Results'!$B$15:$B$17)+LOOKUP(D827,'Regression Results'!$A$15:$A$17,'Regression Results'!$C$15:$C$17)*F827+LOOKUP(D827,'Regression Results'!$A$15:$A$17,'Regression Results'!$D$15:$D$17)*F827*C827</f>
        <v>18.753588139577705</v>
      </c>
      <c r="I827" s="64">
        <f t="shared" si="22"/>
        <v>21.6538117233878</v>
      </c>
    </row>
    <row r="828" spans="1:9" x14ac:dyDescent="0.3">
      <c r="A828" s="59">
        <v>4</v>
      </c>
      <c r="B828" s="59">
        <v>7</v>
      </c>
      <c r="C828" s="58">
        <f t="shared" si="23"/>
        <v>65.5</v>
      </c>
      <c r="D828" s="63">
        <v>3</v>
      </c>
      <c r="E828" s="57">
        <v>2</v>
      </c>
      <c r="F828" s="57">
        <v>2</v>
      </c>
      <c r="G828" s="64">
        <f>'Regression Results'!$C$2*E828</f>
        <v>40.407399862965505</v>
      </c>
      <c r="H828" s="57">
        <f>LOOKUP(D828,'Regression Results'!$A$15:$A$17,'Regression Results'!$B$15:$B$17)+LOOKUP(D828,'Regression Results'!$A$15:$A$17,'Regression Results'!$C$15:$C$17)*F828+LOOKUP(D828,'Regression Results'!$A$15:$A$17,'Regression Results'!$D$15:$D$17)*F828*C828</f>
        <v>20.129210046880523</v>
      </c>
      <c r="I828" s="64">
        <f t="shared" si="22"/>
        <v>20.278189816084982</v>
      </c>
    </row>
    <row r="829" spans="1:9" x14ac:dyDescent="0.3">
      <c r="A829" s="59">
        <v>4</v>
      </c>
      <c r="B829" s="59">
        <v>8</v>
      </c>
      <c r="C829" s="58">
        <f t="shared" si="23"/>
        <v>55.083333333333336</v>
      </c>
      <c r="D829" s="63">
        <v>3</v>
      </c>
      <c r="E829" s="57">
        <v>2</v>
      </c>
      <c r="F829" s="57">
        <v>2</v>
      </c>
      <c r="G829" s="64">
        <f>'Regression Results'!$C$2*E829</f>
        <v>40.407399862965505</v>
      </c>
      <c r="H829" s="57">
        <f>LOOKUP(D829,'Regression Results'!$A$15:$A$17,'Regression Results'!$B$15:$B$17)+LOOKUP(D829,'Regression Results'!$A$15:$A$17,'Regression Results'!$C$15:$C$17)*F829+LOOKUP(D829,'Regression Results'!$A$15:$A$17,'Regression Results'!$D$15:$D$17)*F829*C829</f>
        <v>23.867313055855575</v>
      </c>
      <c r="I829" s="64">
        <f t="shared" si="22"/>
        <v>16.54008680710993</v>
      </c>
    </row>
    <row r="830" spans="1:9" x14ac:dyDescent="0.3">
      <c r="A830" s="59">
        <v>4</v>
      </c>
      <c r="B830" s="59">
        <v>9</v>
      </c>
      <c r="C830" s="58">
        <f t="shared" si="23"/>
        <v>57.333333333333336</v>
      </c>
      <c r="D830" s="63">
        <v>3</v>
      </c>
      <c r="E830" s="57">
        <v>2</v>
      </c>
      <c r="F830" s="57">
        <v>2</v>
      </c>
      <c r="G830" s="64">
        <f>'Regression Results'!$C$2*E830</f>
        <v>40.407399862965505</v>
      </c>
      <c r="H830" s="57">
        <f>LOOKUP(D830,'Regression Results'!$A$15:$A$17,'Regression Results'!$B$15:$B$17)+LOOKUP(D830,'Regression Results'!$A$15:$A$17,'Regression Results'!$C$15:$C$17)*F830+LOOKUP(D830,'Regression Results'!$A$15:$A$17,'Regression Results'!$D$15:$D$17)*F830*C830</f>
        <v>23.059882805916963</v>
      </c>
      <c r="I830" s="64">
        <f t="shared" si="22"/>
        <v>17.347517057048542</v>
      </c>
    </row>
    <row r="831" spans="1:9" x14ac:dyDescent="0.3">
      <c r="A831" s="59">
        <v>4</v>
      </c>
      <c r="B831" s="59">
        <v>10</v>
      </c>
      <c r="C831" s="58">
        <f t="shared" si="23"/>
        <v>63.791666666666664</v>
      </c>
      <c r="D831" s="63">
        <v>3</v>
      </c>
      <c r="E831" s="57">
        <v>2</v>
      </c>
      <c r="F831" s="57">
        <v>2</v>
      </c>
      <c r="G831" s="64">
        <f>'Regression Results'!$C$2*E831</f>
        <v>40.407399862965505</v>
      </c>
      <c r="H831" s="57">
        <f>LOOKUP(D831,'Regression Results'!$A$15:$A$17,'Regression Results'!$B$15:$B$17)+LOOKUP(D831,'Regression Results'!$A$15:$A$17,'Regression Results'!$C$15:$C$17)*F831+LOOKUP(D831,'Regression Results'!$A$15:$A$17,'Regression Results'!$D$15:$D$17)*F831*C831</f>
        <v>20.742258940352432</v>
      </c>
      <c r="I831" s="64">
        <f t="shared" si="22"/>
        <v>19.665140922613073</v>
      </c>
    </row>
    <row r="832" spans="1:9" x14ac:dyDescent="0.3">
      <c r="A832" s="59">
        <v>4</v>
      </c>
      <c r="B832" s="59">
        <v>11</v>
      </c>
      <c r="C832" s="58">
        <f t="shared" si="23"/>
        <v>69.375</v>
      </c>
      <c r="D832" s="63">
        <v>3</v>
      </c>
      <c r="E832" s="57">
        <v>2</v>
      </c>
      <c r="F832" s="57">
        <v>2</v>
      </c>
      <c r="G832" s="64">
        <f>'Regression Results'!$C$2*E832</f>
        <v>40.407399862965505</v>
      </c>
      <c r="H832" s="57">
        <f>LOOKUP(D832,'Regression Results'!$A$15:$A$17,'Regression Results'!$B$15:$B$17)+LOOKUP(D832,'Regression Results'!$A$15:$A$17,'Regression Results'!$C$15:$C$17)*F832+LOOKUP(D832,'Regression Results'!$A$15:$A$17,'Regression Results'!$D$15:$D$17)*F832*C832</f>
        <v>18.738635727541801</v>
      </c>
      <c r="I832" s="64">
        <f t="shared" si="22"/>
        <v>21.668764135423704</v>
      </c>
    </row>
    <row r="833" spans="1:9" x14ac:dyDescent="0.3">
      <c r="A833" s="59">
        <v>4</v>
      </c>
      <c r="B833" s="59">
        <v>12</v>
      </c>
      <c r="C833" s="58">
        <f t="shared" si="23"/>
        <v>72.583333333333329</v>
      </c>
      <c r="D833" s="63">
        <v>3</v>
      </c>
      <c r="E833" s="57">
        <v>2</v>
      </c>
      <c r="F833" s="57">
        <v>2</v>
      </c>
      <c r="G833" s="64">
        <f>'Regression Results'!$C$2*E833</f>
        <v>40.407399862965505</v>
      </c>
      <c r="H833" s="57">
        <f>LOOKUP(D833,'Regression Results'!$A$15:$A$17,'Regression Results'!$B$15:$B$17)+LOOKUP(D833,'Regression Results'!$A$15:$A$17,'Regression Results'!$C$15:$C$17)*F833+LOOKUP(D833,'Regression Results'!$A$15:$A$17,'Regression Results'!$D$15:$D$17)*F833*C833</f>
        <v>17.587300000777489</v>
      </c>
      <c r="I833" s="64">
        <f t="shared" si="22"/>
        <v>22.820099862188016</v>
      </c>
    </row>
    <row r="834" spans="1:9" x14ac:dyDescent="0.3">
      <c r="A834" s="59">
        <v>4</v>
      </c>
      <c r="B834" s="59">
        <v>13</v>
      </c>
      <c r="C834" s="58">
        <f t="shared" si="23"/>
        <v>67.625</v>
      </c>
      <c r="D834" s="63">
        <v>3</v>
      </c>
      <c r="E834" s="57">
        <v>2</v>
      </c>
      <c r="F834" s="57">
        <v>2</v>
      </c>
      <c r="G834" s="64">
        <f>'Regression Results'!$C$2*E834</f>
        <v>40.407399862965505</v>
      </c>
      <c r="H834" s="57">
        <f>LOOKUP(D834,'Regression Results'!$A$15:$A$17,'Regression Results'!$B$15:$B$17)+LOOKUP(D834,'Regression Results'!$A$15:$A$17,'Regression Results'!$C$15:$C$17)*F834+LOOKUP(D834,'Regression Results'!$A$15:$A$17,'Regression Results'!$D$15:$D$17)*F834*C834</f>
        <v>19.36663703304961</v>
      </c>
      <c r="I834" s="64">
        <f t="shared" si="22"/>
        <v>21.040762829915895</v>
      </c>
    </row>
    <row r="835" spans="1:9" x14ac:dyDescent="0.3">
      <c r="A835" s="59">
        <v>4</v>
      </c>
      <c r="B835" s="59">
        <v>14</v>
      </c>
      <c r="C835" s="58">
        <f t="shared" si="23"/>
        <v>70.666666666666671</v>
      </c>
      <c r="D835" s="63">
        <v>3</v>
      </c>
      <c r="E835" s="57">
        <v>2</v>
      </c>
      <c r="F835" s="57">
        <v>2</v>
      </c>
      <c r="G835" s="64">
        <f>'Regression Results'!$C$2*E835</f>
        <v>40.407399862965505</v>
      </c>
      <c r="H835" s="57">
        <f>LOOKUP(D835,'Regression Results'!$A$15:$A$17,'Regression Results'!$B$15:$B$17)+LOOKUP(D835,'Regression Results'!$A$15:$A$17,'Regression Results'!$C$15:$C$17)*F835+LOOKUP(D835,'Regression Results'!$A$15:$A$17,'Regression Results'!$D$15:$D$17)*F835*C835</f>
        <v>18.275110954428893</v>
      </c>
      <c r="I835" s="64">
        <f t="shared" ref="I835:I898" si="24">G835-H835</f>
        <v>22.132288908536612</v>
      </c>
    </row>
    <row r="836" spans="1:9" x14ac:dyDescent="0.3">
      <c r="A836" s="59">
        <v>4</v>
      </c>
      <c r="B836" s="59">
        <v>15</v>
      </c>
      <c r="C836" s="58">
        <f t="shared" si="23"/>
        <v>76.583333333333329</v>
      </c>
      <c r="D836" s="63">
        <v>3</v>
      </c>
      <c r="E836" s="57">
        <v>2</v>
      </c>
      <c r="F836" s="57">
        <v>2</v>
      </c>
      <c r="G836" s="64">
        <f>'Regression Results'!$C$2*E836</f>
        <v>40.407399862965505</v>
      </c>
      <c r="H836" s="57">
        <f>LOOKUP(D836,'Regression Results'!$A$15:$A$17,'Regression Results'!$B$15:$B$17)+LOOKUP(D836,'Regression Results'!$A$15:$A$17,'Regression Results'!$C$15:$C$17)*F836+LOOKUP(D836,'Regression Results'!$A$15:$A$17,'Regression Results'!$D$15:$D$17)*F836*C836</f>
        <v>16.151868445331068</v>
      </c>
      <c r="I836" s="64">
        <f t="shared" si="24"/>
        <v>24.255531417634437</v>
      </c>
    </row>
    <row r="837" spans="1:9" x14ac:dyDescent="0.3">
      <c r="A837" s="59">
        <v>4</v>
      </c>
      <c r="B837" s="59">
        <v>16</v>
      </c>
      <c r="C837" s="58">
        <f t="shared" si="23"/>
        <v>84.041666666666671</v>
      </c>
      <c r="D837" s="63">
        <v>3</v>
      </c>
      <c r="E837" s="57">
        <v>2</v>
      </c>
      <c r="F837" s="57">
        <v>2</v>
      </c>
      <c r="G837" s="64">
        <f>'Regression Results'!$C$2*E837</f>
        <v>40.407399862965505</v>
      </c>
      <c r="H837" s="57">
        <f>LOOKUP(D837,'Regression Results'!$A$15:$A$17,'Regression Results'!$B$15:$B$17)+LOOKUP(D837,'Regression Results'!$A$15:$A$17,'Regression Results'!$C$15:$C$17)*F837+LOOKUP(D837,'Regression Results'!$A$15:$A$17,'Regression Results'!$D$15:$D$17)*F837*C837</f>
        <v>13.475386690904926</v>
      </c>
      <c r="I837" s="64">
        <f t="shared" si="24"/>
        <v>26.932013172060579</v>
      </c>
    </row>
    <row r="838" spans="1:9" x14ac:dyDescent="0.3">
      <c r="A838" s="59">
        <v>4</v>
      </c>
      <c r="B838" s="59">
        <v>17</v>
      </c>
      <c r="C838" s="58">
        <f t="shared" si="23"/>
        <v>83.541666666666671</v>
      </c>
      <c r="D838" s="63">
        <v>3</v>
      </c>
      <c r="E838" s="57">
        <v>2</v>
      </c>
      <c r="F838" s="57">
        <v>2</v>
      </c>
      <c r="G838" s="64">
        <f>'Regression Results'!$C$2*E838</f>
        <v>40.407399862965505</v>
      </c>
      <c r="H838" s="57">
        <f>LOOKUP(D838,'Regression Results'!$A$15:$A$17,'Regression Results'!$B$15:$B$17)+LOOKUP(D838,'Regression Results'!$A$15:$A$17,'Regression Results'!$C$15:$C$17)*F838+LOOKUP(D838,'Regression Results'!$A$15:$A$17,'Regression Results'!$D$15:$D$17)*F838*C838</f>
        <v>13.654815635335726</v>
      </c>
      <c r="I838" s="64">
        <f t="shared" si="24"/>
        <v>26.752584227629779</v>
      </c>
    </row>
    <row r="839" spans="1:9" x14ac:dyDescent="0.3">
      <c r="A839" s="59">
        <v>4</v>
      </c>
      <c r="B839" s="59">
        <v>18</v>
      </c>
      <c r="C839" s="58">
        <f t="shared" si="23"/>
        <v>74.833333333333329</v>
      </c>
      <c r="D839" s="63">
        <v>3</v>
      </c>
      <c r="E839" s="57">
        <v>2</v>
      </c>
      <c r="F839" s="57">
        <v>2</v>
      </c>
      <c r="G839" s="64">
        <f>'Regression Results'!$C$2*E839</f>
        <v>40.407399862965505</v>
      </c>
      <c r="H839" s="57">
        <f>LOOKUP(D839,'Regression Results'!$A$15:$A$17,'Regression Results'!$B$15:$B$17)+LOOKUP(D839,'Regression Results'!$A$15:$A$17,'Regression Results'!$C$15:$C$17)*F839+LOOKUP(D839,'Regression Results'!$A$15:$A$17,'Regression Results'!$D$15:$D$17)*F839*C839</f>
        <v>16.779869750838877</v>
      </c>
      <c r="I839" s="64">
        <f t="shared" si="24"/>
        <v>23.627530112126628</v>
      </c>
    </row>
    <row r="840" spans="1:9" x14ac:dyDescent="0.3">
      <c r="A840" s="59">
        <v>4</v>
      </c>
      <c r="B840" s="59">
        <v>19</v>
      </c>
      <c r="C840" s="58">
        <f t="shared" si="23"/>
        <v>73.5</v>
      </c>
      <c r="D840" s="63">
        <v>3</v>
      </c>
      <c r="E840" s="57">
        <v>2</v>
      </c>
      <c r="F840" s="57">
        <v>2</v>
      </c>
      <c r="G840" s="64">
        <f>'Regression Results'!$C$2*E840</f>
        <v>40.407399862965505</v>
      </c>
      <c r="H840" s="57">
        <f>LOOKUP(D840,'Regression Results'!$A$15:$A$17,'Regression Results'!$B$15:$B$17)+LOOKUP(D840,'Regression Results'!$A$15:$A$17,'Regression Results'!$C$15:$C$17)*F840+LOOKUP(D840,'Regression Results'!$A$15:$A$17,'Regression Results'!$D$15:$D$17)*F840*C840</f>
        <v>17.258346935987682</v>
      </c>
      <c r="I840" s="64">
        <f t="shared" si="24"/>
        <v>23.149052926977824</v>
      </c>
    </row>
    <row r="841" spans="1:9" x14ac:dyDescent="0.3">
      <c r="A841" s="59">
        <v>4</v>
      </c>
      <c r="B841" s="59">
        <v>20</v>
      </c>
      <c r="C841" s="58">
        <f t="shared" si="23"/>
        <v>72.875</v>
      </c>
      <c r="D841" s="63">
        <v>3</v>
      </c>
      <c r="E841" s="57">
        <v>2</v>
      </c>
      <c r="F841" s="57">
        <v>2</v>
      </c>
      <c r="G841" s="64">
        <f>'Regression Results'!$C$2*E841</f>
        <v>40.407399862965505</v>
      </c>
      <c r="H841" s="57">
        <f>LOOKUP(D841,'Regression Results'!$A$15:$A$17,'Regression Results'!$B$15:$B$17)+LOOKUP(D841,'Regression Results'!$A$15:$A$17,'Regression Results'!$C$15:$C$17)*F841+LOOKUP(D841,'Regression Results'!$A$15:$A$17,'Regression Results'!$D$15:$D$17)*F841*C841</f>
        <v>17.482633116526184</v>
      </c>
      <c r="I841" s="64">
        <f t="shared" si="24"/>
        <v>22.924766746439321</v>
      </c>
    </row>
    <row r="842" spans="1:9" x14ac:dyDescent="0.3">
      <c r="A842" s="59">
        <v>4</v>
      </c>
      <c r="B842" s="59">
        <v>21</v>
      </c>
      <c r="C842" s="58">
        <f t="shared" si="23"/>
        <v>73.166666666666671</v>
      </c>
      <c r="D842" s="63">
        <v>3</v>
      </c>
      <c r="E842" s="57">
        <v>2</v>
      </c>
      <c r="F842" s="57">
        <v>2</v>
      </c>
      <c r="G842" s="64">
        <f>'Regression Results'!$C$2*E842</f>
        <v>40.407399862965505</v>
      </c>
      <c r="H842" s="57">
        <f>LOOKUP(D842,'Regression Results'!$A$15:$A$17,'Regression Results'!$B$15:$B$17)+LOOKUP(D842,'Regression Results'!$A$15:$A$17,'Regression Results'!$C$15:$C$17)*F842+LOOKUP(D842,'Regression Results'!$A$15:$A$17,'Regression Results'!$D$15:$D$17)*F842*C842</f>
        <v>17.377966232274883</v>
      </c>
      <c r="I842" s="64">
        <f t="shared" si="24"/>
        <v>23.029433630690622</v>
      </c>
    </row>
    <row r="843" spans="1:9" x14ac:dyDescent="0.3">
      <c r="A843" s="59">
        <v>4</v>
      </c>
      <c r="B843" s="59">
        <v>22</v>
      </c>
      <c r="C843" s="58">
        <f t="shared" si="23"/>
        <v>72.416666666666671</v>
      </c>
      <c r="D843" s="63">
        <v>3</v>
      </c>
      <c r="E843" s="57">
        <v>2</v>
      </c>
      <c r="F843" s="57">
        <v>2</v>
      </c>
      <c r="G843" s="64">
        <f>'Regression Results'!$C$2*E843</f>
        <v>40.407399862965505</v>
      </c>
      <c r="H843" s="57">
        <f>LOOKUP(D843,'Regression Results'!$A$15:$A$17,'Regression Results'!$B$15:$B$17)+LOOKUP(D843,'Regression Results'!$A$15:$A$17,'Regression Results'!$C$15:$C$17)*F843+LOOKUP(D843,'Regression Results'!$A$15:$A$17,'Regression Results'!$D$15:$D$17)*F843*C843</f>
        <v>17.647109648921084</v>
      </c>
      <c r="I843" s="64">
        <f t="shared" si="24"/>
        <v>22.760290214044421</v>
      </c>
    </row>
    <row r="844" spans="1:9" x14ac:dyDescent="0.3">
      <c r="A844" s="59">
        <v>4</v>
      </c>
      <c r="B844" s="59">
        <v>23</v>
      </c>
      <c r="C844" s="58">
        <f t="shared" si="23"/>
        <v>74.166666666666671</v>
      </c>
      <c r="D844" s="63">
        <v>3</v>
      </c>
      <c r="E844" s="57">
        <v>2</v>
      </c>
      <c r="F844" s="57">
        <v>2</v>
      </c>
      <c r="G844" s="64">
        <f>'Regression Results'!$C$2*E844</f>
        <v>40.407399862965505</v>
      </c>
      <c r="H844" s="57">
        <f>LOOKUP(D844,'Regression Results'!$A$15:$A$17,'Regression Results'!$B$15:$B$17)+LOOKUP(D844,'Regression Results'!$A$15:$A$17,'Regression Results'!$C$15:$C$17)*F844+LOOKUP(D844,'Regression Results'!$A$15:$A$17,'Regression Results'!$D$15:$D$17)*F844*C844</f>
        <v>17.019108343413276</v>
      </c>
      <c r="I844" s="64">
        <f t="shared" si="24"/>
        <v>23.388291519552229</v>
      </c>
    </row>
    <row r="845" spans="1:9" x14ac:dyDescent="0.3">
      <c r="A845" s="59">
        <v>4</v>
      </c>
      <c r="B845" s="59">
        <v>24</v>
      </c>
      <c r="C845" s="58">
        <f t="shared" si="23"/>
        <v>71.541666666666671</v>
      </c>
      <c r="D845" s="63">
        <v>3</v>
      </c>
      <c r="E845" s="57">
        <v>2</v>
      </c>
      <c r="F845" s="57">
        <v>2</v>
      </c>
      <c r="G845" s="64">
        <f>'Regression Results'!$C$2*E845</f>
        <v>40.407399862965505</v>
      </c>
      <c r="H845" s="57">
        <f>LOOKUP(D845,'Regression Results'!$A$15:$A$17,'Regression Results'!$B$15:$B$17)+LOOKUP(D845,'Regression Results'!$A$15:$A$17,'Regression Results'!$C$15:$C$17)*F845+LOOKUP(D845,'Regression Results'!$A$15:$A$17,'Regression Results'!$D$15:$D$17)*F845*C845</f>
        <v>17.961110301674989</v>
      </c>
      <c r="I845" s="64">
        <f t="shared" si="24"/>
        <v>22.446289561290516</v>
      </c>
    </row>
    <row r="846" spans="1:9" x14ac:dyDescent="0.3">
      <c r="A846" s="59">
        <v>4</v>
      </c>
      <c r="B846" s="59">
        <v>25</v>
      </c>
      <c r="C846" s="58">
        <f t="shared" si="23"/>
        <v>75.666666666666671</v>
      </c>
      <c r="D846" s="63">
        <v>3</v>
      </c>
      <c r="E846" s="57">
        <v>2</v>
      </c>
      <c r="F846" s="57">
        <v>2</v>
      </c>
      <c r="G846" s="64">
        <f>'Regression Results'!$C$2*E846</f>
        <v>40.407399862965505</v>
      </c>
      <c r="H846" s="57">
        <f>LOOKUP(D846,'Regression Results'!$A$15:$A$17,'Regression Results'!$B$15:$B$17)+LOOKUP(D846,'Regression Results'!$A$15:$A$17,'Regression Results'!$C$15:$C$17)*F846+LOOKUP(D846,'Regression Results'!$A$15:$A$17,'Regression Results'!$D$15:$D$17)*F846*C846</f>
        <v>16.480821510120869</v>
      </c>
      <c r="I846" s="64">
        <f t="shared" si="24"/>
        <v>23.926578352844636</v>
      </c>
    </row>
    <row r="847" spans="1:9" x14ac:dyDescent="0.3">
      <c r="A847" s="59">
        <v>4</v>
      </c>
      <c r="B847" s="59">
        <v>26</v>
      </c>
      <c r="C847" s="58">
        <f t="shared" si="23"/>
        <v>76.583333333333329</v>
      </c>
      <c r="D847" s="63">
        <v>3</v>
      </c>
      <c r="E847" s="57">
        <v>2</v>
      </c>
      <c r="F847" s="57">
        <v>2</v>
      </c>
      <c r="G847" s="64">
        <f>'Regression Results'!$C$2*E847</f>
        <v>40.407399862965505</v>
      </c>
      <c r="H847" s="57">
        <f>LOOKUP(D847,'Regression Results'!$A$15:$A$17,'Regression Results'!$B$15:$B$17)+LOOKUP(D847,'Regression Results'!$A$15:$A$17,'Regression Results'!$C$15:$C$17)*F847+LOOKUP(D847,'Regression Results'!$A$15:$A$17,'Regression Results'!$D$15:$D$17)*F847*C847</f>
        <v>16.151868445331068</v>
      </c>
      <c r="I847" s="64">
        <f t="shared" si="24"/>
        <v>24.255531417634437</v>
      </c>
    </row>
    <row r="848" spans="1:9" x14ac:dyDescent="0.3">
      <c r="A848" s="59">
        <v>4</v>
      </c>
      <c r="B848" s="59">
        <v>27</v>
      </c>
      <c r="C848" s="58">
        <f t="shared" si="23"/>
        <v>77.875</v>
      </c>
      <c r="D848" s="63">
        <v>3</v>
      </c>
      <c r="E848" s="57">
        <v>2</v>
      </c>
      <c r="F848" s="57">
        <v>2</v>
      </c>
      <c r="G848" s="64">
        <f>'Regression Results'!$C$2*E848</f>
        <v>40.407399862965505</v>
      </c>
      <c r="H848" s="57">
        <f>LOOKUP(D848,'Regression Results'!$A$15:$A$17,'Regression Results'!$B$15:$B$17)+LOOKUP(D848,'Regression Results'!$A$15:$A$17,'Regression Results'!$C$15:$C$17)*F848+LOOKUP(D848,'Regression Results'!$A$15:$A$17,'Regression Results'!$D$15:$D$17)*F848*C848</f>
        <v>15.68834367221816</v>
      </c>
      <c r="I848" s="64">
        <f t="shared" si="24"/>
        <v>24.719056190747345</v>
      </c>
    </row>
    <row r="849" spans="1:9" x14ac:dyDescent="0.3">
      <c r="A849" s="59">
        <v>4</v>
      </c>
      <c r="B849" s="59">
        <v>28</v>
      </c>
      <c r="C849" s="58">
        <f t="shared" si="23"/>
        <v>80.75</v>
      </c>
      <c r="D849" s="63">
        <v>3</v>
      </c>
      <c r="E849" s="57">
        <v>2</v>
      </c>
      <c r="F849" s="57">
        <v>2</v>
      </c>
      <c r="G849" s="64">
        <f>'Regression Results'!$C$2*E849</f>
        <v>40.407399862965505</v>
      </c>
      <c r="H849" s="57">
        <f>LOOKUP(D849,'Regression Results'!$A$15:$A$17,'Regression Results'!$B$15:$B$17)+LOOKUP(D849,'Regression Results'!$A$15:$A$17,'Regression Results'!$C$15:$C$17)*F849+LOOKUP(D849,'Regression Results'!$A$15:$A$17,'Regression Results'!$D$15:$D$17)*F849*C849</f>
        <v>14.656627241741045</v>
      </c>
      <c r="I849" s="64">
        <f t="shared" si="24"/>
        <v>25.75077262122446</v>
      </c>
    </row>
    <row r="850" spans="1:9" x14ac:dyDescent="0.3">
      <c r="A850" s="59">
        <v>4</v>
      </c>
      <c r="B850" s="59">
        <v>29</v>
      </c>
      <c r="C850" s="58">
        <f t="shared" si="23"/>
        <v>75.791666666666671</v>
      </c>
      <c r="D850" s="63">
        <v>3</v>
      </c>
      <c r="E850" s="57">
        <v>2</v>
      </c>
      <c r="F850" s="57">
        <v>2</v>
      </c>
      <c r="G850" s="64">
        <f>'Regression Results'!$C$2*E850</f>
        <v>40.407399862965505</v>
      </c>
      <c r="H850" s="57">
        <f>LOOKUP(D850,'Regression Results'!$A$15:$A$17,'Regression Results'!$B$15:$B$17)+LOOKUP(D850,'Regression Results'!$A$15:$A$17,'Regression Results'!$C$15:$C$17)*F850+LOOKUP(D850,'Regression Results'!$A$15:$A$17,'Regression Results'!$D$15:$D$17)*F850*C850</f>
        <v>16.435964274013166</v>
      </c>
      <c r="I850" s="64">
        <f t="shared" si="24"/>
        <v>23.971435588952339</v>
      </c>
    </row>
    <row r="851" spans="1:9" x14ac:dyDescent="0.3">
      <c r="A851" s="59">
        <v>4</v>
      </c>
      <c r="B851" s="59">
        <v>30</v>
      </c>
      <c r="C851" s="58">
        <f t="shared" si="23"/>
        <v>71.458333333333329</v>
      </c>
      <c r="D851" s="63">
        <v>3</v>
      </c>
      <c r="E851" s="57">
        <v>2</v>
      </c>
      <c r="F851" s="57">
        <v>2</v>
      </c>
      <c r="G851" s="64">
        <f>'Regression Results'!$C$2*E851</f>
        <v>40.407399862965505</v>
      </c>
      <c r="H851" s="57">
        <f>LOOKUP(D851,'Regression Results'!$A$15:$A$17,'Regression Results'!$B$15:$B$17)+LOOKUP(D851,'Regression Results'!$A$15:$A$17,'Regression Results'!$C$15:$C$17)*F851+LOOKUP(D851,'Regression Results'!$A$15:$A$17,'Regression Results'!$D$15:$D$17)*F851*C851</f>
        <v>17.991015125746792</v>
      </c>
      <c r="I851" s="64">
        <f t="shared" si="24"/>
        <v>22.416384737218713</v>
      </c>
    </row>
    <row r="852" spans="1:9" x14ac:dyDescent="0.3">
      <c r="A852" s="59">
        <v>5</v>
      </c>
      <c r="B852" s="59">
        <v>1</v>
      </c>
      <c r="C852" s="58">
        <f t="shared" si="23"/>
        <v>85.875</v>
      </c>
      <c r="D852" s="63">
        <v>3</v>
      </c>
      <c r="E852" s="57">
        <v>2</v>
      </c>
      <c r="F852" s="57">
        <v>2</v>
      </c>
      <c r="G852" s="64">
        <f>'Regression Results'!$C$2*E852</f>
        <v>40.407399862965505</v>
      </c>
      <c r="H852" s="57">
        <f>LOOKUP(D852,'Regression Results'!$A$15:$A$17,'Regression Results'!$B$15:$B$17)+LOOKUP(D852,'Regression Results'!$A$15:$A$17,'Regression Results'!$C$15:$C$17)*F852+LOOKUP(D852,'Regression Results'!$A$15:$A$17,'Regression Results'!$D$15:$D$17)*F852*C852</f>
        <v>12.817480561325318</v>
      </c>
      <c r="I852" s="64">
        <f t="shared" si="24"/>
        <v>27.589919301640187</v>
      </c>
    </row>
    <row r="853" spans="1:9" x14ac:dyDescent="0.3">
      <c r="A853" s="59">
        <v>5</v>
      </c>
      <c r="B853" s="59">
        <v>2</v>
      </c>
      <c r="C853" s="58">
        <f t="shared" si="23"/>
        <v>90.916666666666671</v>
      </c>
      <c r="D853" s="63">
        <v>3</v>
      </c>
      <c r="E853" s="57">
        <v>2</v>
      </c>
      <c r="F853" s="57">
        <v>2</v>
      </c>
      <c r="G853" s="64">
        <f>'Regression Results'!$C$2*E853</f>
        <v>40.407399862965505</v>
      </c>
      <c r="H853" s="57">
        <f>LOOKUP(D853,'Regression Results'!$A$15:$A$17,'Regression Results'!$B$15:$B$17)+LOOKUP(D853,'Regression Results'!$A$15:$A$17,'Regression Results'!$C$15:$C$17)*F853+LOOKUP(D853,'Regression Results'!$A$15:$A$17,'Regression Results'!$D$15:$D$17)*F853*C853</f>
        <v>11.008238704981387</v>
      </c>
      <c r="I853" s="64">
        <f t="shared" si="24"/>
        <v>29.399161157984118</v>
      </c>
    </row>
    <row r="854" spans="1:9" x14ac:dyDescent="0.3">
      <c r="A854" s="59">
        <v>5</v>
      </c>
      <c r="B854" s="59">
        <v>3</v>
      </c>
      <c r="C854" s="58">
        <f t="shared" si="23"/>
        <v>93.416666666666671</v>
      </c>
      <c r="D854" s="63">
        <v>3</v>
      </c>
      <c r="E854" s="57">
        <v>2</v>
      </c>
      <c r="F854" s="57">
        <v>2</v>
      </c>
      <c r="G854" s="64">
        <f>'Regression Results'!$C$2*E854</f>
        <v>40.407399862965505</v>
      </c>
      <c r="H854" s="57">
        <f>LOOKUP(D854,'Regression Results'!$A$15:$A$17,'Regression Results'!$B$15:$B$17)+LOOKUP(D854,'Regression Results'!$A$15:$A$17,'Regression Results'!$C$15:$C$17)*F854+LOOKUP(D854,'Regression Results'!$A$15:$A$17,'Regression Results'!$D$15:$D$17)*F854*C854</f>
        <v>10.111093982827377</v>
      </c>
      <c r="I854" s="64">
        <f t="shared" si="24"/>
        <v>30.296305880138128</v>
      </c>
    </row>
    <row r="855" spans="1:9" x14ac:dyDescent="0.3">
      <c r="A855" s="59">
        <v>5</v>
      </c>
      <c r="B855" s="59">
        <v>4</v>
      </c>
      <c r="C855" s="58">
        <f t="shared" si="23"/>
        <v>92.875</v>
      </c>
      <c r="D855" s="63">
        <v>3</v>
      </c>
      <c r="E855" s="57">
        <v>2</v>
      </c>
      <c r="F855" s="57">
        <v>2</v>
      </c>
      <c r="G855" s="64">
        <f>'Regression Results'!$C$2*E855</f>
        <v>40.407399862965505</v>
      </c>
      <c r="H855" s="57">
        <f>LOOKUP(D855,'Regression Results'!$A$15:$A$17,'Regression Results'!$B$15:$B$17)+LOOKUP(D855,'Regression Results'!$A$15:$A$17,'Regression Results'!$C$15:$C$17)*F855+LOOKUP(D855,'Regression Results'!$A$15:$A$17,'Regression Results'!$D$15:$D$17)*F855*C855</f>
        <v>10.305475339294084</v>
      </c>
      <c r="I855" s="64">
        <f t="shared" si="24"/>
        <v>30.101924523671421</v>
      </c>
    </row>
    <row r="856" spans="1:9" x14ac:dyDescent="0.3">
      <c r="A856" s="59">
        <v>5</v>
      </c>
      <c r="B856" s="59">
        <v>5</v>
      </c>
      <c r="C856" s="58">
        <f t="shared" si="23"/>
        <v>88.833333333333329</v>
      </c>
      <c r="D856" s="63">
        <v>3</v>
      </c>
      <c r="E856" s="57">
        <v>2</v>
      </c>
      <c r="F856" s="57">
        <v>2</v>
      </c>
      <c r="G856" s="64">
        <f>'Regression Results'!$C$2*E856</f>
        <v>40.407399862965505</v>
      </c>
      <c r="H856" s="57">
        <f>LOOKUP(D856,'Regression Results'!$A$15:$A$17,'Regression Results'!$B$15:$B$17)+LOOKUP(D856,'Regression Results'!$A$15:$A$17,'Regression Results'!$C$15:$C$17)*F856+LOOKUP(D856,'Regression Results'!$A$15:$A$17,'Regression Results'!$D$15:$D$17)*F856*C856</f>
        <v>11.755859306776404</v>
      </c>
      <c r="I856" s="64">
        <f t="shared" si="24"/>
        <v>28.651540556189101</v>
      </c>
    </row>
    <row r="857" spans="1:9" x14ac:dyDescent="0.3">
      <c r="A857" s="59">
        <v>5</v>
      </c>
      <c r="B857" s="59">
        <v>6</v>
      </c>
      <c r="C857" s="58">
        <f t="shared" si="23"/>
        <v>70.875</v>
      </c>
      <c r="D857" s="63">
        <v>3</v>
      </c>
      <c r="E857" s="57">
        <v>2</v>
      </c>
      <c r="F857" s="57">
        <v>2</v>
      </c>
      <c r="G857" s="64">
        <f>'Regression Results'!$C$2*E857</f>
        <v>40.407399862965505</v>
      </c>
      <c r="H857" s="57">
        <f>LOOKUP(D857,'Regression Results'!$A$15:$A$17,'Regression Results'!$B$15:$B$17)+LOOKUP(D857,'Regression Results'!$A$15:$A$17,'Regression Results'!$C$15:$C$17)*F857+LOOKUP(D857,'Regression Results'!$A$15:$A$17,'Regression Results'!$D$15:$D$17)*F857*C857</f>
        <v>18.200348894249395</v>
      </c>
      <c r="I857" s="64">
        <f t="shared" si="24"/>
        <v>22.207050968716111</v>
      </c>
    </row>
    <row r="858" spans="1:9" x14ac:dyDescent="0.3">
      <c r="A858" s="59">
        <v>5</v>
      </c>
      <c r="B858" s="59">
        <v>7</v>
      </c>
      <c r="C858" s="58">
        <f t="shared" si="23"/>
        <v>60.166666666666664</v>
      </c>
      <c r="D858" s="63">
        <v>3</v>
      </c>
      <c r="E858" s="57">
        <v>2</v>
      </c>
      <c r="F858" s="57">
        <v>2</v>
      </c>
      <c r="G858" s="64">
        <f>'Regression Results'!$C$2*E858</f>
        <v>40.407399862965505</v>
      </c>
      <c r="H858" s="57">
        <f>LOOKUP(D858,'Regression Results'!$A$15:$A$17,'Regression Results'!$B$15:$B$17)+LOOKUP(D858,'Regression Results'!$A$15:$A$17,'Regression Results'!$C$15:$C$17)*F858+LOOKUP(D858,'Regression Results'!$A$15:$A$17,'Regression Results'!$D$15:$D$17)*F858*C858</f>
        <v>22.043118787475752</v>
      </c>
      <c r="I858" s="64">
        <f t="shared" si="24"/>
        <v>18.364281075489753</v>
      </c>
    </row>
    <row r="859" spans="1:9" x14ac:dyDescent="0.3">
      <c r="A859" s="59">
        <v>5</v>
      </c>
      <c r="B859" s="59">
        <v>8</v>
      </c>
      <c r="C859" s="58">
        <f t="shared" si="23"/>
        <v>73.458333333333329</v>
      </c>
      <c r="D859" s="63">
        <v>3</v>
      </c>
      <c r="E859" s="57">
        <v>2</v>
      </c>
      <c r="F859" s="57">
        <v>2</v>
      </c>
      <c r="G859" s="64">
        <f>'Regression Results'!$C$2*E859</f>
        <v>40.407399862965505</v>
      </c>
      <c r="H859" s="57">
        <f>LOOKUP(D859,'Regression Results'!$A$15:$A$17,'Regression Results'!$B$15:$B$17)+LOOKUP(D859,'Regression Results'!$A$15:$A$17,'Regression Results'!$C$15:$C$17)*F859+LOOKUP(D859,'Regression Results'!$A$15:$A$17,'Regression Results'!$D$15:$D$17)*F859*C859</f>
        <v>17.273299348023585</v>
      </c>
      <c r="I859" s="64">
        <f t="shared" si="24"/>
        <v>23.13410051494192</v>
      </c>
    </row>
    <row r="860" spans="1:9" x14ac:dyDescent="0.3">
      <c r="A860" s="59">
        <v>5</v>
      </c>
      <c r="B860" s="59">
        <v>9</v>
      </c>
      <c r="C860" s="58">
        <f t="shared" si="23"/>
        <v>68.583333333333329</v>
      </c>
      <c r="D860" s="63">
        <v>3</v>
      </c>
      <c r="E860" s="57">
        <v>2</v>
      </c>
      <c r="F860" s="57">
        <v>2</v>
      </c>
      <c r="G860" s="64">
        <f>'Regression Results'!$C$2*E860</f>
        <v>40.407399862965505</v>
      </c>
      <c r="H860" s="57">
        <f>LOOKUP(D860,'Regression Results'!$A$15:$A$17,'Regression Results'!$B$15:$B$17)+LOOKUP(D860,'Regression Results'!$A$15:$A$17,'Regression Results'!$C$15:$C$17)*F860+LOOKUP(D860,'Regression Results'!$A$15:$A$17,'Regression Results'!$D$15:$D$17)*F860*C860</f>
        <v>19.02273155622391</v>
      </c>
      <c r="I860" s="64">
        <f t="shared" si="24"/>
        <v>21.384668306741595</v>
      </c>
    </row>
    <row r="861" spans="1:9" x14ac:dyDescent="0.3">
      <c r="A861" s="59">
        <v>5</v>
      </c>
      <c r="B861" s="59">
        <v>10</v>
      </c>
      <c r="C861" s="58">
        <f t="shared" si="23"/>
        <v>73.458333333333329</v>
      </c>
      <c r="D861" s="63">
        <v>3</v>
      </c>
      <c r="E861" s="57">
        <v>2</v>
      </c>
      <c r="F861" s="57">
        <v>2</v>
      </c>
      <c r="G861" s="64">
        <f>'Regression Results'!$C$2*E861</f>
        <v>40.407399862965505</v>
      </c>
      <c r="H861" s="57">
        <f>LOOKUP(D861,'Regression Results'!$A$15:$A$17,'Regression Results'!$B$15:$B$17)+LOOKUP(D861,'Regression Results'!$A$15:$A$17,'Regression Results'!$C$15:$C$17)*F861+LOOKUP(D861,'Regression Results'!$A$15:$A$17,'Regression Results'!$D$15:$D$17)*F861*C861</f>
        <v>17.273299348023585</v>
      </c>
      <c r="I861" s="64">
        <f t="shared" si="24"/>
        <v>23.13410051494192</v>
      </c>
    </row>
    <row r="862" spans="1:9" x14ac:dyDescent="0.3">
      <c r="A862" s="59">
        <v>5</v>
      </c>
      <c r="B862" s="59">
        <v>11</v>
      </c>
      <c r="C862" s="58">
        <f t="shared" si="23"/>
        <v>79.5</v>
      </c>
      <c r="D862" s="63">
        <v>3</v>
      </c>
      <c r="E862" s="57">
        <v>2</v>
      </c>
      <c r="F862" s="57">
        <v>2</v>
      </c>
      <c r="G862" s="64">
        <f>'Regression Results'!$C$2*E862</f>
        <v>40.407399862965505</v>
      </c>
      <c r="H862" s="57">
        <f>LOOKUP(D862,'Regression Results'!$A$15:$A$17,'Regression Results'!$B$15:$B$17)+LOOKUP(D862,'Regression Results'!$A$15:$A$17,'Regression Results'!$C$15:$C$17)*F862+LOOKUP(D862,'Regression Results'!$A$15:$A$17,'Regression Results'!$D$15:$D$17)*F862*C862</f>
        <v>15.10519960281805</v>
      </c>
      <c r="I862" s="64">
        <f t="shared" si="24"/>
        <v>25.302200260147455</v>
      </c>
    </row>
    <row r="863" spans="1:9" x14ac:dyDescent="0.3">
      <c r="A863" s="59">
        <v>5</v>
      </c>
      <c r="B863" s="59">
        <v>12</v>
      </c>
      <c r="C863" s="58">
        <f t="shared" si="23"/>
        <v>83.5</v>
      </c>
      <c r="D863" s="63">
        <v>3</v>
      </c>
      <c r="E863" s="57">
        <v>2</v>
      </c>
      <c r="F863" s="57">
        <v>2</v>
      </c>
      <c r="G863" s="64">
        <f>'Regression Results'!$C$2*E863</f>
        <v>40.407399862965505</v>
      </c>
      <c r="H863" s="57">
        <f>LOOKUP(D863,'Regression Results'!$A$15:$A$17,'Regression Results'!$B$15:$B$17)+LOOKUP(D863,'Regression Results'!$A$15:$A$17,'Regression Results'!$C$15:$C$17)*F863+LOOKUP(D863,'Regression Results'!$A$15:$A$17,'Regression Results'!$D$15:$D$17)*F863*C863</f>
        <v>13.66976804737163</v>
      </c>
      <c r="I863" s="64">
        <f t="shared" si="24"/>
        <v>26.737631815593875</v>
      </c>
    </row>
    <row r="864" spans="1:9" x14ac:dyDescent="0.3">
      <c r="A864" s="59">
        <v>5</v>
      </c>
      <c r="B864" s="59">
        <v>13</v>
      </c>
      <c r="C864" s="58">
        <f t="shared" si="23"/>
        <v>77.791666666666671</v>
      </c>
      <c r="D864" s="63">
        <v>3</v>
      </c>
      <c r="E864" s="57">
        <v>2</v>
      </c>
      <c r="F864" s="57">
        <v>2</v>
      </c>
      <c r="G864" s="64">
        <f>'Regression Results'!$C$2*E864</f>
        <v>40.407399862965505</v>
      </c>
      <c r="H864" s="57">
        <f>LOOKUP(D864,'Regression Results'!$A$15:$A$17,'Regression Results'!$B$15:$B$17)+LOOKUP(D864,'Regression Results'!$A$15:$A$17,'Regression Results'!$C$15:$C$17)*F864+LOOKUP(D864,'Regression Results'!$A$15:$A$17,'Regression Results'!$D$15:$D$17)*F864*C864</f>
        <v>15.718248496289956</v>
      </c>
      <c r="I864" s="64">
        <f t="shared" si="24"/>
        <v>24.689151366675549</v>
      </c>
    </row>
    <row r="865" spans="1:9" x14ac:dyDescent="0.3">
      <c r="A865" s="59">
        <v>5</v>
      </c>
      <c r="B865" s="59">
        <v>14</v>
      </c>
      <c r="C865" s="58">
        <f t="shared" si="23"/>
        <v>75.25</v>
      </c>
      <c r="D865" s="63">
        <v>3</v>
      </c>
      <c r="E865" s="57">
        <v>2</v>
      </c>
      <c r="F865" s="57">
        <v>2</v>
      </c>
      <c r="G865" s="64">
        <f>'Regression Results'!$C$2*E865</f>
        <v>40.407399862965505</v>
      </c>
      <c r="H865" s="57">
        <f>LOOKUP(D865,'Regression Results'!$A$15:$A$17,'Regression Results'!$B$15:$B$17)+LOOKUP(D865,'Regression Results'!$A$15:$A$17,'Regression Results'!$C$15:$C$17)*F865+LOOKUP(D865,'Regression Results'!$A$15:$A$17,'Regression Results'!$D$15:$D$17)*F865*C865</f>
        <v>16.630345630479873</v>
      </c>
      <c r="I865" s="64">
        <f t="shared" si="24"/>
        <v>23.777054232485632</v>
      </c>
    </row>
    <row r="866" spans="1:9" x14ac:dyDescent="0.3">
      <c r="A866" s="59">
        <v>5</v>
      </c>
      <c r="B866" s="59">
        <v>15</v>
      </c>
      <c r="C866" s="58">
        <f t="shared" si="23"/>
        <v>69.5</v>
      </c>
      <c r="D866" s="63">
        <v>3</v>
      </c>
      <c r="E866" s="57">
        <v>2</v>
      </c>
      <c r="F866" s="57">
        <v>2</v>
      </c>
      <c r="G866" s="64">
        <f>'Regression Results'!$C$2*E866</f>
        <v>40.407399862965505</v>
      </c>
      <c r="H866" s="57">
        <f>LOOKUP(D866,'Regression Results'!$A$15:$A$17,'Regression Results'!$B$15:$B$17)+LOOKUP(D866,'Regression Results'!$A$15:$A$17,'Regression Results'!$C$15:$C$17)*F866+LOOKUP(D866,'Regression Results'!$A$15:$A$17,'Regression Results'!$D$15:$D$17)*F866*C866</f>
        <v>18.693778491434102</v>
      </c>
      <c r="I866" s="64">
        <f t="shared" si="24"/>
        <v>21.713621371531403</v>
      </c>
    </row>
    <row r="867" spans="1:9" x14ac:dyDescent="0.3">
      <c r="A867" s="59">
        <v>5</v>
      </c>
      <c r="B867" s="59">
        <v>16</v>
      </c>
      <c r="C867" s="58">
        <f t="shared" si="23"/>
        <v>70.25</v>
      </c>
      <c r="D867" s="63">
        <v>3</v>
      </c>
      <c r="E867" s="57">
        <v>2</v>
      </c>
      <c r="F867" s="57">
        <v>2</v>
      </c>
      <c r="G867" s="64">
        <f>'Regression Results'!$C$2*E867</f>
        <v>40.407399862965505</v>
      </c>
      <c r="H867" s="57">
        <f>LOOKUP(D867,'Regression Results'!$A$15:$A$17,'Regression Results'!$B$15:$B$17)+LOOKUP(D867,'Regression Results'!$A$15:$A$17,'Regression Results'!$C$15:$C$17)*F867+LOOKUP(D867,'Regression Results'!$A$15:$A$17,'Regression Results'!$D$15:$D$17)*F867*C867</f>
        <v>18.424635074787897</v>
      </c>
      <c r="I867" s="64">
        <f t="shared" si="24"/>
        <v>21.982764788177608</v>
      </c>
    </row>
    <row r="868" spans="1:9" x14ac:dyDescent="0.3">
      <c r="A868" s="59">
        <v>5</v>
      </c>
      <c r="B868" s="59">
        <v>17</v>
      </c>
      <c r="C868" s="58">
        <f t="shared" si="23"/>
        <v>71.125</v>
      </c>
      <c r="D868" s="63">
        <v>3</v>
      </c>
      <c r="E868" s="57">
        <v>2</v>
      </c>
      <c r="F868" s="57">
        <v>2</v>
      </c>
      <c r="G868" s="64">
        <f>'Regression Results'!$C$2*E868</f>
        <v>40.407399862965505</v>
      </c>
      <c r="H868" s="57">
        <f>LOOKUP(D868,'Regression Results'!$A$15:$A$17,'Regression Results'!$B$15:$B$17)+LOOKUP(D868,'Regression Results'!$A$15:$A$17,'Regression Results'!$C$15:$C$17)*F868+LOOKUP(D868,'Regression Results'!$A$15:$A$17,'Regression Results'!$D$15:$D$17)*F868*C868</f>
        <v>18.110634422033993</v>
      </c>
      <c r="I868" s="64">
        <f t="shared" si="24"/>
        <v>22.296765440931512</v>
      </c>
    </row>
    <row r="869" spans="1:9" x14ac:dyDescent="0.3">
      <c r="A869" s="59">
        <v>5</v>
      </c>
      <c r="B869" s="59">
        <v>18</v>
      </c>
      <c r="C869" s="58">
        <f t="shared" si="23"/>
        <v>79.375</v>
      </c>
      <c r="D869" s="63">
        <v>3</v>
      </c>
      <c r="E869" s="57">
        <v>2</v>
      </c>
      <c r="F869" s="57">
        <v>2</v>
      </c>
      <c r="G869" s="64">
        <f>'Regression Results'!$C$2*E869</f>
        <v>40.407399862965505</v>
      </c>
      <c r="H869" s="57">
        <f>LOOKUP(D869,'Regression Results'!$A$15:$A$17,'Regression Results'!$B$15:$B$17)+LOOKUP(D869,'Regression Results'!$A$15:$A$17,'Regression Results'!$C$15:$C$17)*F869+LOOKUP(D869,'Regression Results'!$A$15:$A$17,'Regression Results'!$D$15:$D$17)*F869*C869</f>
        <v>15.15005683892575</v>
      </c>
      <c r="I869" s="64">
        <f t="shared" si="24"/>
        <v>25.257343024039756</v>
      </c>
    </row>
    <row r="870" spans="1:9" x14ac:dyDescent="0.3">
      <c r="A870" s="59">
        <v>5</v>
      </c>
      <c r="B870" s="59">
        <v>19</v>
      </c>
      <c r="C870" s="58">
        <f t="shared" si="23"/>
        <v>82.25</v>
      </c>
      <c r="D870" s="63">
        <v>3</v>
      </c>
      <c r="E870" s="57">
        <v>2</v>
      </c>
      <c r="F870" s="57">
        <v>2</v>
      </c>
      <c r="G870" s="64">
        <f>'Regression Results'!$C$2*E870</f>
        <v>40.407399862965505</v>
      </c>
      <c r="H870" s="57">
        <f>LOOKUP(D870,'Regression Results'!$A$15:$A$17,'Regression Results'!$B$15:$B$17)+LOOKUP(D870,'Regression Results'!$A$15:$A$17,'Regression Results'!$C$15:$C$17)*F870+LOOKUP(D870,'Regression Results'!$A$15:$A$17,'Regression Results'!$D$15:$D$17)*F870*C870</f>
        <v>14.118340408448635</v>
      </c>
      <c r="I870" s="64">
        <f t="shared" si="24"/>
        <v>26.28905945451687</v>
      </c>
    </row>
    <row r="871" spans="1:9" x14ac:dyDescent="0.3">
      <c r="A871" s="59">
        <v>5</v>
      </c>
      <c r="B871" s="59">
        <v>20</v>
      </c>
      <c r="C871" s="58">
        <f t="shared" si="23"/>
        <v>87.75</v>
      </c>
      <c r="D871" s="63">
        <v>3</v>
      </c>
      <c r="E871" s="57">
        <v>2</v>
      </c>
      <c r="F871" s="57">
        <v>2</v>
      </c>
      <c r="G871" s="64">
        <f>'Regression Results'!$C$2*E871</f>
        <v>40.407399862965505</v>
      </c>
      <c r="H871" s="57">
        <f>LOOKUP(D871,'Regression Results'!$A$15:$A$17,'Regression Results'!$B$15:$B$17)+LOOKUP(D871,'Regression Results'!$A$15:$A$17,'Regression Results'!$C$15:$C$17)*F871+LOOKUP(D871,'Regression Results'!$A$15:$A$17,'Regression Results'!$D$15:$D$17)*F871*C871</f>
        <v>12.144622019709807</v>
      </c>
      <c r="I871" s="64">
        <f t="shared" si="24"/>
        <v>28.262777843255698</v>
      </c>
    </row>
    <row r="872" spans="1:9" x14ac:dyDescent="0.3">
      <c r="A872" s="59">
        <v>5</v>
      </c>
      <c r="B872" s="59">
        <v>21</v>
      </c>
      <c r="C872" s="58">
        <f t="shared" si="23"/>
        <v>93.625</v>
      </c>
      <c r="D872" s="63">
        <v>3</v>
      </c>
      <c r="E872" s="57">
        <v>2</v>
      </c>
      <c r="F872" s="57">
        <v>2</v>
      </c>
      <c r="G872" s="64">
        <f>'Regression Results'!$C$2*E872</f>
        <v>40.407399862965505</v>
      </c>
      <c r="H872" s="57">
        <f>LOOKUP(D872,'Regression Results'!$A$15:$A$17,'Regression Results'!$B$15:$B$17)+LOOKUP(D872,'Regression Results'!$A$15:$A$17,'Regression Results'!$C$15:$C$17)*F872+LOOKUP(D872,'Regression Results'!$A$15:$A$17,'Regression Results'!$D$15:$D$17)*F872*C872</f>
        <v>10.036331922647875</v>
      </c>
      <c r="I872" s="64">
        <f t="shared" si="24"/>
        <v>30.37106794031763</v>
      </c>
    </row>
    <row r="873" spans="1:9" x14ac:dyDescent="0.3">
      <c r="A873" s="59">
        <v>5</v>
      </c>
      <c r="B873" s="59">
        <v>22</v>
      </c>
      <c r="C873" s="58">
        <f t="shared" si="23"/>
        <v>95.291666666666671</v>
      </c>
      <c r="D873" s="63">
        <v>3</v>
      </c>
      <c r="E873" s="57">
        <v>2</v>
      </c>
      <c r="F873" s="57">
        <v>2</v>
      </c>
      <c r="G873" s="64">
        <f>'Regression Results'!$C$2*E873</f>
        <v>40.407399862965505</v>
      </c>
      <c r="H873" s="57">
        <f>LOOKUP(D873,'Regression Results'!$A$15:$A$17,'Regression Results'!$B$15:$B$17)+LOOKUP(D873,'Regression Results'!$A$15:$A$17,'Regression Results'!$C$15:$C$17)*F873+LOOKUP(D873,'Regression Results'!$A$15:$A$17,'Regression Results'!$D$15:$D$17)*F873*C873</f>
        <v>9.4382354412118659</v>
      </c>
      <c r="I873" s="64">
        <f t="shared" si="24"/>
        <v>30.969164421753639</v>
      </c>
    </row>
    <row r="874" spans="1:9" x14ac:dyDescent="0.3">
      <c r="A874" s="59">
        <v>5</v>
      </c>
      <c r="B874" s="59">
        <v>23</v>
      </c>
      <c r="C874" s="58">
        <f t="shared" si="23"/>
        <v>97.375</v>
      </c>
      <c r="D874" s="63">
        <v>3</v>
      </c>
      <c r="E874" s="57">
        <v>2</v>
      </c>
      <c r="F874" s="57">
        <v>2</v>
      </c>
      <c r="G874" s="64">
        <f>'Regression Results'!$C$2*E874</f>
        <v>40.407399862965505</v>
      </c>
      <c r="H874" s="57">
        <f>LOOKUP(D874,'Regression Results'!$A$15:$A$17,'Regression Results'!$B$15:$B$17)+LOOKUP(D874,'Regression Results'!$A$15:$A$17,'Regression Results'!$C$15:$C$17)*F874+LOOKUP(D874,'Regression Results'!$A$15:$A$17,'Regression Results'!$D$15:$D$17)*F874*C874</f>
        <v>8.6906148394168596</v>
      </c>
      <c r="I874" s="64">
        <f t="shared" si="24"/>
        <v>31.716785023548645</v>
      </c>
    </row>
    <row r="875" spans="1:9" x14ac:dyDescent="0.3">
      <c r="A875" s="59">
        <v>5</v>
      </c>
      <c r="B875" s="59">
        <v>24</v>
      </c>
      <c r="C875" s="58">
        <f t="shared" si="23"/>
        <v>91.875</v>
      </c>
      <c r="D875" s="63">
        <v>3</v>
      </c>
      <c r="E875" s="57">
        <v>2</v>
      </c>
      <c r="F875" s="57">
        <v>2</v>
      </c>
      <c r="G875" s="64">
        <f>'Regression Results'!$C$2*E875</f>
        <v>40.407399862965505</v>
      </c>
      <c r="H875" s="57">
        <f>LOOKUP(D875,'Regression Results'!$A$15:$A$17,'Regression Results'!$B$15:$B$17)+LOOKUP(D875,'Regression Results'!$A$15:$A$17,'Regression Results'!$C$15:$C$17)*F875+LOOKUP(D875,'Regression Results'!$A$15:$A$17,'Regression Results'!$D$15:$D$17)*F875*C875</f>
        <v>10.664333228155684</v>
      </c>
      <c r="I875" s="64">
        <f t="shared" si="24"/>
        <v>29.743066634809821</v>
      </c>
    </row>
    <row r="876" spans="1:9" x14ac:dyDescent="0.3">
      <c r="A876" s="59">
        <v>5</v>
      </c>
      <c r="B876" s="59">
        <v>25</v>
      </c>
      <c r="C876" s="58">
        <f t="shared" si="23"/>
        <v>81.041666666666671</v>
      </c>
      <c r="D876" s="63">
        <v>3</v>
      </c>
      <c r="E876" s="57">
        <v>2</v>
      </c>
      <c r="F876" s="57">
        <v>2</v>
      </c>
      <c r="G876" s="64">
        <f>'Regression Results'!$C$2*E876</f>
        <v>40.407399862965505</v>
      </c>
      <c r="H876" s="57">
        <f>LOOKUP(D876,'Regression Results'!$A$15:$A$17,'Regression Results'!$B$15:$B$17)+LOOKUP(D876,'Regression Results'!$A$15:$A$17,'Regression Results'!$C$15:$C$17)*F876+LOOKUP(D876,'Regression Results'!$A$15:$A$17,'Regression Results'!$D$15:$D$17)*F876*C876</f>
        <v>14.55196035748974</v>
      </c>
      <c r="I876" s="64">
        <f t="shared" si="24"/>
        <v>25.855439505475765</v>
      </c>
    </row>
    <row r="877" spans="1:9" x14ac:dyDescent="0.3">
      <c r="A877" s="59">
        <v>5</v>
      </c>
      <c r="B877" s="59">
        <v>26</v>
      </c>
      <c r="C877" s="58">
        <f t="shared" si="23"/>
        <v>77.583333333333329</v>
      </c>
      <c r="D877" s="63">
        <v>3</v>
      </c>
      <c r="E877" s="57">
        <v>2</v>
      </c>
      <c r="F877" s="57">
        <v>2</v>
      </c>
      <c r="G877" s="64">
        <f>'Regression Results'!$C$2*E877</f>
        <v>40.407399862965505</v>
      </c>
      <c r="H877" s="57">
        <f>LOOKUP(D877,'Regression Results'!$A$15:$A$17,'Regression Results'!$B$15:$B$17)+LOOKUP(D877,'Regression Results'!$A$15:$A$17,'Regression Results'!$C$15:$C$17)*F877+LOOKUP(D877,'Regression Results'!$A$15:$A$17,'Regression Results'!$D$15:$D$17)*F877*C877</f>
        <v>15.793010556469461</v>
      </c>
      <c r="I877" s="64">
        <f t="shared" si="24"/>
        <v>24.614389306496044</v>
      </c>
    </row>
    <row r="878" spans="1:9" x14ac:dyDescent="0.3">
      <c r="A878" s="59">
        <v>5</v>
      </c>
      <c r="B878" s="59">
        <v>27</v>
      </c>
      <c r="C878" s="58">
        <f t="shared" si="23"/>
        <v>81.791666666666671</v>
      </c>
      <c r="D878" s="63">
        <v>3</v>
      </c>
      <c r="E878" s="57">
        <v>2</v>
      </c>
      <c r="F878" s="57">
        <v>2</v>
      </c>
      <c r="G878" s="64">
        <f>'Regression Results'!$C$2*E878</f>
        <v>40.407399862965505</v>
      </c>
      <c r="H878" s="57">
        <f>LOOKUP(D878,'Regression Results'!$A$15:$A$17,'Regression Results'!$B$15:$B$17)+LOOKUP(D878,'Regression Results'!$A$15:$A$17,'Regression Results'!$C$15:$C$17)*F878+LOOKUP(D878,'Regression Results'!$A$15:$A$17,'Regression Results'!$D$15:$D$17)*F878*C878</f>
        <v>14.282816940843539</v>
      </c>
      <c r="I878" s="64">
        <f t="shared" si="24"/>
        <v>26.124582922121967</v>
      </c>
    </row>
    <row r="879" spans="1:9" x14ac:dyDescent="0.3">
      <c r="A879" s="59">
        <v>5</v>
      </c>
      <c r="B879" s="59">
        <v>28</v>
      </c>
      <c r="C879" s="58">
        <f t="shared" si="23"/>
        <v>89.041666666666671</v>
      </c>
      <c r="D879" s="63">
        <v>3</v>
      </c>
      <c r="E879" s="57">
        <v>2</v>
      </c>
      <c r="F879" s="57">
        <v>2</v>
      </c>
      <c r="G879" s="64">
        <f>'Regression Results'!$C$2*E879</f>
        <v>40.407399862965505</v>
      </c>
      <c r="H879" s="57">
        <f>LOOKUP(D879,'Regression Results'!$A$15:$A$17,'Regression Results'!$B$15:$B$17)+LOOKUP(D879,'Regression Results'!$A$15:$A$17,'Regression Results'!$C$15:$C$17)*F879+LOOKUP(D879,'Regression Results'!$A$15:$A$17,'Regression Results'!$D$15:$D$17)*F879*C879</f>
        <v>11.681097246596899</v>
      </c>
      <c r="I879" s="64">
        <f t="shared" si="24"/>
        <v>28.726302616368606</v>
      </c>
    </row>
    <row r="880" spans="1:9" x14ac:dyDescent="0.3">
      <c r="A880" s="59">
        <v>5</v>
      </c>
      <c r="B880" s="59">
        <v>29</v>
      </c>
      <c r="C880" s="58">
        <f t="shared" ref="C880:C943" si="25">C515</f>
        <v>91.458333333333329</v>
      </c>
      <c r="D880" s="63">
        <v>3</v>
      </c>
      <c r="E880" s="57">
        <v>2</v>
      </c>
      <c r="F880" s="57">
        <v>2</v>
      </c>
      <c r="G880" s="64">
        <f>'Regression Results'!$C$2*E880</f>
        <v>40.407399862965505</v>
      </c>
      <c r="H880" s="57">
        <f>LOOKUP(D880,'Regression Results'!$A$15:$A$17,'Regression Results'!$B$15:$B$17)+LOOKUP(D880,'Regression Results'!$A$15:$A$17,'Regression Results'!$C$15:$C$17)*F880+LOOKUP(D880,'Regression Results'!$A$15:$A$17,'Regression Results'!$D$15:$D$17)*F880*C880</f>
        <v>10.813857348514688</v>
      </c>
      <c r="I880" s="64">
        <f t="shared" si="24"/>
        <v>29.593542514450817</v>
      </c>
    </row>
    <row r="881" spans="1:9" x14ac:dyDescent="0.3">
      <c r="A881" s="59">
        <v>5</v>
      </c>
      <c r="B881" s="59">
        <v>30</v>
      </c>
      <c r="C881" s="58">
        <f t="shared" si="25"/>
        <v>86.833333333333329</v>
      </c>
      <c r="D881" s="63">
        <v>3</v>
      </c>
      <c r="E881" s="57">
        <v>2</v>
      </c>
      <c r="F881" s="57">
        <v>2</v>
      </c>
      <c r="G881" s="64">
        <f>'Regression Results'!$C$2*E881</f>
        <v>40.407399862965505</v>
      </c>
      <c r="H881" s="57">
        <f>LOOKUP(D881,'Regression Results'!$A$15:$A$17,'Regression Results'!$B$15:$B$17)+LOOKUP(D881,'Regression Results'!$A$15:$A$17,'Regression Results'!$C$15:$C$17)*F881+LOOKUP(D881,'Regression Results'!$A$15:$A$17,'Regression Results'!$D$15:$D$17)*F881*C881</f>
        <v>12.473575084499615</v>
      </c>
      <c r="I881" s="64">
        <f t="shared" si="24"/>
        <v>27.93382477846589</v>
      </c>
    </row>
    <row r="882" spans="1:9" x14ac:dyDescent="0.3">
      <c r="A882" s="59">
        <v>5</v>
      </c>
      <c r="B882" s="59">
        <v>31</v>
      </c>
      <c r="C882" s="58">
        <f t="shared" si="25"/>
        <v>81.708333333333329</v>
      </c>
      <c r="D882" s="63">
        <v>3</v>
      </c>
      <c r="E882" s="57">
        <v>2</v>
      </c>
      <c r="F882" s="57">
        <v>2</v>
      </c>
      <c r="G882" s="64">
        <f>'Regression Results'!$C$2*E882</f>
        <v>40.407399862965505</v>
      </c>
      <c r="H882" s="57">
        <f>LOOKUP(D882,'Regression Results'!$A$15:$A$17,'Regression Results'!$B$15:$B$17)+LOOKUP(D882,'Regression Results'!$A$15:$A$17,'Regression Results'!$C$15:$C$17)*F882+LOOKUP(D882,'Regression Results'!$A$15:$A$17,'Regression Results'!$D$15:$D$17)*F882*C882</f>
        <v>14.312721764915342</v>
      </c>
      <c r="I882" s="64">
        <f t="shared" si="24"/>
        <v>26.094678098050164</v>
      </c>
    </row>
    <row r="883" spans="1:9" x14ac:dyDescent="0.3">
      <c r="A883" s="59">
        <v>6</v>
      </c>
      <c r="B883" s="59">
        <v>1</v>
      </c>
      <c r="C883" s="58">
        <f t="shared" si="25"/>
        <v>94.291666666666671</v>
      </c>
      <c r="D883" s="63">
        <v>3</v>
      </c>
      <c r="E883" s="57">
        <v>2</v>
      </c>
      <c r="F883" s="57">
        <v>2</v>
      </c>
      <c r="G883" s="64">
        <f>'Regression Results'!$C$2*E883</f>
        <v>40.407399862965505</v>
      </c>
      <c r="H883" s="57">
        <f>LOOKUP(D883,'Regression Results'!$A$15:$A$17,'Regression Results'!$B$15:$B$17)+LOOKUP(D883,'Regression Results'!$A$15:$A$17,'Regression Results'!$C$15:$C$17)*F883+LOOKUP(D883,'Regression Results'!$A$15:$A$17,'Regression Results'!$D$15:$D$17)*F883*C883</f>
        <v>9.7970933300734728</v>
      </c>
      <c r="I883" s="64">
        <f t="shared" si="24"/>
        <v>30.610306532892032</v>
      </c>
    </row>
    <row r="884" spans="1:9" x14ac:dyDescent="0.3">
      <c r="A884" s="59">
        <v>6</v>
      </c>
      <c r="B884" s="59">
        <v>2</v>
      </c>
      <c r="C884" s="58">
        <f t="shared" si="25"/>
        <v>91.708333333333329</v>
      </c>
      <c r="D884" s="63">
        <v>3</v>
      </c>
      <c r="E884" s="57">
        <v>2</v>
      </c>
      <c r="F884" s="57">
        <v>2</v>
      </c>
      <c r="G884" s="64">
        <f>'Regression Results'!$C$2*E884</f>
        <v>40.407399862965505</v>
      </c>
      <c r="H884" s="57">
        <f>LOOKUP(D884,'Regression Results'!$A$15:$A$17,'Regression Results'!$B$15:$B$17)+LOOKUP(D884,'Regression Results'!$A$15:$A$17,'Regression Results'!$C$15:$C$17)*F884+LOOKUP(D884,'Regression Results'!$A$15:$A$17,'Regression Results'!$D$15:$D$17)*F884*C884</f>
        <v>10.72414287629929</v>
      </c>
      <c r="I884" s="64">
        <f t="shared" si="24"/>
        <v>29.683256986666215</v>
      </c>
    </row>
    <row r="885" spans="1:9" x14ac:dyDescent="0.3">
      <c r="A885" s="59">
        <v>6</v>
      </c>
      <c r="B885" s="59">
        <v>3</v>
      </c>
      <c r="C885" s="58">
        <f t="shared" si="25"/>
        <v>88.041666666666671</v>
      </c>
      <c r="D885" s="63">
        <v>3</v>
      </c>
      <c r="E885" s="57">
        <v>2</v>
      </c>
      <c r="F885" s="57">
        <v>2</v>
      </c>
      <c r="G885" s="64">
        <f>'Regression Results'!$C$2*E885</f>
        <v>40.407399862965505</v>
      </c>
      <c r="H885" s="57">
        <f>LOOKUP(D885,'Regression Results'!$A$15:$A$17,'Regression Results'!$B$15:$B$17)+LOOKUP(D885,'Regression Results'!$A$15:$A$17,'Regression Results'!$C$15:$C$17)*F885+LOOKUP(D885,'Regression Results'!$A$15:$A$17,'Regression Results'!$D$15:$D$17)*F885*C885</f>
        <v>12.039955135458506</v>
      </c>
      <c r="I885" s="64">
        <f t="shared" si="24"/>
        <v>28.367444727506999</v>
      </c>
    </row>
    <row r="886" spans="1:9" x14ac:dyDescent="0.3">
      <c r="A886" s="59">
        <v>6</v>
      </c>
      <c r="B886" s="59">
        <v>4</v>
      </c>
      <c r="C886" s="58">
        <f t="shared" si="25"/>
        <v>86</v>
      </c>
      <c r="D886" s="63">
        <v>3</v>
      </c>
      <c r="E886" s="57">
        <v>2</v>
      </c>
      <c r="F886" s="57">
        <v>2</v>
      </c>
      <c r="G886" s="64">
        <f>'Regression Results'!$C$2*E886</f>
        <v>40.407399862965505</v>
      </c>
      <c r="H886" s="57">
        <f>LOOKUP(D886,'Regression Results'!$A$15:$A$17,'Regression Results'!$B$15:$B$17)+LOOKUP(D886,'Regression Results'!$A$15:$A$17,'Regression Results'!$C$15:$C$17)*F886+LOOKUP(D886,'Regression Results'!$A$15:$A$17,'Regression Results'!$D$15:$D$17)*F886*C886</f>
        <v>12.772623325217616</v>
      </c>
      <c r="I886" s="64">
        <f t="shared" si="24"/>
        <v>27.634776537747889</v>
      </c>
    </row>
    <row r="887" spans="1:9" x14ac:dyDescent="0.3">
      <c r="A887" s="59">
        <v>6</v>
      </c>
      <c r="B887" s="59">
        <v>5</v>
      </c>
      <c r="C887" s="58">
        <f t="shared" si="25"/>
        <v>89.416666666666671</v>
      </c>
      <c r="D887" s="63">
        <v>3</v>
      </c>
      <c r="E887" s="57">
        <v>2</v>
      </c>
      <c r="F887" s="57">
        <v>2</v>
      </c>
      <c r="G887" s="64">
        <f>'Regression Results'!$C$2*E887</f>
        <v>40.407399862965505</v>
      </c>
      <c r="H887" s="57">
        <f>LOOKUP(D887,'Regression Results'!$A$15:$A$17,'Regression Results'!$B$15:$B$17)+LOOKUP(D887,'Regression Results'!$A$15:$A$17,'Regression Results'!$C$15:$C$17)*F887+LOOKUP(D887,'Regression Results'!$A$15:$A$17,'Regression Results'!$D$15:$D$17)*F887*C887</f>
        <v>11.546525538273798</v>
      </c>
      <c r="I887" s="64">
        <f t="shared" si="24"/>
        <v>28.860874324691707</v>
      </c>
    </row>
    <row r="888" spans="1:9" x14ac:dyDescent="0.3">
      <c r="A888" s="59">
        <v>6</v>
      </c>
      <c r="B888" s="59">
        <v>6</v>
      </c>
      <c r="C888" s="58">
        <f t="shared" si="25"/>
        <v>92</v>
      </c>
      <c r="D888" s="63">
        <v>3</v>
      </c>
      <c r="E888" s="57">
        <v>2</v>
      </c>
      <c r="F888" s="57">
        <v>2</v>
      </c>
      <c r="G888" s="64">
        <f>'Regression Results'!$C$2*E888</f>
        <v>40.407399862965505</v>
      </c>
      <c r="H888" s="57">
        <f>LOOKUP(D888,'Regression Results'!$A$15:$A$17,'Regression Results'!$B$15:$B$17)+LOOKUP(D888,'Regression Results'!$A$15:$A$17,'Regression Results'!$C$15:$C$17)*F888+LOOKUP(D888,'Regression Results'!$A$15:$A$17,'Regression Results'!$D$15:$D$17)*F888*C888</f>
        <v>10.619475992047988</v>
      </c>
      <c r="I888" s="64">
        <f t="shared" si="24"/>
        <v>29.787923870917517</v>
      </c>
    </row>
    <row r="889" spans="1:9" x14ac:dyDescent="0.3">
      <c r="A889" s="59">
        <v>6</v>
      </c>
      <c r="B889" s="59">
        <v>7</v>
      </c>
      <c r="C889" s="58">
        <f t="shared" si="25"/>
        <v>95.125</v>
      </c>
      <c r="D889" s="63">
        <v>3</v>
      </c>
      <c r="E889" s="57">
        <v>2</v>
      </c>
      <c r="F889" s="57">
        <v>2</v>
      </c>
      <c r="G889" s="64">
        <f>'Regression Results'!$C$2*E889</f>
        <v>40.407399862965505</v>
      </c>
      <c r="H889" s="57">
        <f>LOOKUP(D889,'Regression Results'!$A$15:$A$17,'Regression Results'!$B$15:$B$17)+LOOKUP(D889,'Regression Results'!$A$15:$A$17,'Regression Results'!$C$15:$C$17)*F889+LOOKUP(D889,'Regression Results'!$A$15:$A$17,'Regression Results'!$D$15:$D$17)*F889*C889</f>
        <v>9.4980450893554718</v>
      </c>
      <c r="I889" s="64">
        <f t="shared" si="24"/>
        <v>30.909354773610033</v>
      </c>
    </row>
    <row r="890" spans="1:9" x14ac:dyDescent="0.3">
      <c r="A890" s="59">
        <v>6</v>
      </c>
      <c r="B890" s="59">
        <v>8</v>
      </c>
      <c r="C890" s="58">
        <f t="shared" si="25"/>
        <v>91.083333333333329</v>
      </c>
      <c r="D890" s="63">
        <v>3</v>
      </c>
      <c r="E890" s="57">
        <v>2</v>
      </c>
      <c r="F890" s="57">
        <v>2</v>
      </c>
      <c r="G890" s="64">
        <f>'Regression Results'!$C$2*E890</f>
        <v>40.407399862965505</v>
      </c>
      <c r="H890" s="57">
        <f>LOOKUP(D890,'Regression Results'!$A$15:$A$17,'Regression Results'!$B$15:$B$17)+LOOKUP(D890,'Regression Results'!$A$15:$A$17,'Regression Results'!$C$15:$C$17)*F890+LOOKUP(D890,'Regression Results'!$A$15:$A$17,'Regression Results'!$D$15:$D$17)*F890*C890</f>
        <v>10.948429056837796</v>
      </c>
      <c r="I890" s="64">
        <f t="shared" si="24"/>
        <v>29.458970806127709</v>
      </c>
    </row>
    <row r="891" spans="1:9" x14ac:dyDescent="0.3">
      <c r="A891" s="59">
        <v>6</v>
      </c>
      <c r="B891" s="59">
        <v>9</v>
      </c>
      <c r="C891" s="58">
        <f t="shared" si="25"/>
        <v>89.333333333333329</v>
      </c>
      <c r="D891" s="63">
        <v>3</v>
      </c>
      <c r="E891" s="57">
        <v>2</v>
      </c>
      <c r="F891" s="57">
        <v>2</v>
      </c>
      <c r="G891" s="64">
        <f>'Regression Results'!$C$2*E891</f>
        <v>40.407399862965505</v>
      </c>
      <c r="H891" s="57">
        <f>LOOKUP(D891,'Regression Results'!$A$15:$A$17,'Regression Results'!$B$15:$B$17)+LOOKUP(D891,'Regression Results'!$A$15:$A$17,'Regression Results'!$C$15:$C$17)*F891+LOOKUP(D891,'Regression Results'!$A$15:$A$17,'Regression Results'!$D$15:$D$17)*F891*C891</f>
        <v>11.576430362345604</v>
      </c>
      <c r="I891" s="64">
        <f t="shared" si="24"/>
        <v>28.830969500619901</v>
      </c>
    </row>
    <row r="892" spans="1:9" x14ac:dyDescent="0.3">
      <c r="A892" s="59">
        <v>6</v>
      </c>
      <c r="B892" s="59">
        <v>10</v>
      </c>
      <c r="C892" s="58">
        <f t="shared" si="25"/>
        <v>87.208333333333329</v>
      </c>
      <c r="D892" s="63">
        <v>3</v>
      </c>
      <c r="E892" s="57">
        <v>2</v>
      </c>
      <c r="F892" s="57">
        <v>2</v>
      </c>
      <c r="G892" s="64">
        <f>'Regression Results'!$C$2*E892</f>
        <v>40.407399862965505</v>
      </c>
      <c r="H892" s="57">
        <f>LOOKUP(D892,'Regression Results'!$A$15:$A$17,'Regression Results'!$B$15:$B$17)+LOOKUP(D892,'Regression Results'!$A$15:$A$17,'Regression Results'!$C$15:$C$17)*F892+LOOKUP(D892,'Regression Results'!$A$15:$A$17,'Regression Results'!$D$15:$D$17)*F892*C892</f>
        <v>12.339003376176514</v>
      </c>
      <c r="I892" s="64">
        <f t="shared" si="24"/>
        <v>28.068396486788991</v>
      </c>
    </row>
    <row r="893" spans="1:9" x14ac:dyDescent="0.3">
      <c r="A893" s="59">
        <v>6</v>
      </c>
      <c r="B893" s="59">
        <v>11</v>
      </c>
      <c r="C893" s="58">
        <f t="shared" si="25"/>
        <v>92.25</v>
      </c>
      <c r="D893" s="63">
        <v>3</v>
      </c>
      <c r="E893" s="57">
        <v>2</v>
      </c>
      <c r="F893" s="57">
        <v>2</v>
      </c>
      <c r="G893" s="64">
        <f>'Regression Results'!$C$2*E893</f>
        <v>40.407399862965505</v>
      </c>
      <c r="H893" s="57">
        <f>LOOKUP(D893,'Regression Results'!$A$15:$A$17,'Regression Results'!$B$15:$B$17)+LOOKUP(D893,'Regression Results'!$A$15:$A$17,'Regression Results'!$C$15:$C$17)*F893+LOOKUP(D893,'Regression Results'!$A$15:$A$17,'Regression Results'!$D$15:$D$17)*F893*C893</f>
        <v>10.529761519832583</v>
      </c>
      <c r="I893" s="64">
        <f t="shared" si="24"/>
        <v>29.877638343132922</v>
      </c>
    </row>
    <row r="894" spans="1:9" x14ac:dyDescent="0.3">
      <c r="A894" s="59">
        <v>6</v>
      </c>
      <c r="B894" s="59">
        <v>12</v>
      </c>
      <c r="C894" s="58">
        <f t="shared" si="25"/>
        <v>90.791666666666671</v>
      </c>
      <c r="D894" s="63">
        <v>3</v>
      </c>
      <c r="E894" s="57">
        <v>2</v>
      </c>
      <c r="F894" s="57">
        <v>2</v>
      </c>
      <c r="G894" s="64">
        <f>'Regression Results'!$C$2*E894</f>
        <v>40.407399862965505</v>
      </c>
      <c r="H894" s="57">
        <f>LOOKUP(D894,'Regression Results'!$A$15:$A$17,'Regression Results'!$B$15:$B$17)+LOOKUP(D894,'Regression Results'!$A$15:$A$17,'Regression Results'!$C$15:$C$17)*F894+LOOKUP(D894,'Regression Results'!$A$15:$A$17,'Regression Results'!$D$15:$D$17)*F894*C894</f>
        <v>11.05309594108909</v>
      </c>
      <c r="I894" s="64">
        <f t="shared" si="24"/>
        <v>29.354303921876415</v>
      </c>
    </row>
    <row r="895" spans="1:9" x14ac:dyDescent="0.3">
      <c r="A895" s="59">
        <v>6</v>
      </c>
      <c r="B895" s="59">
        <v>13</v>
      </c>
      <c r="C895" s="58">
        <f t="shared" si="25"/>
        <v>91.583333333333329</v>
      </c>
      <c r="D895" s="63">
        <v>3</v>
      </c>
      <c r="E895" s="57">
        <v>2</v>
      </c>
      <c r="F895" s="57">
        <v>2</v>
      </c>
      <c r="G895" s="64">
        <f>'Regression Results'!$C$2*E895</f>
        <v>40.407399862965505</v>
      </c>
      <c r="H895" s="57">
        <f>LOOKUP(D895,'Regression Results'!$A$15:$A$17,'Regression Results'!$B$15:$B$17)+LOOKUP(D895,'Regression Results'!$A$15:$A$17,'Regression Results'!$C$15:$C$17)*F895+LOOKUP(D895,'Regression Results'!$A$15:$A$17,'Regression Results'!$D$15:$D$17)*F895*C895</f>
        <v>10.769000112406992</v>
      </c>
      <c r="I895" s="64">
        <f t="shared" si="24"/>
        <v>29.638399750558513</v>
      </c>
    </row>
    <row r="896" spans="1:9" x14ac:dyDescent="0.3">
      <c r="A896" s="59">
        <v>6</v>
      </c>
      <c r="B896" s="59">
        <v>14</v>
      </c>
      <c r="C896" s="58">
        <f t="shared" si="25"/>
        <v>89.666666666666671</v>
      </c>
      <c r="D896" s="63">
        <v>3</v>
      </c>
      <c r="E896" s="57">
        <v>2</v>
      </c>
      <c r="F896" s="57">
        <v>2</v>
      </c>
      <c r="G896" s="64">
        <f>'Regression Results'!$C$2*E896</f>
        <v>40.407399862965505</v>
      </c>
      <c r="H896" s="57">
        <f>LOOKUP(D896,'Regression Results'!$A$15:$A$17,'Regression Results'!$B$15:$B$17)+LOOKUP(D896,'Regression Results'!$A$15:$A$17,'Regression Results'!$C$15:$C$17)*F896+LOOKUP(D896,'Regression Results'!$A$15:$A$17,'Regression Results'!$D$15:$D$17)*F896*C896</f>
        <v>11.4568110660584</v>
      </c>
      <c r="I896" s="64">
        <f t="shared" si="24"/>
        <v>28.950588796907105</v>
      </c>
    </row>
    <row r="897" spans="1:9" x14ac:dyDescent="0.3">
      <c r="A897" s="59">
        <v>6</v>
      </c>
      <c r="B897" s="59">
        <v>15</v>
      </c>
      <c r="C897" s="58">
        <f t="shared" si="25"/>
        <v>88.583333333333329</v>
      </c>
      <c r="D897" s="63">
        <v>3</v>
      </c>
      <c r="E897" s="57">
        <v>2</v>
      </c>
      <c r="F897" s="57">
        <v>2</v>
      </c>
      <c r="G897" s="64">
        <f>'Regression Results'!$C$2*E897</f>
        <v>40.407399862965505</v>
      </c>
      <c r="H897" s="57">
        <f>LOOKUP(D897,'Regression Results'!$A$15:$A$17,'Regression Results'!$B$15:$B$17)+LOOKUP(D897,'Regression Results'!$A$15:$A$17,'Regression Results'!$C$15:$C$17)*F897+LOOKUP(D897,'Regression Results'!$A$15:$A$17,'Regression Results'!$D$15:$D$17)*F897*C897</f>
        <v>11.845573778991806</v>
      </c>
      <c r="I897" s="64">
        <f t="shared" si="24"/>
        <v>28.561826083973699</v>
      </c>
    </row>
    <row r="898" spans="1:9" x14ac:dyDescent="0.3">
      <c r="A898" s="59">
        <v>6</v>
      </c>
      <c r="B898" s="59">
        <v>16</v>
      </c>
      <c r="C898" s="58">
        <f t="shared" si="25"/>
        <v>88.875</v>
      </c>
      <c r="D898" s="63">
        <v>3</v>
      </c>
      <c r="E898" s="57">
        <v>2</v>
      </c>
      <c r="F898" s="57">
        <v>2</v>
      </c>
      <c r="G898" s="64">
        <f>'Regression Results'!$C$2*E898</f>
        <v>40.407399862965505</v>
      </c>
      <c r="H898" s="57">
        <f>LOOKUP(D898,'Regression Results'!$A$15:$A$17,'Regression Results'!$B$15:$B$17)+LOOKUP(D898,'Regression Results'!$A$15:$A$17,'Regression Results'!$C$15:$C$17)*F898+LOOKUP(D898,'Regression Results'!$A$15:$A$17,'Regression Results'!$D$15:$D$17)*F898*C898</f>
        <v>11.740906894740501</v>
      </c>
      <c r="I898" s="64">
        <f t="shared" si="24"/>
        <v>28.666492968225004</v>
      </c>
    </row>
    <row r="899" spans="1:9" x14ac:dyDescent="0.3">
      <c r="A899" s="59">
        <v>6</v>
      </c>
      <c r="B899" s="59">
        <v>17</v>
      </c>
      <c r="C899" s="58">
        <f t="shared" si="25"/>
        <v>91.75</v>
      </c>
      <c r="D899" s="63">
        <v>3</v>
      </c>
      <c r="E899" s="57">
        <v>2</v>
      </c>
      <c r="F899" s="57">
        <v>2</v>
      </c>
      <c r="G899" s="64">
        <f>'Regression Results'!$C$2*E899</f>
        <v>40.407399862965505</v>
      </c>
      <c r="H899" s="57">
        <f>LOOKUP(D899,'Regression Results'!$A$15:$A$17,'Regression Results'!$B$15:$B$17)+LOOKUP(D899,'Regression Results'!$A$15:$A$17,'Regression Results'!$C$15:$C$17)*F899+LOOKUP(D899,'Regression Results'!$A$15:$A$17,'Regression Results'!$D$15:$D$17)*F899*C899</f>
        <v>10.709190464263386</v>
      </c>
      <c r="I899" s="64">
        <f t="shared" ref="I899:I962" si="26">G899-H899</f>
        <v>29.698209398702119</v>
      </c>
    </row>
    <row r="900" spans="1:9" x14ac:dyDescent="0.3">
      <c r="A900" s="59">
        <v>6</v>
      </c>
      <c r="B900" s="59">
        <v>18</v>
      </c>
      <c r="C900" s="58">
        <f t="shared" si="25"/>
        <v>91.375</v>
      </c>
      <c r="D900" s="63">
        <v>3</v>
      </c>
      <c r="E900" s="57">
        <v>2</v>
      </c>
      <c r="F900" s="57">
        <v>2</v>
      </c>
      <c r="G900" s="64">
        <f>'Regression Results'!$C$2*E900</f>
        <v>40.407399862965505</v>
      </c>
      <c r="H900" s="57">
        <f>LOOKUP(D900,'Regression Results'!$A$15:$A$17,'Regression Results'!$B$15:$B$17)+LOOKUP(D900,'Regression Results'!$A$15:$A$17,'Regression Results'!$C$15:$C$17)*F900+LOOKUP(D900,'Regression Results'!$A$15:$A$17,'Regression Results'!$D$15:$D$17)*F900*C900</f>
        <v>10.843762172586487</v>
      </c>
      <c r="I900" s="64">
        <f t="shared" si="26"/>
        <v>29.563637690379018</v>
      </c>
    </row>
    <row r="901" spans="1:9" x14ac:dyDescent="0.3">
      <c r="A901" s="59">
        <v>6</v>
      </c>
      <c r="B901" s="59">
        <v>19</v>
      </c>
      <c r="C901" s="58">
        <f t="shared" si="25"/>
        <v>89.041666666666671</v>
      </c>
      <c r="D901" s="63">
        <v>3</v>
      </c>
      <c r="E901" s="57">
        <v>2</v>
      </c>
      <c r="F901" s="57">
        <v>2</v>
      </c>
      <c r="G901" s="64">
        <f>'Regression Results'!$C$2*E901</f>
        <v>40.407399862965505</v>
      </c>
      <c r="H901" s="57">
        <f>LOOKUP(D901,'Regression Results'!$A$15:$A$17,'Regression Results'!$B$15:$B$17)+LOOKUP(D901,'Regression Results'!$A$15:$A$17,'Regression Results'!$C$15:$C$17)*F901+LOOKUP(D901,'Regression Results'!$A$15:$A$17,'Regression Results'!$D$15:$D$17)*F901*C901</f>
        <v>11.681097246596899</v>
      </c>
      <c r="I901" s="64">
        <f t="shared" si="26"/>
        <v>28.726302616368606</v>
      </c>
    </row>
    <row r="902" spans="1:9" x14ac:dyDescent="0.3">
      <c r="A902" s="59">
        <v>6</v>
      </c>
      <c r="B902" s="59">
        <v>20</v>
      </c>
      <c r="C902" s="58">
        <f t="shared" si="25"/>
        <v>88.875</v>
      </c>
      <c r="D902" s="63">
        <v>3</v>
      </c>
      <c r="E902" s="57">
        <v>2</v>
      </c>
      <c r="F902" s="57">
        <v>2</v>
      </c>
      <c r="G902" s="64">
        <f>'Regression Results'!$C$2*E902</f>
        <v>40.407399862965505</v>
      </c>
      <c r="H902" s="57">
        <f>LOOKUP(D902,'Regression Results'!$A$15:$A$17,'Regression Results'!$B$15:$B$17)+LOOKUP(D902,'Regression Results'!$A$15:$A$17,'Regression Results'!$C$15:$C$17)*F902+LOOKUP(D902,'Regression Results'!$A$15:$A$17,'Regression Results'!$D$15:$D$17)*F902*C902</f>
        <v>11.740906894740501</v>
      </c>
      <c r="I902" s="64">
        <f t="shared" si="26"/>
        <v>28.666492968225004</v>
      </c>
    </row>
    <row r="903" spans="1:9" x14ac:dyDescent="0.3">
      <c r="A903" s="59">
        <v>6</v>
      </c>
      <c r="B903" s="59">
        <v>21</v>
      </c>
      <c r="C903" s="58">
        <f t="shared" si="25"/>
        <v>88.875</v>
      </c>
      <c r="D903" s="63">
        <v>3</v>
      </c>
      <c r="E903" s="57">
        <v>2</v>
      </c>
      <c r="F903" s="57">
        <v>2</v>
      </c>
      <c r="G903" s="64">
        <f>'Regression Results'!$C$2*E903</f>
        <v>40.407399862965505</v>
      </c>
      <c r="H903" s="57">
        <f>LOOKUP(D903,'Regression Results'!$A$15:$A$17,'Regression Results'!$B$15:$B$17)+LOOKUP(D903,'Regression Results'!$A$15:$A$17,'Regression Results'!$C$15:$C$17)*F903+LOOKUP(D903,'Regression Results'!$A$15:$A$17,'Regression Results'!$D$15:$D$17)*F903*C903</f>
        <v>11.740906894740501</v>
      </c>
      <c r="I903" s="64">
        <f t="shared" si="26"/>
        <v>28.666492968225004</v>
      </c>
    </row>
    <row r="904" spans="1:9" x14ac:dyDescent="0.3">
      <c r="A904" s="59">
        <v>6</v>
      </c>
      <c r="B904" s="59">
        <v>22</v>
      </c>
      <c r="C904" s="58">
        <f t="shared" si="25"/>
        <v>89.541666666666671</v>
      </c>
      <c r="D904" s="63">
        <v>3</v>
      </c>
      <c r="E904" s="57">
        <v>2</v>
      </c>
      <c r="F904" s="57">
        <v>2</v>
      </c>
      <c r="G904" s="64">
        <f>'Regression Results'!$C$2*E904</f>
        <v>40.407399862965505</v>
      </c>
      <c r="H904" s="57">
        <f>LOOKUP(D904,'Regression Results'!$A$15:$A$17,'Regression Results'!$B$15:$B$17)+LOOKUP(D904,'Regression Results'!$A$15:$A$17,'Regression Results'!$C$15:$C$17)*F904+LOOKUP(D904,'Regression Results'!$A$15:$A$17,'Regression Results'!$D$15:$D$17)*F904*C904</f>
        <v>11.501668302166095</v>
      </c>
      <c r="I904" s="64">
        <f t="shared" si="26"/>
        <v>28.90573156079941</v>
      </c>
    </row>
    <row r="905" spans="1:9" x14ac:dyDescent="0.3">
      <c r="A905" s="59">
        <v>6</v>
      </c>
      <c r="B905" s="59">
        <v>23</v>
      </c>
      <c r="C905" s="58">
        <f t="shared" si="25"/>
        <v>87.541666666666671</v>
      </c>
      <c r="D905" s="63">
        <v>3</v>
      </c>
      <c r="E905" s="57">
        <v>2</v>
      </c>
      <c r="F905" s="57">
        <v>2</v>
      </c>
      <c r="G905" s="64">
        <f>'Regression Results'!$C$2*E905</f>
        <v>40.407399862965505</v>
      </c>
      <c r="H905" s="57">
        <f>LOOKUP(D905,'Regression Results'!$A$15:$A$17,'Regression Results'!$B$15:$B$17)+LOOKUP(D905,'Regression Results'!$A$15:$A$17,'Regression Results'!$C$15:$C$17)*F905+LOOKUP(D905,'Regression Results'!$A$15:$A$17,'Regression Results'!$D$15:$D$17)*F905*C905</f>
        <v>12.219384079889306</v>
      </c>
      <c r="I905" s="64">
        <f t="shared" si="26"/>
        <v>28.188015783076199</v>
      </c>
    </row>
    <row r="906" spans="1:9" x14ac:dyDescent="0.3">
      <c r="A906" s="59">
        <v>6</v>
      </c>
      <c r="B906" s="59">
        <v>24</v>
      </c>
      <c r="C906" s="58">
        <f t="shared" si="25"/>
        <v>83.291666666666671</v>
      </c>
      <c r="D906" s="63">
        <v>3</v>
      </c>
      <c r="E906" s="57">
        <v>2</v>
      </c>
      <c r="F906" s="57">
        <v>2</v>
      </c>
      <c r="G906" s="64">
        <f>'Regression Results'!$C$2*E906</f>
        <v>40.407399862965505</v>
      </c>
      <c r="H906" s="57">
        <f>LOOKUP(D906,'Regression Results'!$A$15:$A$17,'Regression Results'!$B$15:$B$17)+LOOKUP(D906,'Regression Results'!$A$15:$A$17,'Regression Results'!$C$15:$C$17)*F906+LOOKUP(D906,'Regression Results'!$A$15:$A$17,'Regression Results'!$D$15:$D$17)*F906*C906</f>
        <v>13.744530107551128</v>
      </c>
      <c r="I906" s="64">
        <f t="shared" si="26"/>
        <v>26.662869755414377</v>
      </c>
    </row>
    <row r="907" spans="1:9" x14ac:dyDescent="0.3">
      <c r="A907" s="59">
        <v>6</v>
      </c>
      <c r="B907" s="59">
        <v>25</v>
      </c>
      <c r="C907" s="58">
        <f t="shared" si="25"/>
        <v>88.666666666666671</v>
      </c>
      <c r="D907" s="63">
        <v>3</v>
      </c>
      <c r="E907" s="57">
        <v>2</v>
      </c>
      <c r="F907" s="57">
        <v>2</v>
      </c>
      <c r="G907" s="64">
        <f>'Regression Results'!$C$2*E907</f>
        <v>40.407399862965505</v>
      </c>
      <c r="H907" s="57">
        <f>LOOKUP(D907,'Regression Results'!$A$15:$A$17,'Regression Results'!$B$15:$B$17)+LOOKUP(D907,'Regression Results'!$A$15:$A$17,'Regression Results'!$C$15:$C$17)*F907+LOOKUP(D907,'Regression Results'!$A$15:$A$17,'Regression Results'!$D$15:$D$17)*F907*C907</f>
        <v>11.815668954920003</v>
      </c>
      <c r="I907" s="64">
        <f t="shared" si="26"/>
        <v>28.591730908045502</v>
      </c>
    </row>
    <row r="908" spans="1:9" x14ac:dyDescent="0.3">
      <c r="A908" s="59">
        <v>6</v>
      </c>
      <c r="B908" s="59">
        <v>26</v>
      </c>
      <c r="C908" s="58">
        <f t="shared" si="25"/>
        <v>93.333333333333329</v>
      </c>
      <c r="D908" s="63">
        <v>3</v>
      </c>
      <c r="E908" s="57">
        <v>2</v>
      </c>
      <c r="F908" s="57">
        <v>2</v>
      </c>
      <c r="G908" s="64">
        <f>'Regression Results'!$C$2*E908</f>
        <v>40.407399862965505</v>
      </c>
      <c r="H908" s="57">
        <f>LOOKUP(D908,'Regression Results'!$A$15:$A$17,'Regression Results'!$B$15:$B$17)+LOOKUP(D908,'Regression Results'!$A$15:$A$17,'Regression Results'!$C$15:$C$17)*F908+LOOKUP(D908,'Regression Results'!$A$15:$A$17,'Regression Results'!$D$15:$D$17)*F908*C908</f>
        <v>10.140998806899184</v>
      </c>
      <c r="I908" s="64">
        <f t="shared" si="26"/>
        <v>30.266401056066321</v>
      </c>
    </row>
    <row r="909" spans="1:9" x14ac:dyDescent="0.3">
      <c r="A909" s="59">
        <v>6</v>
      </c>
      <c r="B909" s="59">
        <v>27</v>
      </c>
      <c r="C909" s="58">
        <f t="shared" si="25"/>
        <v>97.166666666666671</v>
      </c>
      <c r="D909" s="63">
        <v>3</v>
      </c>
      <c r="E909" s="57">
        <v>2</v>
      </c>
      <c r="F909" s="57">
        <v>2</v>
      </c>
      <c r="G909" s="64">
        <f>'Regression Results'!$C$2*E909</f>
        <v>40.407399862965505</v>
      </c>
      <c r="H909" s="57">
        <f>LOOKUP(D909,'Regression Results'!$A$15:$A$17,'Regression Results'!$B$15:$B$17)+LOOKUP(D909,'Regression Results'!$A$15:$A$17,'Regression Results'!$C$15:$C$17)*F909+LOOKUP(D909,'Regression Results'!$A$15:$A$17,'Regression Results'!$D$15:$D$17)*F909*C909</f>
        <v>8.7653768995963546</v>
      </c>
      <c r="I909" s="64">
        <f t="shared" si="26"/>
        <v>31.642022963369151</v>
      </c>
    </row>
    <row r="910" spans="1:9" x14ac:dyDescent="0.3">
      <c r="A910" s="59">
        <v>6</v>
      </c>
      <c r="B910" s="59">
        <v>28</v>
      </c>
      <c r="C910" s="58">
        <f t="shared" si="25"/>
        <v>102.375</v>
      </c>
      <c r="D910" s="63">
        <v>3</v>
      </c>
      <c r="E910" s="57">
        <v>2</v>
      </c>
      <c r="F910" s="57">
        <v>2</v>
      </c>
      <c r="G910" s="64">
        <f>'Regression Results'!$C$2*E910</f>
        <v>40.407399862965505</v>
      </c>
      <c r="H910" s="57">
        <f>LOOKUP(D910,'Regression Results'!$A$15:$A$17,'Regression Results'!$B$15:$B$17)+LOOKUP(D910,'Regression Results'!$A$15:$A$17,'Regression Results'!$C$15:$C$17)*F910+LOOKUP(D910,'Regression Results'!$A$15:$A$17,'Regression Results'!$D$15:$D$17)*F910*C910</f>
        <v>6.8963253951088319</v>
      </c>
      <c r="I910" s="64">
        <f t="shared" si="26"/>
        <v>33.511074467856673</v>
      </c>
    </row>
    <row r="911" spans="1:9" x14ac:dyDescent="0.3">
      <c r="A911" s="59">
        <v>6</v>
      </c>
      <c r="B911" s="59">
        <v>29</v>
      </c>
      <c r="C911" s="58">
        <f t="shared" si="25"/>
        <v>104.33333333333333</v>
      </c>
      <c r="D911" s="63">
        <v>3</v>
      </c>
      <c r="E911" s="57">
        <v>2</v>
      </c>
      <c r="F911" s="57">
        <v>2</v>
      </c>
      <c r="G911" s="64">
        <f>'Regression Results'!$C$2*E911</f>
        <v>40.407399862965505</v>
      </c>
      <c r="H911" s="57">
        <f>LOOKUP(D911,'Regression Results'!$A$15:$A$17,'Regression Results'!$B$15:$B$17)+LOOKUP(D911,'Regression Results'!$A$15:$A$17,'Regression Results'!$C$15:$C$17)*F911+LOOKUP(D911,'Regression Results'!$A$15:$A$17,'Regression Results'!$D$15:$D$17)*F911*C911</f>
        <v>6.1935620294215212</v>
      </c>
      <c r="I911" s="64">
        <f t="shared" si="26"/>
        <v>34.213837833543984</v>
      </c>
    </row>
    <row r="912" spans="1:9" x14ac:dyDescent="0.3">
      <c r="A912" s="59">
        <v>6</v>
      </c>
      <c r="B912" s="59">
        <v>30</v>
      </c>
      <c r="C912" s="58">
        <f t="shared" si="25"/>
        <v>99.666666666666671</v>
      </c>
      <c r="D912" s="63">
        <v>3</v>
      </c>
      <c r="E912" s="57">
        <v>2</v>
      </c>
      <c r="F912" s="57">
        <v>2</v>
      </c>
      <c r="G912" s="64">
        <f>'Regression Results'!$C$2*E912</f>
        <v>40.407399862965505</v>
      </c>
      <c r="H912" s="57">
        <f>LOOKUP(D912,'Regression Results'!$A$15:$A$17,'Regression Results'!$B$15:$B$17)+LOOKUP(D912,'Regression Results'!$A$15:$A$17,'Regression Results'!$C$15:$C$17)*F912+LOOKUP(D912,'Regression Results'!$A$15:$A$17,'Regression Results'!$D$15:$D$17)*F912*C912</f>
        <v>7.8682321774423443</v>
      </c>
      <c r="I912" s="64">
        <f t="shared" si="26"/>
        <v>32.539167685523161</v>
      </c>
    </row>
    <row r="913" spans="1:9" x14ac:dyDescent="0.3">
      <c r="A913" s="59">
        <v>7</v>
      </c>
      <c r="B913" s="59">
        <v>1</v>
      </c>
      <c r="C913" s="58">
        <f t="shared" si="25"/>
        <v>98.625</v>
      </c>
      <c r="D913" s="63">
        <v>3</v>
      </c>
      <c r="E913" s="57">
        <v>2</v>
      </c>
      <c r="F913" s="57">
        <v>2</v>
      </c>
      <c r="G913" s="64">
        <f>'Regression Results'!$C$2*E913</f>
        <v>40.407399862965505</v>
      </c>
      <c r="H913" s="57">
        <f>LOOKUP(D913,'Regression Results'!$A$15:$A$17,'Regression Results'!$B$15:$B$17)+LOOKUP(D913,'Regression Results'!$A$15:$A$17,'Regression Results'!$C$15:$C$17)*F913+LOOKUP(D913,'Regression Results'!$A$15:$A$17,'Regression Results'!$D$15:$D$17)*F913*C913</f>
        <v>8.2420424783398545</v>
      </c>
      <c r="I913" s="64">
        <f t="shared" si="26"/>
        <v>32.165357384625651</v>
      </c>
    </row>
    <row r="914" spans="1:9" x14ac:dyDescent="0.3">
      <c r="A914" s="59">
        <v>7</v>
      </c>
      <c r="B914" s="59">
        <v>2</v>
      </c>
      <c r="C914" s="58">
        <f t="shared" si="25"/>
        <v>101.25</v>
      </c>
      <c r="D914" s="63">
        <v>3</v>
      </c>
      <c r="E914" s="57">
        <v>2</v>
      </c>
      <c r="F914" s="57">
        <v>2</v>
      </c>
      <c r="G914" s="64">
        <f>'Regression Results'!$C$2*E914</f>
        <v>40.407399862965505</v>
      </c>
      <c r="H914" s="57">
        <f>LOOKUP(D914,'Regression Results'!$A$15:$A$17,'Regression Results'!$B$15:$B$17)+LOOKUP(D914,'Regression Results'!$A$15:$A$17,'Regression Results'!$C$15:$C$17)*F914+LOOKUP(D914,'Regression Results'!$A$15:$A$17,'Regression Results'!$D$15:$D$17)*F914*C914</f>
        <v>7.3000405200781415</v>
      </c>
      <c r="I914" s="64">
        <f t="shared" si="26"/>
        <v>33.107359342887364</v>
      </c>
    </row>
    <row r="915" spans="1:9" x14ac:dyDescent="0.3">
      <c r="A915" s="59">
        <v>7</v>
      </c>
      <c r="B915" s="59">
        <v>3</v>
      </c>
      <c r="C915" s="58">
        <f t="shared" si="25"/>
        <v>93.833333333333329</v>
      </c>
      <c r="D915" s="63">
        <v>3</v>
      </c>
      <c r="E915" s="57">
        <v>2</v>
      </c>
      <c r="F915" s="57">
        <v>2</v>
      </c>
      <c r="G915" s="64">
        <f>'Regression Results'!$C$2*E915</f>
        <v>40.407399862965505</v>
      </c>
      <c r="H915" s="57">
        <f>LOOKUP(D915,'Regression Results'!$A$15:$A$17,'Regression Results'!$B$15:$B$17)+LOOKUP(D915,'Regression Results'!$A$15:$A$17,'Regression Results'!$C$15:$C$17)*F915+LOOKUP(D915,'Regression Results'!$A$15:$A$17,'Regression Results'!$D$15:$D$17)*F915*C915</f>
        <v>9.9615698624683802</v>
      </c>
      <c r="I915" s="64">
        <f t="shared" si="26"/>
        <v>30.445830000497125</v>
      </c>
    </row>
    <row r="916" spans="1:9" x14ac:dyDescent="0.3">
      <c r="A916" s="59">
        <v>7</v>
      </c>
      <c r="B916" s="59">
        <v>4</v>
      </c>
      <c r="C916" s="58">
        <f t="shared" si="25"/>
        <v>94.708333333333329</v>
      </c>
      <c r="D916" s="63">
        <v>3</v>
      </c>
      <c r="E916" s="57">
        <v>2</v>
      </c>
      <c r="F916" s="57">
        <v>2</v>
      </c>
      <c r="G916" s="64">
        <f>'Regression Results'!$C$2*E916</f>
        <v>40.407399862965505</v>
      </c>
      <c r="H916" s="57">
        <f>LOOKUP(D916,'Regression Results'!$A$15:$A$17,'Regression Results'!$B$15:$B$17)+LOOKUP(D916,'Regression Results'!$A$15:$A$17,'Regression Results'!$C$15:$C$17)*F916+LOOKUP(D916,'Regression Results'!$A$15:$A$17,'Regression Results'!$D$15:$D$17)*F916*C916</f>
        <v>9.6475692097144758</v>
      </c>
      <c r="I916" s="64">
        <f t="shared" si="26"/>
        <v>30.759830653251029</v>
      </c>
    </row>
    <row r="917" spans="1:9" x14ac:dyDescent="0.3">
      <c r="A917" s="59">
        <v>7</v>
      </c>
      <c r="B917" s="59">
        <v>5</v>
      </c>
      <c r="C917" s="58">
        <f t="shared" si="25"/>
        <v>95.75</v>
      </c>
      <c r="D917" s="63">
        <v>3</v>
      </c>
      <c r="E917" s="57">
        <v>2</v>
      </c>
      <c r="F917" s="57">
        <v>2</v>
      </c>
      <c r="G917" s="64">
        <f>'Regression Results'!$C$2*E917</f>
        <v>40.407399862965505</v>
      </c>
      <c r="H917" s="57">
        <f>LOOKUP(D917,'Regression Results'!$A$15:$A$17,'Regression Results'!$B$15:$B$17)+LOOKUP(D917,'Regression Results'!$A$15:$A$17,'Regression Results'!$C$15:$C$17)*F917+LOOKUP(D917,'Regression Results'!$A$15:$A$17,'Regression Results'!$D$15:$D$17)*F917*C917</f>
        <v>9.2737589088169656</v>
      </c>
      <c r="I917" s="64">
        <f t="shared" si="26"/>
        <v>31.133640954148539</v>
      </c>
    </row>
    <row r="918" spans="1:9" x14ac:dyDescent="0.3">
      <c r="A918" s="59">
        <v>7</v>
      </c>
      <c r="B918" s="59">
        <v>6</v>
      </c>
      <c r="C918" s="58">
        <f t="shared" si="25"/>
        <v>91.208333333333329</v>
      </c>
      <c r="D918" s="63">
        <v>3</v>
      </c>
      <c r="E918" s="57">
        <v>2</v>
      </c>
      <c r="F918" s="57">
        <v>2</v>
      </c>
      <c r="G918" s="64">
        <f>'Regression Results'!$C$2*E918</f>
        <v>40.407399862965505</v>
      </c>
      <c r="H918" s="57">
        <f>LOOKUP(D918,'Regression Results'!$A$15:$A$17,'Regression Results'!$B$15:$B$17)+LOOKUP(D918,'Regression Results'!$A$15:$A$17,'Regression Results'!$C$15:$C$17)*F918+LOOKUP(D918,'Regression Results'!$A$15:$A$17,'Regression Results'!$D$15:$D$17)*F918*C918</f>
        <v>10.903571820730093</v>
      </c>
      <c r="I918" s="64">
        <f t="shared" si="26"/>
        <v>29.503828042235412</v>
      </c>
    </row>
    <row r="919" spans="1:9" x14ac:dyDescent="0.3">
      <c r="A919" s="59">
        <v>7</v>
      </c>
      <c r="B919" s="59">
        <v>7</v>
      </c>
      <c r="C919" s="58">
        <f t="shared" si="25"/>
        <v>97.125</v>
      </c>
      <c r="D919" s="63">
        <v>3</v>
      </c>
      <c r="E919" s="57">
        <v>2</v>
      </c>
      <c r="F919" s="57">
        <v>2</v>
      </c>
      <c r="G919" s="64">
        <f>'Regression Results'!$C$2*E919</f>
        <v>40.407399862965505</v>
      </c>
      <c r="H919" s="57">
        <f>LOOKUP(D919,'Regression Results'!$A$15:$A$17,'Regression Results'!$B$15:$B$17)+LOOKUP(D919,'Regression Results'!$A$15:$A$17,'Regression Results'!$C$15:$C$17)*F919+LOOKUP(D919,'Regression Results'!$A$15:$A$17,'Regression Results'!$D$15:$D$17)*F919*C919</f>
        <v>8.7803293116322578</v>
      </c>
      <c r="I919" s="64">
        <f t="shared" si="26"/>
        <v>31.627070551333247</v>
      </c>
    </row>
    <row r="920" spans="1:9" x14ac:dyDescent="0.3">
      <c r="A920" s="59">
        <v>7</v>
      </c>
      <c r="B920" s="59">
        <v>8</v>
      </c>
      <c r="C920" s="58">
        <f t="shared" si="25"/>
        <v>98.333333333333329</v>
      </c>
      <c r="D920" s="63">
        <v>3</v>
      </c>
      <c r="E920" s="57">
        <v>2</v>
      </c>
      <c r="F920" s="57">
        <v>2</v>
      </c>
      <c r="G920" s="64">
        <f>'Regression Results'!$C$2*E920</f>
        <v>40.407399862965505</v>
      </c>
      <c r="H920" s="57">
        <f>LOOKUP(D920,'Regression Results'!$A$15:$A$17,'Regression Results'!$B$15:$B$17)+LOOKUP(D920,'Regression Results'!$A$15:$A$17,'Regression Results'!$C$15:$C$17)*F920+LOOKUP(D920,'Regression Results'!$A$15:$A$17,'Regression Results'!$D$15:$D$17)*F920*C920</f>
        <v>8.3467093625911559</v>
      </c>
      <c r="I920" s="64">
        <f t="shared" si="26"/>
        <v>32.060690500374349</v>
      </c>
    </row>
    <row r="921" spans="1:9" x14ac:dyDescent="0.3">
      <c r="A921" s="59">
        <v>7</v>
      </c>
      <c r="B921" s="59">
        <v>9</v>
      </c>
      <c r="C921" s="58">
        <f t="shared" si="25"/>
        <v>98.708333333333329</v>
      </c>
      <c r="D921" s="63">
        <v>3</v>
      </c>
      <c r="E921" s="57">
        <v>2</v>
      </c>
      <c r="F921" s="57">
        <v>2</v>
      </c>
      <c r="G921" s="64">
        <f>'Regression Results'!$C$2*E921</f>
        <v>40.407399862965505</v>
      </c>
      <c r="H921" s="57">
        <f>LOOKUP(D921,'Regression Results'!$A$15:$A$17,'Regression Results'!$B$15:$B$17)+LOOKUP(D921,'Regression Results'!$A$15:$A$17,'Regression Results'!$C$15:$C$17)*F921+LOOKUP(D921,'Regression Results'!$A$15:$A$17,'Regression Results'!$D$15:$D$17)*F921*C921</f>
        <v>8.2121376542680551</v>
      </c>
      <c r="I921" s="64">
        <f t="shared" si="26"/>
        <v>32.19526220869745</v>
      </c>
    </row>
    <row r="922" spans="1:9" x14ac:dyDescent="0.3">
      <c r="A922" s="59">
        <v>7</v>
      </c>
      <c r="B922" s="59">
        <v>10</v>
      </c>
      <c r="C922" s="58">
        <f t="shared" si="25"/>
        <v>95.041666666666671</v>
      </c>
      <c r="D922" s="63">
        <v>3</v>
      </c>
      <c r="E922" s="57">
        <v>2</v>
      </c>
      <c r="F922" s="57">
        <v>2</v>
      </c>
      <c r="G922" s="64">
        <f>'Regression Results'!$C$2*E922</f>
        <v>40.407399862965505</v>
      </c>
      <c r="H922" s="57">
        <f>LOOKUP(D922,'Regression Results'!$A$15:$A$17,'Regression Results'!$B$15:$B$17)+LOOKUP(D922,'Regression Results'!$A$15:$A$17,'Regression Results'!$C$15:$C$17)*F922+LOOKUP(D922,'Regression Results'!$A$15:$A$17,'Regression Results'!$D$15:$D$17)*F922*C922</f>
        <v>9.5279499134272712</v>
      </c>
      <c r="I922" s="64">
        <f t="shared" si="26"/>
        <v>30.879449949538234</v>
      </c>
    </row>
    <row r="923" spans="1:9" x14ac:dyDescent="0.3">
      <c r="A923" s="59">
        <v>7</v>
      </c>
      <c r="B923" s="59">
        <v>11</v>
      </c>
      <c r="C923" s="58">
        <f t="shared" si="25"/>
        <v>90.458333333333329</v>
      </c>
      <c r="D923" s="63">
        <v>3</v>
      </c>
      <c r="E923" s="57">
        <v>2</v>
      </c>
      <c r="F923" s="57">
        <v>2</v>
      </c>
      <c r="G923" s="64">
        <f>'Regression Results'!$C$2*E923</f>
        <v>40.407399862965505</v>
      </c>
      <c r="H923" s="57">
        <f>LOOKUP(D923,'Regression Results'!$A$15:$A$17,'Regression Results'!$B$15:$B$17)+LOOKUP(D923,'Regression Results'!$A$15:$A$17,'Regression Results'!$C$15:$C$17)*F923+LOOKUP(D923,'Regression Results'!$A$15:$A$17,'Regression Results'!$D$15:$D$17)*F923*C923</f>
        <v>11.172715237376295</v>
      </c>
      <c r="I923" s="64">
        <f t="shared" si="26"/>
        <v>29.23468462558921</v>
      </c>
    </row>
    <row r="924" spans="1:9" x14ac:dyDescent="0.3">
      <c r="A924" s="59">
        <v>7</v>
      </c>
      <c r="B924" s="59">
        <v>12</v>
      </c>
      <c r="C924" s="58">
        <f t="shared" si="25"/>
        <v>87.833333333333329</v>
      </c>
      <c r="D924" s="63">
        <v>3</v>
      </c>
      <c r="E924" s="57">
        <v>2</v>
      </c>
      <c r="F924" s="57">
        <v>2</v>
      </c>
      <c r="G924" s="64">
        <f>'Regression Results'!$C$2*E924</f>
        <v>40.407399862965505</v>
      </c>
      <c r="H924" s="57">
        <f>LOOKUP(D924,'Regression Results'!$A$15:$A$17,'Regression Results'!$B$15:$B$17)+LOOKUP(D924,'Regression Results'!$A$15:$A$17,'Regression Results'!$C$15:$C$17)*F924+LOOKUP(D924,'Regression Results'!$A$15:$A$17,'Regression Results'!$D$15:$D$17)*F924*C924</f>
        <v>12.114717195638008</v>
      </c>
      <c r="I924" s="64">
        <f t="shared" si="26"/>
        <v>28.292682667327497</v>
      </c>
    </row>
    <row r="925" spans="1:9" x14ac:dyDescent="0.3">
      <c r="A925" s="59">
        <v>7</v>
      </c>
      <c r="B925" s="59">
        <v>13</v>
      </c>
      <c r="C925" s="58">
        <f t="shared" si="25"/>
        <v>84.75</v>
      </c>
      <c r="D925" s="63">
        <v>3</v>
      </c>
      <c r="E925" s="57">
        <v>2</v>
      </c>
      <c r="F925" s="57">
        <v>2</v>
      </c>
      <c r="G925" s="64">
        <f>'Regression Results'!$C$2*E925</f>
        <v>40.407399862965505</v>
      </c>
      <c r="H925" s="57">
        <f>LOOKUP(D925,'Regression Results'!$A$15:$A$17,'Regression Results'!$B$15:$B$17)+LOOKUP(D925,'Regression Results'!$A$15:$A$17,'Regression Results'!$C$15:$C$17)*F925+LOOKUP(D925,'Regression Results'!$A$15:$A$17,'Regression Results'!$D$15:$D$17)*F925*C925</f>
        <v>13.221195686294624</v>
      </c>
      <c r="I925" s="64">
        <f t="shared" si="26"/>
        <v>27.186204176670881</v>
      </c>
    </row>
    <row r="926" spans="1:9" x14ac:dyDescent="0.3">
      <c r="A926" s="59">
        <v>7</v>
      </c>
      <c r="B926" s="59">
        <v>14</v>
      </c>
      <c r="C926" s="58">
        <f t="shared" si="25"/>
        <v>83.916666666666671</v>
      </c>
      <c r="D926" s="63">
        <v>3</v>
      </c>
      <c r="E926" s="57">
        <v>2</v>
      </c>
      <c r="F926" s="57">
        <v>2</v>
      </c>
      <c r="G926" s="64">
        <f>'Regression Results'!$C$2*E926</f>
        <v>40.407399862965505</v>
      </c>
      <c r="H926" s="57">
        <f>LOOKUP(D926,'Regression Results'!$A$15:$A$17,'Regression Results'!$B$15:$B$17)+LOOKUP(D926,'Regression Results'!$A$15:$A$17,'Regression Results'!$C$15:$C$17)*F926+LOOKUP(D926,'Regression Results'!$A$15:$A$17,'Regression Results'!$D$15:$D$17)*F926*C926</f>
        <v>13.520243927012626</v>
      </c>
      <c r="I926" s="64">
        <f t="shared" si="26"/>
        <v>26.88715593595288</v>
      </c>
    </row>
    <row r="927" spans="1:9" x14ac:dyDescent="0.3">
      <c r="A927" s="59">
        <v>7</v>
      </c>
      <c r="B927" s="59">
        <v>15</v>
      </c>
      <c r="C927" s="58">
        <f t="shared" si="25"/>
        <v>84.375</v>
      </c>
      <c r="D927" s="63">
        <v>3</v>
      </c>
      <c r="E927" s="57">
        <v>2</v>
      </c>
      <c r="F927" s="57">
        <v>2</v>
      </c>
      <c r="G927" s="64">
        <f>'Regression Results'!$C$2*E927</f>
        <v>40.407399862965505</v>
      </c>
      <c r="H927" s="57">
        <f>LOOKUP(D927,'Regression Results'!$A$15:$A$17,'Regression Results'!$B$15:$B$17)+LOOKUP(D927,'Regression Results'!$A$15:$A$17,'Regression Results'!$C$15:$C$17)*F927+LOOKUP(D927,'Regression Results'!$A$15:$A$17,'Regression Results'!$D$15:$D$17)*F927*C927</f>
        <v>13.355767394617725</v>
      </c>
      <c r="I927" s="64">
        <f t="shared" si="26"/>
        <v>27.05163246834778</v>
      </c>
    </row>
    <row r="928" spans="1:9" x14ac:dyDescent="0.3">
      <c r="A928" s="59">
        <v>7</v>
      </c>
      <c r="B928" s="59">
        <v>16</v>
      </c>
      <c r="C928" s="58">
        <f t="shared" si="25"/>
        <v>86</v>
      </c>
      <c r="D928" s="63">
        <v>3</v>
      </c>
      <c r="E928" s="57">
        <v>2</v>
      </c>
      <c r="F928" s="57">
        <v>2</v>
      </c>
      <c r="G928" s="64">
        <f>'Regression Results'!$C$2*E928</f>
        <v>40.407399862965505</v>
      </c>
      <c r="H928" s="57">
        <f>LOOKUP(D928,'Regression Results'!$A$15:$A$17,'Regression Results'!$B$15:$B$17)+LOOKUP(D928,'Regression Results'!$A$15:$A$17,'Regression Results'!$C$15:$C$17)*F928+LOOKUP(D928,'Regression Results'!$A$15:$A$17,'Regression Results'!$D$15:$D$17)*F928*C928</f>
        <v>12.772623325217616</v>
      </c>
      <c r="I928" s="64">
        <f t="shared" si="26"/>
        <v>27.634776537747889</v>
      </c>
    </row>
    <row r="929" spans="1:9" x14ac:dyDescent="0.3">
      <c r="A929" s="59">
        <v>7</v>
      </c>
      <c r="B929" s="59">
        <v>17</v>
      </c>
      <c r="C929" s="58">
        <f t="shared" si="25"/>
        <v>91.541666666666671</v>
      </c>
      <c r="D929" s="63">
        <v>3</v>
      </c>
      <c r="E929" s="57">
        <v>2</v>
      </c>
      <c r="F929" s="57">
        <v>2</v>
      </c>
      <c r="G929" s="64">
        <f>'Regression Results'!$C$2*E929</f>
        <v>40.407399862965505</v>
      </c>
      <c r="H929" s="57">
        <f>LOOKUP(D929,'Regression Results'!$A$15:$A$17,'Regression Results'!$B$15:$B$17)+LOOKUP(D929,'Regression Results'!$A$15:$A$17,'Regression Results'!$C$15:$C$17)*F929+LOOKUP(D929,'Regression Results'!$A$15:$A$17,'Regression Results'!$D$15:$D$17)*F929*C929</f>
        <v>10.783952524442888</v>
      </c>
      <c r="I929" s="64">
        <f t="shared" si="26"/>
        <v>29.623447338522617</v>
      </c>
    </row>
    <row r="930" spans="1:9" x14ac:dyDescent="0.3">
      <c r="A930" s="59">
        <v>7</v>
      </c>
      <c r="B930" s="59">
        <v>18</v>
      </c>
      <c r="C930" s="58">
        <f t="shared" si="25"/>
        <v>94.75</v>
      </c>
      <c r="D930" s="63">
        <v>3</v>
      </c>
      <c r="E930" s="57">
        <v>2</v>
      </c>
      <c r="F930" s="57">
        <v>2</v>
      </c>
      <c r="G930" s="64">
        <f>'Regression Results'!$C$2*E930</f>
        <v>40.407399862965505</v>
      </c>
      <c r="H930" s="57">
        <f>LOOKUP(D930,'Regression Results'!$A$15:$A$17,'Regression Results'!$B$15:$B$17)+LOOKUP(D930,'Regression Results'!$A$15:$A$17,'Regression Results'!$C$15:$C$17)*F930+LOOKUP(D930,'Regression Results'!$A$15:$A$17,'Regression Results'!$D$15:$D$17)*F930*C930</f>
        <v>9.6326167976785726</v>
      </c>
      <c r="I930" s="64">
        <f t="shared" si="26"/>
        <v>30.774783065286933</v>
      </c>
    </row>
    <row r="931" spans="1:9" x14ac:dyDescent="0.3">
      <c r="A931" s="59">
        <v>7</v>
      </c>
      <c r="B931" s="59">
        <v>19</v>
      </c>
      <c r="C931" s="58">
        <f t="shared" si="25"/>
        <v>97.166666666666671</v>
      </c>
      <c r="D931" s="63">
        <v>3</v>
      </c>
      <c r="E931" s="57">
        <v>2</v>
      </c>
      <c r="F931" s="57">
        <v>2</v>
      </c>
      <c r="G931" s="64">
        <f>'Regression Results'!$C$2*E931</f>
        <v>40.407399862965505</v>
      </c>
      <c r="H931" s="57">
        <f>LOOKUP(D931,'Regression Results'!$A$15:$A$17,'Regression Results'!$B$15:$B$17)+LOOKUP(D931,'Regression Results'!$A$15:$A$17,'Regression Results'!$C$15:$C$17)*F931+LOOKUP(D931,'Regression Results'!$A$15:$A$17,'Regression Results'!$D$15:$D$17)*F931*C931</f>
        <v>8.7653768995963546</v>
      </c>
      <c r="I931" s="64">
        <f t="shared" si="26"/>
        <v>31.642022963369151</v>
      </c>
    </row>
    <row r="932" spans="1:9" x14ac:dyDescent="0.3">
      <c r="A932" s="59">
        <v>7</v>
      </c>
      <c r="B932" s="59">
        <v>20</v>
      </c>
      <c r="C932" s="58">
        <f t="shared" si="25"/>
        <v>96.875</v>
      </c>
      <c r="D932" s="63">
        <v>3</v>
      </c>
      <c r="E932" s="57">
        <v>2</v>
      </c>
      <c r="F932" s="57">
        <v>2</v>
      </c>
      <c r="G932" s="64">
        <f>'Regression Results'!$C$2*E932</f>
        <v>40.407399862965505</v>
      </c>
      <c r="H932" s="57">
        <f>LOOKUP(D932,'Regression Results'!$A$15:$A$17,'Regression Results'!$B$15:$B$17)+LOOKUP(D932,'Regression Results'!$A$15:$A$17,'Regression Results'!$C$15:$C$17)*F932+LOOKUP(D932,'Regression Results'!$A$15:$A$17,'Regression Results'!$D$15:$D$17)*F932*C932</f>
        <v>8.8700437838476631</v>
      </c>
      <c r="I932" s="64">
        <f t="shared" si="26"/>
        <v>31.537356079117842</v>
      </c>
    </row>
    <row r="933" spans="1:9" x14ac:dyDescent="0.3">
      <c r="A933" s="59">
        <v>7</v>
      </c>
      <c r="B933" s="59">
        <v>21</v>
      </c>
      <c r="C933" s="58">
        <f t="shared" si="25"/>
        <v>93.791666666666671</v>
      </c>
      <c r="D933" s="63">
        <v>3</v>
      </c>
      <c r="E933" s="57">
        <v>2</v>
      </c>
      <c r="F933" s="57">
        <v>2</v>
      </c>
      <c r="G933" s="64">
        <f>'Regression Results'!$C$2*E933</f>
        <v>40.407399862965505</v>
      </c>
      <c r="H933" s="57">
        <f>LOOKUP(D933,'Regression Results'!$A$15:$A$17,'Regression Results'!$B$15:$B$17)+LOOKUP(D933,'Regression Results'!$A$15:$A$17,'Regression Results'!$C$15:$C$17)*F933+LOOKUP(D933,'Regression Results'!$A$15:$A$17,'Regression Results'!$D$15:$D$17)*F933*C933</f>
        <v>9.9765222745042763</v>
      </c>
      <c r="I933" s="64">
        <f t="shared" si="26"/>
        <v>30.430877588461229</v>
      </c>
    </row>
    <row r="934" spans="1:9" x14ac:dyDescent="0.3">
      <c r="A934" s="59">
        <v>7</v>
      </c>
      <c r="B934" s="59">
        <v>22</v>
      </c>
      <c r="C934" s="58">
        <f t="shared" si="25"/>
        <v>91</v>
      </c>
      <c r="D934" s="63">
        <v>3</v>
      </c>
      <c r="E934" s="57">
        <v>2</v>
      </c>
      <c r="F934" s="57">
        <v>2</v>
      </c>
      <c r="G934" s="64">
        <f>'Regression Results'!$C$2*E934</f>
        <v>40.407399862965505</v>
      </c>
      <c r="H934" s="57">
        <f>LOOKUP(D934,'Regression Results'!$A$15:$A$17,'Regression Results'!$B$15:$B$17)+LOOKUP(D934,'Regression Results'!$A$15:$A$17,'Regression Results'!$C$15:$C$17)*F934+LOOKUP(D934,'Regression Results'!$A$15:$A$17,'Regression Results'!$D$15:$D$17)*F934*C934</f>
        <v>10.978333880909588</v>
      </c>
      <c r="I934" s="64">
        <f t="shared" si="26"/>
        <v>29.429065982055917</v>
      </c>
    </row>
    <row r="935" spans="1:9" x14ac:dyDescent="0.3">
      <c r="A935" s="59">
        <v>7</v>
      </c>
      <c r="B935" s="59">
        <v>23</v>
      </c>
      <c r="C935" s="58">
        <f t="shared" si="25"/>
        <v>90.625</v>
      </c>
      <c r="D935" s="63">
        <v>3</v>
      </c>
      <c r="E935" s="57">
        <v>2</v>
      </c>
      <c r="F935" s="57">
        <v>2</v>
      </c>
      <c r="G935" s="64">
        <f>'Regression Results'!$C$2*E935</f>
        <v>40.407399862965505</v>
      </c>
      <c r="H935" s="57">
        <f>LOOKUP(D935,'Regression Results'!$A$15:$A$17,'Regression Results'!$B$15:$B$17)+LOOKUP(D935,'Regression Results'!$A$15:$A$17,'Regression Results'!$C$15:$C$17)*F935+LOOKUP(D935,'Regression Results'!$A$15:$A$17,'Regression Results'!$D$15:$D$17)*F935*C935</f>
        <v>11.112905589232696</v>
      </c>
      <c r="I935" s="64">
        <f t="shared" si="26"/>
        <v>29.294494273732809</v>
      </c>
    </row>
    <row r="936" spans="1:9" x14ac:dyDescent="0.3">
      <c r="A936" s="59">
        <v>7</v>
      </c>
      <c r="B936" s="59">
        <v>24</v>
      </c>
      <c r="C936" s="58">
        <f t="shared" si="25"/>
        <v>91.041666666666671</v>
      </c>
      <c r="D936" s="63">
        <v>3</v>
      </c>
      <c r="E936" s="57">
        <v>2</v>
      </c>
      <c r="F936" s="57">
        <v>2</v>
      </c>
      <c r="G936" s="64">
        <f>'Regression Results'!$C$2*E936</f>
        <v>40.407399862965505</v>
      </c>
      <c r="H936" s="57">
        <f>LOOKUP(D936,'Regression Results'!$A$15:$A$17,'Regression Results'!$B$15:$B$17)+LOOKUP(D936,'Regression Results'!$A$15:$A$17,'Regression Results'!$C$15:$C$17)*F936+LOOKUP(D936,'Regression Results'!$A$15:$A$17,'Regression Results'!$D$15:$D$17)*F936*C936</f>
        <v>10.963381468873692</v>
      </c>
      <c r="I936" s="64">
        <f t="shared" si="26"/>
        <v>29.444018394091813</v>
      </c>
    </row>
    <row r="937" spans="1:9" x14ac:dyDescent="0.3">
      <c r="A937" s="59">
        <v>7</v>
      </c>
      <c r="B937" s="59">
        <v>25</v>
      </c>
      <c r="C937" s="58">
        <f t="shared" si="25"/>
        <v>95.916666666666671</v>
      </c>
      <c r="D937" s="63">
        <v>3</v>
      </c>
      <c r="E937" s="57">
        <v>2</v>
      </c>
      <c r="F937" s="57">
        <v>2</v>
      </c>
      <c r="G937" s="64">
        <f>'Regression Results'!$C$2*E937</f>
        <v>40.407399862965505</v>
      </c>
      <c r="H937" s="57">
        <f>LOOKUP(D937,'Regression Results'!$A$15:$A$17,'Regression Results'!$B$15:$B$17)+LOOKUP(D937,'Regression Results'!$A$15:$A$17,'Regression Results'!$C$15:$C$17)*F937+LOOKUP(D937,'Regression Results'!$A$15:$A$17,'Regression Results'!$D$15:$D$17)*F937*C937</f>
        <v>9.2139492606733668</v>
      </c>
      <c r="I937" s="64">
        <f t="shared" si="26"/>
        <v>31.193450602292138</v>
      </c>
    </row>
    <row r="938" spans="1:9" x14ac:dyDescent="0.3">
      <c r="A938" s="59">
        <v>7</v>
      </c>
      <c r="B938" s="59">
        <v>26</v>
      </c>
      <c r="C938" s="58">
        <f t="shared" si="25"/>
        <v>95.958333333333329</v>
      </c>
      <c r="D938" s="63">
        <v>3</v>
      </c>
      <c r="E938" s="57">
        <v>2</v>
      </c>
      <c r="F938" s="57">
        <v>2</v>
      </c>
      <c r="G938" s="64">
        <f>'Regression Results'!$C$2*E938</f>
        <v>40.407399862965505</v>
      </c>
      <c r="H938" s="57">
        <f>LOOKUP(D938,'Regression Results'!$A$15:$A$17,'Regression Results'!$B$15:$B$17)+LOOKUP(D938,'Regression Results'!$A$15:$A$17,'Regression Results'!$C$15:$C$17)*F938+LOOKUP(D938,'Regression Results'!$A$15:$A$17,'Regression Results'!$D$15:$D$17)*F938*C938</f>
        <v>9.1989968486374707</v>
      </c>
      <c r="I938" s="64">
        <f t="shared" si="26"/>
        <v>31.208403014328034</v>
      </c>
    </row>
    <row r="939" spans="1:9" x14ac:dyDescent="0.3">
      <c r="A939" s="59">
        <v>7</v>
      </c>
      <c r="B939" s="59">
        <v>27</v>
      </c>
      <c r="C939" s="58">
        <f t="shared" si="25"/>
        <v>90.916666666666671</v>
      </c>
      <c r="D939" s="63">
        <v>3</v>
      </c>
      <c r="E939" s="57">
        <v>2</v>
      </c>
      <c r="F939" s="57">
        <v>2</v>
      </c>
      <c r="G939" s="64">
        <f>'Regression Results'!$C$2*E939</f>
        <v>40.407399862965505</v>
      </c>
      <c r="H939" s="57">
        <f>LOOKUP(D939,'Regression Results'!$A$15:$A$17,'Regression Results'!$B$15:$B$17)+LOOKUP(D939,'Regression Results'!$A$15:$A$17,'Regression Results'!$C$15:$C$17)*F939+LOOKUP(D939,'Regression Results'!$A$15:$A$17,'Regression Results'!$D$15:$D$17)*F939*C939</f>
        <v>11.008238704981387</v>
      </c>
      <c r="I939" s="64">
        <f t="shared" si="26"/>
        <v>29.399161157984118</v>
      </c>
    </row>
    <row r="940" spans="1:9" x14ac:dyDescent="0.3">
      <c r="A940" s="59">
        <v>7</v>
      </c>
      <c r="B940" s="59">
        <v>28</v>
      </c>
      <c r="C940" s="58">
        <f t="shared" si="25"/>
        <v>93.416666666666671</v>
      </c>
      <c r="D940" s="63">
        <v>3</v>
      </c>
      <c r="E940" s="57">
        <v>2</v>
      </c>
      <c r="F940" s="57">
        <v>2</v>
      </c>
      <c r="G940" s="64">
        <f>'Regression Results'!$C$2*E940</f>
        <v>40.407399862965505</v>
      </c>
      <c r="H940" s="57">
        <f>LOOKUP(D940,'Regression Results'!$A$15:$A$17,'Regression Results'!$B$15:$B$17)+LOOKUP(D940,'Regression Results'!$A$15:$A$17,'Regression Results'!$C$15:$C$17)*F940+LOOKUP(D940,'Regression Results'!$A$15:$A$17,'Regression Results'!$D$15:$D$17)*F940*C940</f>
        <v>10.111093982827377</v>
      </c>
      <c r="I940" s="64">
        <f t="shared" si="26"/>
        <v>30.296305880138128</v>
      </c>
    </row>
    <row r="941" spans="1:9" x14ac:dyDescent="0.3">
      <c r="A941" s="59">
        <v>7</v>
      </c>
      <c r="B941" s="59">
        <v>29</v>
      </c>
      <c r="C941" s="58">
        <f t="shared" si="25"/>
        <v>94.958333333333329</v>
      </c>
      <c r="D941" s="63">
        <v>3</v>
      </c>
      <c r="E941" s="57">
        <v>2</v>
      </c>
      <c r="F941" s="57">
        <v>2</v>
      </c>
      <c r="G941" s="64">
        <f>'Regression Results'!$C$2*E941</f>
        <v>40.407399862965505</v>
      </c>
      <c r="H941" s="57">
        <f>LOOKUP(D941,'Regression Results'!$A$15:$A$17,'Regression Results'!$B$15:$B$17)+LOOKUP(D941,'Regression Results'!$A$15:$A$17,'Regression Results'!$C$15:$C$17)*F941+LOOKUP(D941,'Regression Results'!$A$15:$A$17,'Regression Results'!$D$15:$D$17)*F941*C941</f>
        <v>9.5578547374990706</v>
      </c>
      <c r="I941" s="64">
        <f t="shared" si="26"/>
        <v>30.849545125466435</v>
      </c>
    </row>
    <row r="942" spans="1:9" x14ac:dyDescent="0.3">
      <c r="A942" s="59">
        <v>7</v>
      </c>
      <c r="B942" s="59">
        <v>30</v>
      </c>
      <c r="C942" s="58">
        <f t="shared" si="25"/>
        <v>96.208333333333329</v>
      </c>
      <c r="D942" s="63">
        <v>3</v>
      </c>
      <c r="E942" s="57">
        <v>2</v>
      </c>
      <c r="F942" s="57">
        <v>2</v>
      </c>
      <c r="G942" s="64">
        <f>'Regression Results'!$C$2*E942</f>
        <v>40.407399862965505</v>
      </c>
      <c r="H942" s="57">
        <f>LOOKUP(D942,'Regression Results'!$A$15:$A$17,'Regression Results'!$B$15:$B$17)+LOOKUP(D942,'Regression Results'!$A$15:$A$17,'Regression Results'!$C$15:$C$17)*F942+LOOKUP(D942,'Regression Results'!$A$15:$A$17,'Regression Results'!$D$15:$D$17)*F942*C942</f>
        <v>9.1092823764220654</v>
      </c>
      <c r="I942" s="64">
        <f t="shared" si="26"/>
        <v>31.29811748654344</v>
      </c>
    </row>
    <row r="943" spans="1:9" x14ac:dyDescent="0.3">
      <c r="A943" s="59">
        <v>7</v>
      </c>
      <c r="B943" s="59">
        <v>31</v>
      </c>
      <c r="C943" s="58">
        <f t="shared" si="25"/>
        <v>89.375</v>
      </c>
      <c r="D943" s="63">
        <v>3</v>
      </c>
      <c r="E943" s="57">
        <v>2</v>
      </c>
      <c r="F943" s="57">
        <v>2</v>
      </c>
      <c r="G943" s="64">
        <f>'Regression Results'!$C$2*E943</f>
        <v>40.407399862965505</v>
      </c>
      <c r="H943" s="57">
        <f>LOOKUP(D943,'Regression Results'!$A$15:$A$17,'Regression Results'!$B$15:$B$17)+LOOKUP(D943,'Regression Results'!$A$15:$A$17,'Regression Results'!$C$15:$C$17)*F943+LOOKUP(D943,'Regression Results'!$A$15:$A$17,'Regression Results'!$D$15:$D$17)*F943*C943</f>
        <v>11.561477950309701</v>
      </c>
      <c r="I943" s="64">
        <f t="shared" si="26"/>
        <v>28.845921912655804</v>
      </c>
    </row>
    <row r="944" spans="1:9" x14ac:dyDescent="0.3">
      <c r="A944" s="59">
        <v>8</v>
      </c>
      <c r="B944" s="59">
        <v>1</v>
      </c>
      <c r="C944" s="58">
        <f t="shared" ref="C944:C1007" si="27">C579</f>
        <v>99</v>
      </c>
      <c r="D944" s="63">
        <v>3</v>
      </c>
      <c r="E944" s="57">
        <v>2</v>
      </c>
      <c r="F944" s="57">
        <v>2</v>
      </c>
      <c r="G944" s="64">
        <f>'Regression Results'!$C$2*E944</f>
        <v>40.407399862965505</v>
      </c>
      <c r="H944" s="57">
        <f>LOOKUP(D944,'Regression Results'!$A$15:$A$17,'Regression Results'!$B$15:$B$17)+LOOKUP(D944,'Regression Results'!$A$15:$A$17,'Regression Results'!$C$15:$C$17)*F944+LOOKUP(D944,'Regression Results'!$A$15:$A$17,'Regression Results'!$D$15:$D$17)*F944*C944</f>
        <v>8.1074707700167536</v>
      </c>
      <c r="I944" s="64">
        <f t="shared" si="26"/>
        <v>32.299929092948751</v>
      </c>
    </row>
    <row r="945" spans="1:9" x14ac:dyDescent="0.3">
      <c r="A945" s="59">
        <v>8</v>
      </c>
      <c r="B945" s="59">
        <v>2</v>
      </c>
      <c r="C945" s="58">
        <f t="shared" si="27"/>
        <v>95.291666666666671</v>
      </c>
      <c r="D945" s="63">
        <v>3</v>
      </c>
      <c r="E945" s="57">
        <v>2</v>
      </c>
      <c r="F945" s="57">
        <v>2</v>
      </c>
      <c r="G945" s="64">
        <f>'Regression Results'!$C$2*E945</f>
        <v>40.407399862965505</v>
      </c>
      <c r="H945" s="57">
        <f>LOOKUP(D945,'Regression Results'!$A$15:$A$17,'Regression Results'!$B$15:$B$17)+LOOKUP(D945,'Regression Results'!$A$15:$A$17,'Regression Results'!$C$15:$C$17)*F945+LOOKUP(D945,'Regression Results'!$A$15:$A$17,'Regression Results'!$D$15:$D$17)*F945*C945</f>
        <v>9.4382354412118659</v>
      </c>
      <c r="I945" s="64">
        <f t="shared" si="26"/>
        <v>30.969164421753639</v>
      </c>
    </row>
    <row r="946" spans="1:9" x14ac:dyDescent="0.3">
      <c r="A946" s="59">
        <v>8</v>
      </c>
      <c r="B946" s="59">
        <v>3</v>
      </c>
      <c r="C946" s="58">
        <f t="shared" si="27"/>
        <v>92.25</v>
      </c>
      <c r="D946" s="63">
        <v>3</v>
      </c>
      <c r="E946" s="57">
        <v>2</v>
      </c>
      <c r="F946" s="57">
        <v>2</v>
      </c>
      <c r="G946" s="64">
        <f>'Regression Results'!$C$2*E946</f>
        <v>40.407399862965505</v>
      </c>
      <c r="H946" s="57">
        <f>LOOKUP(D946,'Regression Results'!$A$15:$A$17,'Regression Results'!$B$15:$B$17)+LOOKUP(D946,'Regression Results'!$A$15:$A$17,'Regression Results'!$C$15:$C$17)*F946+LOOKUP(D946,'Regression Results'!$A$15:$A$17,'Regression Results'!$D$15:$D$17)*F946*C946</f>
        <v>10.529761519832583</v>
      </c>
      <c r="I946" s="64">
        <f t="shared" si="26"/>
        <v>29.877638343132922</v>
      </c>
    </row>
    <row r="947" spans="1:9" x14ac:dyDescent="0.3">
      <c r="A947" s="59">
        <v>8</v>
      </c>
      <c r="B947" s="59">
        <v>4</v>
      </c>
      <c r="C947" s="58">
        <f t="shared" si="27"/>
        <v>92.333333333333329</v>
      </c>
      <c r="D947" s="63">
        <v>3</v>
      </c>
      <c r="E947" s="57">
        <v>2</v>
      </c>
      <c r="F947" s="57">
        <v>2</v>
      </c>
      <c r="G947" s="64">
        <f>'Regression Results'!$C$2*E947</f>
        <v>40.407399862965505</v>
      </c>
      <c r="H947" s="57">
        <f>LOOKUP(D947,'Regression Results'!$A$15:$A$17,'Regression Results'!$B$15:$B$17)+LOOKUP(D947,'Regression Results'!$A$15:$A$17,'Regression Results'!$C$15:$C$17)*F947+LOOKUP(D947,'Regression Results'!$A$15:$A$17,'Regression Results'!$D$15:$D$17)*F947*C947</f>
        <v>10.499856695760784</v>
      </c>
      <c r="I947" s="64">
        <f t="shared" si="26"/>
        <v>29.907543167204722</v>
      </c>
    </row>
    <row r="948" spans="1:9" x14ac:dyDescent="0.3">
      <c r="A948" s="59">
        <v>8</v>
      </c>
      <c r="B948" s="59">
        <v>5</v>
      </c>
      <c r="C948" s="58">
        <f t="shared" si="27"/>
        <v>96.291666666666671</v>
      </c>
      <c r="D948" s="63">
        <v>3</v>
      </c>
      <c r="E948" s="57">
        <v>2</v>
      </c>
      <c r="F948" s="57">
        <v>2</v>
      </c>
      <c r="G948" s="64">
        <f>'Regression Results'!$C$2*E948</f>
        <v>40.407399862965505</v>
      </c>
      <c r="H948" s="57">
        <f>LOOKUP(D948,'Regression Results'!$A$15:$A$17,'Regression Results'!$B$15:$B$17)+LOOKUP(D948,'Regression Results'!$A$15:$A$17,'Regression Results'!$C$15:$C$17)*F948+LOOKUP(D948,'Regression Results'!$A$15:$A$17,'Regression Results'!$D$15:$D$17)*F948*C948</f>
        <v>9.079377552350266</v>
      </c>
      <c r="I948" s="64">
        <f t="shared" si="26"/>
        <v>31.328022310615239</v>
      </c>
    </row>
    <row r="949" spans="1:9" x14ac:dyDescent="0.3">
      <c r="A949" s="59">
        <v>8</v>
      </c>
      <c r="B949" s="59">
        <v>6</v>
      </c>
      <c r="C949" s="58">
        <f t="shared" si="27"/>
        <v>97.791666666666671</v>
      </c>
      <c r="D949" s="63">
        <v>3</v>
      </c>
      <c r="E949" s="57">
        <v>2</v>
      </c>
      <c r="F949" s="57">
        <v>2</v>
      </c>
      <c r="G949" s="64">
        <f>'Regression Results'!$C$2*E949</f>
        <v>40.407399862965505</v>
      </c>
      <c r="H949" s="57">
        <f>LOOKUP(D949,'Regression Results'!$A$15:$A$17,'Regression Results'!$B$15:$B$17)+LOOKUP(D949,'Regression Results'!$A$15:$A$17,'Regression Results'!$C$15:$C$17)*F949+LOOKUP(D949,'Regression Results'!$A$15:$A$17,'Regression Results'!$D$15:$D$17)*F949*C949</f>
        <v>8.5410907190578556</v>
      </c>
      <c r="I949" s="64">
        <f t="shared" si="26"/>
        <v>31.86630914390765</v>
      </c>
    </row>
    <row r="950" spans="1:9" x14ac:dyDescent="0.3">
      <c r="A950" s="59">
        <v>8</v>
      </c>
      <c r="B950" s="59">
        <v>7</v>
      </c>
      <c r="C950" s="58">
        <f t="shared" si="27"/>
        <v>93.458333333333329</v>
      </c>
      <c r="D950" s="63">
        <v>3</v>
      </c>
      <c r="E950" s="57">
        <v>2</v>
      </c>
      <c r="F950" s="57">
        <v>2</v>
      </c>
      <c r="G950" s="64">
        <f>'Regression Results'!$C$2*E950</f>
        <v>40.407399862965505</v>
      </c>
      <c r="H950" s="57">
        <f>LOOKUP(D950,'Regression Results'!$A$15:$A$17,'Regression Results'!$B$15:$B$17)+LOOKUP(D950,'Regression Results'!$A$15:$A$17,'Regression Results'!$C$15:$C$17)*F950+LOOKUP(D950,'Regression Results'!$A$15:$A$17,'Regression Results'!$D$15:$D$17)*F950*C950</f>
        <v>10.096141570791481</v>
      </c>
      <c r="I950" s="64">
        <f t="shared" si="26"/>
        <v>30.311258292174024</v>
      </c>
    </row>
    <row r="951" spans="1:9" x14ac:dyDescent="0.3">
      <c r="A951" s="59">
        <v>8</v>
      </c>
      <c r="B951" s="59">
        <v>8</v>
      </c>
      <c r="C951" s="58">
        <f t="shared" si="27"/>
        <v>92.541666666666671</v>
      </c>
      <c r="D951" s="63">
        <v>3</v>
      </c>
      <c r="E951" s="57">
        <v>2</v>
      </c>
      <c r="F951" s="57">
        <v>2</v>
      </c>
      <c r="G951" s="64">
        <f>'Regression Results'!$C$2*E951</f>
        <v>40.407399862965505</v>
      </c>
      <c r="H951" s="57">
        <f>LOOKUP(D951,'Regression Results'!$A$15:$A$17,'Regression Results'!$B$15:$B$17)+LOOKUP(D951,'Regression Results'!$A$15:$A$17,'Regression Results'!$C$15:$C$17)*F951+LOOKUP(D951,'Regression Results'!$A$15:$A$17,'Regression Results'!$D$15:$D$17)*F951*C951</f>
        <v>10.425094635581281</v>
      </c>
      <c r="I951" s="64">
        <f t="shared" si="26"/>
        <v>29.982305227384224</v>
      </c>
    </row>
    <row r="952" spans="1:9" x14ac:dyDescent="0.3">
      <c r="A952" s="59">
        <v>8</v>
      </c>
      <c r="B952" s="59">
        <v>9</v>
      </c>
      <c r="C952" s="58">
        <f t="shared" si="27"/>
        <v>94.833333333333329</v>
      </c>
      <c r="D952" s="63">
        <v>3</v>
      </c>
      <c r="E952" s="57">
        <v>2</v>
      </c>
      <c r="F952" s="57">
        <v>2</v>
      </c>
      <c r="G952" s="64">
        <f>'Regression Results'!$C$2*E952</f>
        <v>40.407399862965505</v>
      </c>
      <c r="H952" s="57">
        <f>LOOKUP(D952,'Regression Results'!$A$15:$A$17,'Regression Results'!$B$15:$B$17)+LOOKUP(D952,'Regression Results'!$A$15:$A$17,'Regression Results'!$C$15:$C$17)*F952+LOOKUP(D952,'Regression Results'!$A$15:$A$17,'Regression Results'!$D$15:$D$17)*F952*C952</f>
        <v>9.6027119736067732</v>
      </c>
      <c r="I952" s="64">
        <f t="shared" si="26"/>
        <v>30.804687889358732</v>
      </c>
    </row>
    <row r="953" spans="1:9" x14ac:dyDescent="0.3">
      <c r="A953" s="59">
        <v>8</v>
      </c>
      <c r="B953" s="59">
        <v>10</v>
      </c>
      <c r="C953" s="58">
        <f t="shared" si="27"/>
        <v>94.708333333333329</v>
      </c>
      <c r="D953" s="63">
        <v>3</v>
      </c>
      <c r="E953" s="57">
        <v>2</v>
      </c>
      <c r="F953" s="57">
        <v>2</v>
      </c>
      <c r="G953" s="64">
        <f>'Regression Results'!$C$2*E953</f>
        <v>40.407399862965505</v>
      </c>
      <c r="H953" s="57">
        <f>LOOKUP(D953,'Regression Results'!$A$15:$A$17,'Regression Results'!$B$15:$B$17)+LOOKUP(D953,'Regression Results'!$A$15:$A$17,'Regression Results'!$C$15:$C$17)*F953+LOOKUP(D953,'Regression Results'!$A$15:$A$17,'Regression Results'!$D$15:$D$17)*F953*C953</f>
        <v>9.6475692097144758</v>
      </c>
      <c r="I953" s="64">
        <f t="shared" si="26"/>
        <v>30.759830653251029</v>
      </c>
    </row>
    <row r="954" spans="1:9" x14ac:dyDescent="0.3">
      <c r="A954" s="59">
        <v>8</v>
      </c>
      <c r="B954" s="59">
        <v>11</v>
      </c>
      <c r="C954" s="58">
        <f t="shared" si="27"/>
        <v>94.875</v>
      </c>
      <c r="D954" s="63">
        <v>3</v>
      </c>
      <c r="E954" s="57">
        <v>2</v>
      </c>
      <c r="F954" s="57">
        <v>2</v>
      </c>
      <c r="G954" s="64">
        <f>'Regression Results'!$C$2*E954</f>
        <v>40.407399862965505</v>
      </c>
      <c r="H954" s="57">
        <f>LOOKUP(D954,'Regression Results'!$A$15:$A$17,'Regression Results'!$B$15:$B$17)+LOOKUP(D954,'Regression Results'!$A$15:$A$17,'Regression Results'!$C$15:$C$17)*F954+LOOKUP(D954,'Regression Results'!$A$15:$A$17,'Regression Results'!$D$15:$D$17)*F954*C954</f>
        <v>9.5877595615708699</v>
      </c>
      <c r="I954" s="64">
        <f t="shared" si="26"/>
        <v>30.819640301394635</v>
      </c>
    </row>
    <row r="955" spans="1:9" x14ac:dyDescent="0.3">
      <c r="A955" s="59">
        <v>8</v>
      </c>
      <c r="B955" s="59">
        <v>12</v>
      </c>
      <c r="C955" s="58">
        <f t="shared" si="27"/>
        <v>94.5</v>
      </c>
      <c r="D955" s="63">
        <v>3</v>
      </c>
      <c r="E955" s="57">
        <v>2</v>
      </c>
      <c r="F955" s="57">
        <v>2</v>
      </c>
      <c r="G955" s="64">
        <f>'Regression Results'!$C$2*E955</f>
        <v>40.407399862965505</v>
      </c>
      <c r="H955" s="57">
        <f>LOOKUP(D955,'Regression Results'!$A$15:$A$17,'Regression Results'!$B$15:$B$17)+LOOKUP(D955,'Regression Results'!$A$15:$A$17,'Regression Results'!$C$15:$C$17)*F955+LOOKUP(D955,'Regression Results'!$A$15:$A$17,'Regression Results'!$D$15:$D$17)*F955*C955</f>
        <v>9.7223312698939708</v>
      </c>
      <c r="I955" s="64">
        <f t="shared" si="26"/>
        <v>30.685068593071534</v>
      </c>
    </row>
    <row r="956" spans="1:9" x14ac:dyDescent="0.3">
      <c r="A956" s="59">
        <v>8</v>
      </c>
      <c r="B956" s="59">
        <v>13</v>
      </c>
      <c r="C956" s="58">
        <f t="shared" si="27"/>
        <v>93.125</v>
      </c>
      <c r="D956" s="63">
        <v>3</v>
      </c>
      <c r="E956" s="57">
        <v>2</v>
      </c>
      <c r="F956" s="57">
        <v>2</v>
      </c>
      <c r="G956" s="64">
        <f>'Regression Results'!$C$2*E956</f>
        <v>40.407399862965505</v>
      </c>
      <c r="H956" s="57">
        <f>LOOKUP(D956,'Regression Results'!$A$15:$A$17,'Regression Results'!$B$15:$B$17)+LOOKUP(D956,'Regression Results'!$A$15:$A$17,'Regression Results'!$C$15:$C$17)*F956+LOOKUP(D956,'Regression Results'!$A$15:$A$17,'Regression Results'!$D$15:$D$17)*F956*C956</f>
        <v>10.215760867078679</v>
      </c>
      <c r="I956" s="64">
        <f t="shared" si="26"/>
        <v>30.191638995886827</v>
      </c>
    </row>
    <row r="957" spans="1:9" x14ac:dyDescent="0.3">
      <c r="A957" s="59">
        <v>8</v>
      </c>
      <c r="B957" s="59">
        <v>14</v>
      </c>
      <c r="C957" s="58">
        <f t="shared" si="27"/>
        <v>93.25</v>
      </c>
      <c r="D957" s="63">
        <v>3</v>
      </c>
      <c r="E957" s="57">
        <v>2</v>
      </c>
      <c r="F957" s="57">
        <v>2</v>
      </c>
      <c r="G957" s="64">
        <f>'Regression Results'!$C$2*E957</f>
        <v>40.407399862965505</v>
      </c>
      <c r="H957" s="57">
        <f>LOOKUP(D957,'Regression Results'!$A$15:$A$17,'Regression Results'!$B$15:$B$17)+LOOKUP(D957,'Regression Results'!$A$15:$A$17,'Regression Results'!$C$15:$C$17)*F957+LOOKUP(D957,'Regression Results'!$A$15:$A$17,'Regression Results'!$D$15:$D$17)*F957*C957</f>
        <v>10.170903630970983</v>
      </c>
      <c r="I957" s="64">
        <f t="shared" si="26"/>
        <v>30.236496231994522</v>
      </c>
    </row>
    <row r="958" spans="1:9" x14ac:dyDescent="0.3">
      <c r="A958" s="59">
        <v>8</v>
      </c>
      <c r="B958" s="59">
        <v>15</v>
      </c>
      <c r="C958" s="58">
        <f t="shared" si="27"/>
        <v>95.458333333333329</v>
      </c>
      <c r="D958" s="63">
        <v>3</v>
      </c>
      <c r="E958" s="57">
        <v>2</v>
      </c>
      <c r="F958" s="57">
        <v>2</v>
      </c>
      <c r="G958" s="64">
        <f>'Regression Results'!$C$2*E958</f>
        <v>40.407399862965505</v>
      </c>
      <c r="H958" s="57">
        <f>LOOKUP(D958,'Regression Results'!$A$15:$A$17,'Regression Results'!$B$15:$B$17)+LOOKUP(D958,'Regression Results'!$A$15:$A$17,'Regression Results'!$C$15:$C$17)*F958+LOOKUP(D958,'Regression Results'!$A$15:$A$17,'Regression Results'!$D$15:$D$17)*F958*C958</f>
        <v>9.3784257930682671</v>
      </c>
      <c r="I958" s="64">
        <f t="shared" si="26"/>
        <v>31.028974069897238</v>
      </c>
    </row>
    <row r="959" spans="1:9" x14ac:dyDescent="0.3">
      <c r="A959" s="59">
        <v>8</v>
      </c>
      <c r="B959" s="59">
        <v>16</v>
      </c>
      <c r="C959" s="58">
        <f t="shared" si="27"/>
        <v>95</v>
      </c>
      <c r="D959" s="63">
        <v>3</v>
      </c>
      <c r="E959" s="57">
        <v>2</v>
      </c>
      <c r="F959" s="57">
        <v>2</v>
      </c>
      <c r="G959" s="64">
        <f>'Regression Results'!$C$2*E959</f>
        <v>40.407399862965505</v>
      </c>
      <c r="H959" s="57">
        <f>LOOKUP(D959,'Regression Results'!$A$15:$A$17,'Regression Results'!$B$15:$B$17)+LOOKUP(D959,'Regression Results'!$A$15:$A$17,'Regression Results'!$C$15:$C$17)*F959+LOOKUP(D959,'Regression Results'!$A$15:$A$17,'Regression Results'!$D$15:$D$17)*F959*C959</f>
        <v>9.5429023254631673</v>
      </c>
      <c r="I959" s="64">
        <f t="shared" si="26"/>
        <v>30.864497537502338</v>
      </c>
    </row>
    <row r="960" spans="1:9" x14ac:dyDescent="0.3">
      <c r="A960" s="59">
        <v>8</v>
      </c>
      <c r="B960" s="59">
        <v>17</v>
      </c>
      <c r="C960" s="58">
        <f t="shared" si="27"/>
        <v>93.625</v>
      </c>
      <c r="D960" s="63">
        <v>3</v>
      </c>
      <c r="E960" s="57">
        <v>2</v>
      </c>
      <c r="F960" s="57">
        <v>2</v>
      </c>
      <c r="G960" s="64">
        <f>'Regression Results'!$C$2*E960</f>
        <v>40.407399862965505</v>
      </c>
      <c r="H960" s="57">
        <f>LOOKUP(D960,'Regression Results'!$A$15:$A$17,'Regression Results'!$B$15:$B$17)+LOOKUP(D960,'Regression Results'!$A$15:$A$17,'Regression Results'!$C$15:$C$17)*F960+LOOKUP(D960,'Regression Results'!$A$15:$A$17,'Regression Results'!$D$15:$D$17)*F960*C960</f>
        <v>10.036331922647875</v>
      </c>
      <c r="I960" s="64">
        <f t="shared" si="26"/>
        <v>30.37106794031763</v>
      </c>
    </row>
    <row r="961" spans="1:9" x14ac:dyDescent="0.3">
      <c r="A961" s="59">
        <v>8</v>
      </c>
      <c r="B961" s="59">
        <v>18</v>
      </c>
      <c r="C961" s="58">
        <f t="shared" si="27"/>
        <v>93.166666666666671</v>
      </c>
      <c r="D961" s="63">
        <v>3</v>
      </c>
      <c r="E961" s="57">
        <v>2</v>
      </c>
      <c r="F961" s="57">
        <v>2</v>
      </c>
      <c r="G961" s="64">
        <f>'Regression Results'!$C$2*E961</f>
        <v>40.407399862965505</v>
      </c>
      <c r="H961" s="57">
        <f>LOOKUP(D961,'Regression Results'!$A$15:$A$17,'Regression Results'!$B$15:$B$17)+LOOKUP(D961,'Regression Results'!$A$15:$A$17,'Regression Results'!$C$15:$C$17)*F961+LOOKUP(D961,'Regression Results'!$A$15:$A$17,'Regression Results'!$D$15:$D$17)*F961*C961</f>
        <v>10.200808455042775</v>
      </c>
      <c r="I961" s="64">
        <f t="shared" si="26"/>
        <v>30.20659140792273</v>
      </c>
    </row>
    <row r="962" spans="1:9" x14ac:dyDescent="0.3">
      <c r="A962" s="59">
        <v>8</v>
      </c>
      <c r="B962" s="59">
        <v>19</v>
      </c>
      <c r="C962" s="58">
        <f t="shared" si="27"/>
        <v>92</v>
      </c>
      <c r="D962" s="63">
        <v>3</v>
      </c>
      <c r="E962" s="57">
        <v>2</v>
      </c>
      <c r="F962" s="57">
        <v>2</v>
      </c>
      <c r="G962" s="64">
        <f>'Regression Results'!$C$2*E962</f>
        <v>40.407399862965505</v>
      </c>
      <c r="H962" s="57">
        <f>LOOKUP(D962,'Regression Results'!$A$15:$A$17,'Regression Results'!$B$15:$B$17)+LOOKUP(D962,'Regression Results'!$A$15:$A$17,'Regression Results'!$C$15:$C$17)*F962+LOOKUP(D962,'Regression Results'!$A$15:$A$17,'Regression Results'!$D$15:$D$17)*F962*C962</f>
        <v>10.619475992047988</v>
      </c>
      <c r="I962" s="64">
        <f t="shared" si="26"/>
        <v>29.787923870917517</v>
      </c>
    </row>
    <row r="963" spans="1:9" x14ac:dyDescent="0.3">
      <c r="A963" s="59">
        <v>8</v>
      </c>
      <c r="B963" s="59">
        <v>20</v>
      </c>
      <c r="C963" s="58">
        <f t="shared" si="27"/>
        <v>90.416666666666671</v>
      </c>
      <c r="D963" s="63">
        <v>3</v>
      </c>
      <c r="E963" s="57">
        <v>2</v>
      </c>
      <c r="F963" s="57">
        <v>2</v>
      </c>
      <c r="G963" s="64">
        <f>'Regression Results'!$C$2*E963</f>
        <v>40.407399862965505</v>
      </c>
      <c r="H963" s="57">
        <f>LOOKUP(D963,'Regression Results'!$A$15:$A$17,'Regression Results'!$B$15:$B$17)+LOOKUP(D963,'Regression Results'!$A$15:$A$17,'Regression Results'!$C$15:$C$17)*F963+LOOKUP(D963,'Regression Results'!$A$15:$A$17,'Regression Results'!$D$15:$D$17)*F963*C963</f>
        <v>11.187667649412191</v>
      </c>
      <c r="I963" s="64">
        <f t="shared" ref="I963:I1026" si="28">G963-H963</f>
        <v>29.219732213553314</v>
      </c>
    </row>
    <row r="964" spans="1:9" x14ac:dyDescent="0.3">
      <c r="A964" s="59">
        <v>8</v>
      </c>
      <c r="B964" s="59">
        <v>21</v>
      </c>
      <c r="C964" s="58">
        <f t="shared" si="27"/>
        <v>91.916666666666671</v>
      </c>
      <c r="D964" s="63">
        <v>3</v>
      </c>
      <c r="E964" s="57">
        <v>2</v>
      </c>
      <c r="F964" s="57">
        <v>2</v>
      </c>
      <c r="G964" s="64">
        <f>'Regression Results'!$C$2*E964</f>
        <v>40.407399862965505</v>
      </c>
      <c r="H964" s="57">
        <f>LOOKUP(D964,'Regression Results'!$A$15:$A$17,'Regression Results'!$B$15:$B$17)+LOOKUP(D964,'Regression Results'!$A$15:$A$17,'Regression Results'!$C$15:$C$17)*F964+LOOKUP(D964,'Regression Results'!$A$15:$A$17,'Regression Results'!$D$15:$D$17)*F964*C964</f>
        <v>10.649380816119788</v>
      </c>
      <c r="I964" s="64">
        <f t="shared" si="28"/>
        <v>29.758019046845718</v>
      </c>
    </row>
    <row r="965" spans="1:9" x14ac:dyDescent="0.3">
      <c r="A965" s="59">
        <v>8</v>
      </c>
      <c r="B965" s="59">
        <v>22</v>
      </c>
      <c r="C965" s="58">
        <f t="shared" si="27"/>
        <v>91.458333333333329</v>
      </c>
      <c r="D965" s="63">
        <v>3</v>
      </c>
      <c r="E965" s="57">
        <v>2</v>
      </c>
      <c r="F965" s="57">
        <v>2</v>
      </c>
      <c r="G965" s="64">
        <f>'Regression Results'!$C$2*E965</f>
        <v>40.407399862965505</v>
      </c>
      <c r="H965" s="57">
        <f>LOOKUP(D965,'Regression Results'!$A$15:$A$17,'Regression Results'!$B$15:$B$17)+LOOKUP(D965,'Regression Results'!$A$15:$A$17,'Regression Results'!$C$15:$C$17)*F965+LOOKUP(D965,'Regression Results'!$A$15:$A$17,'Regression Results'!$D$15:$D$17)*F965*C965</f>
        <v>10.813857348514688</v>
      </c>
      <c r="I965" s="64">
        <f t="shared" si="28"/>
        <v>29.593542514450817</v>
      </c>
    </row>
    <row r="966" spans="1:9" x14ac:dyDescent="0.3">
      <c r="A966" s="59">
        <v>8</v>
      </c>
      <c r="B966" s="59">
        <v>23</v>
      </c>
      <c r="C966" s="58">
        <f t="shared" si="27"/>
        <v>93.458333333333329</v>
      </c>
      <c r="D966" s="63">
        <v>3</v>
      </c>
      <c r="E966" s="57">
        <v>2</v>
      </c>
      <c r="F966" s="57">
        <v>2</v>
      </c>
      <c r="G966" s="64">
        <f>'Regression Results'!$C$2*E966</f>
        <v>40.407399862965505</v>
      </c>
      <c r="H966" s="57">
        <f>LOOKUP(D966,'Regression Results'!$A$15:$A$17,'Regression Results'!$B$15:$B$17)+LOOKUP(D966,'Regression Results'!$A$15:$A$17,'Regression Results'!$C$15:$C$17)*F966+LOOKUP(D966,'Regression Results'!$A$15:$A$17,'Regression Results'!$D$15:$D$17)*F966*C966</f>
        <v>10.096141570791481</v>
      </c>
      <c r="I966" s="64">
        <f t="shared" si="28"/>
        <v>30.311258292174024</v>
      </c>
    </row>
    <row r="967" spans="1:9" x14ac:dyDescent="0.3">
      <c r="A967" s="59">
        <v>8</v>
      </c>
      <c r="B967" s="59">
        <v>24</v>
      </c>
      <c r="C967" s="58">
        <f t="shared" si="27"/>
        <v>94.625</v>
      </c>
      <c r="D967" s="63">
        <v>3</v>
      </c>
      <c r="E967" s="57">
        <v>2</v>
      </c>
      <c r="F967" s="57">
        <v>2</v>
      </c>
      <c r="G967" s="64">
        <f>'Regression Results'!$C$2*E967</f>
        <v>40.407399862965505</v>
      </c>
      <c r="H967" s="57">
        <f>LOOKUP(D967,'Regression Results'!$A$15:$A$17,'Regression Results'!$B$15:$B$17)+LOOKUP(D967,'Regression Results'!$A$15:$A$17,'Regression Results'!$C$15:$C$17)*F967+LOOKUP(D967,'Regression Results'!$A$15:$A$17,'Regression Results'!$D$15:$D$17)*F967*C967</f>
        <v>9.6774740337862752</v>
      </c>
      <c r="I967" s="64">
        <f t="shared" si="28"/>
        <v>30.72992582917923</v>
      </c>
    </row>
    <row r="968" spans="1:9" x14ac:dyDescent="0.3">
      <c r="A968" s="59">
        <v>8</v>
      </c>
      <c r="B968" s="59">
        <v>25</v>
      </c>
      <c r="C968" s="58">
        <f t="shared" si="27"/>
        <v>92.666666666666671</v>
      </c>
      <c r="D968" s="63">
        <v>3</v>
      </c>
      <c r="E968" s="57">
        <v>2</v>
      </c>
      <c r="F968" s="57">
        <v>2</v>
      </c>
      <c r="G968" s="64">
        <f>'Regression Results'!$C$2*E968</f>
        <v>40.407399862965505</v>
      </c>
      <c r="H968" s="57">
        <f>LOOKUP(D968,'Regression Results'!$A$15:$A$17,'Regression Results'!$B$15:$B$17)+LOOKUP(D968,'Regression Results'!$A$15:$A$17,'Regression Results'!$C$15:$C$17)*F968+LOOKUP(D968,'Regression Results'!$A$15:$A$17,'Regression Results'!$D$15:$D$17)*F968*C968</f>
        <v>10.380237399473579</v>
      </c>
      <c r="I968" s="64">
        <f t="shared" si="28"/>
        <v>30.027162463491926</v>
      </c>
    </row>
    <row r="969" spans="1:9" x14ac:dyDescent="0.3">
      <c r="A969" s="59">
        <v>8</v>
      </c>
      <c r="B969" s="59">
        <v>26</v>
      </c>
      <c r="C969" s="58">
        <f t="shared" si="27"/>
        <v>90.083333333333329</v>
      </c>
      <c r="D969" s="63">
        <v>3</v>
      </c>
      <c r="E969" s="57">
        <v>2</v>
      </c>
      <c r="F969" s="57">
        <v>2</v>
      </c>
      <c r="G969" s="64">
        <f>'Regression Results'!$C$2*E969</f>
        <v>40.407399862965505</v>
      </c>
      <c r="H969" s="57">
        <f>LOOKUP(D969,'Regression Results'!$A$15:$A$17,'Regression Results'!$B$15:$B$17)+LOOKUP(D969,'Regression Results'!$A$15:$A$17,'Regression Results'!$C$15:$C$17)*F969+LOOKUP(D969,'Regression Results'!$A$15:$A$17,'Regression Results'!$D$15:$D$17)*F969*C969</f>
        <v>11.307286945699396</v>
      </c>
      <c r="I969" s="64">
        <f t="shared" si="28"/>
        <v>29.100112917266109</v>
      </c>
    </row>
    <row r="970" spans="1:9" x14ac:dyDescent="0.3">
      <c r="A970" s="59">
        <v>8</v>
      </c>
      <c r="B970" s="59">
        <v>27</v>
      </c>
      <c r="C970" s="58">
        <f t="shared" si="27"/>
        <v>95</v>
      </c>
      <c r="D970" s="63">
        <v>3</v>
      </c>
      <c r="E970" s="57">
        <v>2</v>
      </c>
      <c r="F970" s="57">
        <v>2</v>
      </c>
      <c r="G970" s="64">
        <f>'Regression Results'!$C$2*E970</f>
        <v>40.407399862965505</v>
      </c>
      <c r="H970" s="57">
        <f>LOOKUP(D970,'Regression Results'!$A$15:$A$17,'Regression Results'!$B$15:$B$17)+LOOKUP(D970,'Regression Results'!$A$15:$A$17,'Regression Results'!$C$15:$C$17)*F970+LOOKUP(D970,'Regression Results'!$A$15:$A$17,'Regression Results'!$D$15:$D$17)*F970*C970</f>
        <v>9.5429023254631673</v>
      </c>
      <c r="I970" s="64">
        <f t="shared" si="28"/>
        <v>30.864497537502338</v>
      </c>
    </row>
    <row r="971" spans="1:9" x14ac:dyDescent="0.3">
      <c r="A971" s="59">
        <v>8</v>
      </c>
      <c r="B971" s="59">
        <v>28</v>
      </c>
      <c r="C971" s="58">
        <f t="shared" si="27"/>
        <v>94.291666666666671</v>
      </c>
      <c r="D971" s="63">
        <v>3</v>
      </c>
      <c r="E971" s="57">
        <v>2</v>
      </c>
      <c r="F971" s="57">
        <v>2</v>
      </c>
      <c r="G971" s="64">
        <f>'Regression Results'!$C$2*E971</f>
        <v>40.407399862965505</v>
      </c>
      <c r="H971" s="57">
        <f>LOOKUP(D971,'Regression Results'!$A$15:$A$17,'Regression Results'!$B$15:$B$17)+LOOKUP(D971,'Regression Results'!$A$15:$A$17,'Regression Results'!$C$15:$C$17)*F971+LOOKUP(D971,'Regression Results'!$A$15:$A$17,'Regression Results'!$D$15:$D$17)*F971*C971</f>
        <v>9.7970933300734728</v>
      </c>
      <c r="I971" s="64">
        <f t="shared" si="28"/>
        <v>30.610306532892032</v>
      </c>
    </row>
    <row r="972" spans="1:9" x14ac:dyDescent="0.3">
      <c r="A972" s="59">
        <v>8</v>
      </c>
      <c r="B972" s="59">
        <v>29</v>
      </c>
      <c r="C972" s="58">
        <f t="shared" si="27"/>
        <v>93.208333333333329</v>
      </c>
      <c r="D972" s="63">
        <v>3</v>
      </c>
      <c r="E972" s="57">
        <v>2</v>
      </c>
      <c r="F972" s="57">
        <v>2</v>
      </c>
      <c r="G972" s="64">
        <f>'Regression Results'!$C$2*E972</f>
        <v>40.407399862965505</v>
      </c>
      <c r="H972" s="57">
        <f>LOOKUP(D972,'Regression Results'!$A$15:$A$17,'Regression Results'!$B$15:$B$17)+LOOKUP(D972,'Regression Results'!$A$15:$A$17,'Regression Results'!$C$15:$C$17)*F972+LOOKUP(D972,'Regression Results'!$A$15:$A$17,'Regression Results'!$D$15:$D$17)*F972*C972</f>
        <v>10.185856043006879</v>
      </c>
      <c r="I972" s="64">
        <f t="shared" si="28"/>
        <v>30.221543819958626</v>
      </c>
    </row>
    <row r="973" spans="1:9" x14ac:dyDescent="0.3">
      <c r="A973" s="59">
        <v>8</v>
      </c>
      <c r="B973" s="59">
        <v>30</v>
      </c>
      <c r="C973" s="58">
        <f t="shared" si="27"/>
        <v>86.208333333333329</v>
      </c>
      <c r="D973" s="63">
        <v>3</v>
      </c>
      <c r="E973" s="57">
        <v>2</v>
      </c>
      <c r="F973" s="57">
        <v>2</v>
      </c>
      <c r="G973" s="64">
        <f>'Regression Results'!$C$2*E973</f>
        <v>40.407399862965505</v>
      </c>
      <c r="H973" s="57">
        <f>LOOKUP(D973,'Regression Results'!$A$15:$A$17,'Regression Results'!$B$15:$B$17)+LOOKUP(D973,'Regression Results'!$A$15:$A$17,'Regression Results'!$C$15:$C$17)*F973+LOOKUP(D973,'Regression Results'!$A$15:$A$17,'Regression Results'!$D$15:$D$17)*F973*C973</f>
        <v>12.697861265038117</v>
      </c>
      <c r="I973" s="64">
        <f t="shared" si="28"/>
        <v>27.709538597927388</v>
      </c>
    </row>
    <row r="974" spans="1:9" x14ac:dyDescent="0.3">
      <c r="A974" s="59">
        <v>8</v>
      </c>
      <c r="B974" s="59">
        <v>31</v>
      </c>
      <c r="C974" s="58">
        <f t="shared" si="27"/>
        <v>88.5</v>
      </c>
      <c r="D974" s="63">
        <v>3</v>
      </c>
      <c r="E974" s="57">
        <v>2</v>
      </c>
      <c r="F974" s="57">
        <v>2</v>
      </c>
      <c r="G974" s="64">
        <f>'Regression Results'!$C$2*E974</f>
        <v>40.407399862965505</v>
      </c>
      <c r="H974" s="57">
        <f>LOOKUP(D974,'Regression Results'!$A$15:$A$17,'Regression Results'!$B$15:$B$17)+LOOKUP(D974,'Regression Results'!$A$15:$A$17,'Regression Results'!$C$15:$C$17)*F974+LOOKUP(D974,'Regression Results'!$A$15:$A$17,'Regression Results'!$D$15:$D$17)*F974*C974</f>
        <v>11.875478603063605</v>
      </c>
      <c r="I974" s="64">
        <f t="shared" si="28"/>
        <v>28.5319212599019</v>
      </c>
    </row>
    <row r="975" spans="1:9" x14ac:dyDescent="0.3">
      <c r="A975" s="59">
        <v>9</v>
      </c>
      <c r="B975" s="59">
        <v>1</v>
      </c>
      <c r="C975" s="58">
        <f t="shared" si="27"/>
        <v>98.458333333333329</v>
      </c>
      <c r="D975" s="63">
        <v>3</v>
      </c>
      <c r="E975" s="57">
        <v>2</v>
      </c>
      <c r="F975" s="57">
        <v>2</v>
      </c>
      <c r="G975" s="64">
        <f>'Regression Results'!$C$2*E975</f>
        <v>40.407399862965505</v>
      </c>
      <c r="H975" s="57">
        <f>LOOKUP(D975,'Regression Results'!$A$15:$A$17,'Regression Results'!$B$15:$B$17)+LOOKUP(D975,'Regression Results'!$A$15:$A$17,'Regression Results'!$C$15:$C$17)*F975+LOOKUP(D975,'Regression Results'!$A$15:$A$17,'Regression Results'!$D$15:$D$17)*F975*C975</f>
        <v>8.3018521264834533</v>
      </c>
      <c r="I975" s="64">
        <f t="shared" si="28"/>
        <v>32.105547736482052</v>
      </c>
    </row>
    <row r="976" spans="1:9" x14ac:dyDescent="0.3">
      <c r="A976" s="59">
        <v>9</v>
      </c>
      <c r="B976" s="59">
        <v>2</v>
      </c>
      <c r="C976" s="58">
        <f t="shared" si="27"/>
        <v>92.416666666666671</v>
      </c>
      <c r="D976" s="63">
        <v>3</v>
      </c>
      <c r="E976" s="57">
        <v>2</v>
      </c>
      <c r="F976" s="57">
        <v>2</v>
      </c>
      <c r="G976" s="64">
        <f>'Regression Results'!$C$2*E976</f>
        <v>40.407399862965505</v>
      </c>
      <c r="H976" s="57">
        <f>LOOKUP(D976,'Regression Results'!$A$15:$A$17,'Regression Results'!$B$15:$B$17)+LOOKUP(D976,'Regression Results'!$A$15:$A$17,'Regression Results'!$C$15:$C$17)*F976+LOOKUP(D976,'Regression Results'!$A$15:$A$17,'Regression Results'!$D$15:$D$17)*F976*C976</f>
        <v>10.469951871688984</v>
      </c>
      <c r="I976" s="64">
        <f t="shared" si="28"/>
        <v>29.937447991276521</v>
      </c>
    </row>
    <row r="977" spans="1:9" x14ac:dyDescent="0.3">
      <c r="A977" s="59">
        <v>9</v>
      </c>
      <c r="B977" s="59">
        <v>3</v>
      </c>
      <c r="C977" s="58">
        <f t="shared" si="27"/>
        <v>91.541666666666671</v>
      </c>
      <c r="D977" s="63">
        <v>3</v>
      </c>
      <c r="E977" s="57">
        <v>2</v>
      </c>
      <c r="F977" s="57">
        <v>2</v>
      </c>
      <c r="G977" s="64">
        <f>'Regression Results'!$C$2*E977</f>
        <v>40.407399862965505</v>
      </c>
      <c r="H977" s="57">
        <f>LOOKUP(D977,'Regression Results'!$A$15:$A$17,'Regression Results'!$B$15:$B$17)+LOOKUP(D977,'Regression Results'!$A$15:$A$17,'Regression Results'!$C$15:$C$17)*F977+LOOKUP(D977,'Regression Results'!$A$15:$A$17,'Regression Results'!$D$15:$D$17)*F977*C977</f>
        <v>10.783952524442888</v>
      </c>
      <c r="I977" s="64">
        <f t="shared" si="28"/>
        <v>29.623447338522617</v>
      </c>
    </row>
    <row r="978" spans="1:9" x14ac:dyDescent="0.3">
      <c r="A978" s="59">
        <v>9</v>
      </c>
      <c r="B978" s="59">
        <v>4</v>
      </c>
      <c r="C978" s="58">
        <f t="shared" si="27"/>
        <v>92.875</v>
      </c>
      <c r="D978" s="63">
        <v>3</v>
      </c>
      <c r="E978" s="57">
        <v>2</v>
      </c>
      <c r="F978" s="57">
        <v>2</v>
      </c>
      <c r="G978" s="64">
        <f>'Regression Results'!$C$2*E978</f>
        <v>40.407399862965505</v>
      </c>
      <c r="H978" s="57">
        <f>LOOKUP(D978,'Regression Results'!$A$15:$A$17,'Regression Results'!$B$15:$B$17)+LOOKUP(D978,'Regression Results'!$A$15:$A$17,'Regression Results'!$C$15:$C$17)*F978+LOOKUP(D978,'Regression Results'!$A$15:$A$17,'Regression Results'!$D$15:$D$17)*F978*C978</f>
        <v>10.305475339294084</v>
      </c>
      <c r="I978" s="64">
        <f t="shared" si="28"/>
        <v>30.101924523671421</v>
      </c>
    </row>
    <row r="979" spans="1:9" x14ac:dyDescent="0.3">
      <c r="A979" s="59">
        <v>9</v>
      </c>
      <c r="B979" s="59">
        <v>5</v>
      </c>
      <c r="C979" s="58">
        <f t="shared" si="27"/>
        <v>95.25</v>
      </c>
      <c r="D979" s="63">
        <v>3</v>
      </c>
      <c r="E979" s="57">
        <v>2</v>
      </c>
      <c r="F979" s="57">
        <v>2</v>
      </c>
      <c r="G979" s="64">
        <f>'Regression Results'!$C$2*E979</f>
        <v>40.407399862965505</v>
      </c>
      <c r="H979" s="57">
        <f>LOOKUP(D979,'Regression Results'!$A$15:$A$17,'Regression Results'!$B$15:$B$17)+LOOKUP(D979,'Regression Results'!$A$15:$A$17,'Regression Results'!$C$15:$C$17)*F979+LOOKUP(D979,'Regression Results'!$A$15:$A$17,'Regression Results'!$D$15:$D$17)*F979*C979</f>
        <v>9.4531878532477691</v>
      </c>
      <c r="I979" s="64">
        <f t="shared" si="28"/>
        <v>30.954212009717736</v>
      </c>
    </row>
    <row r="980" spans="1:9" x14ac:dyDescent="0.3">
      <c r="A980" s="59">
        <v>9</v>
      </c>
      <c r="B980" s="59">
        <v>6</v>
      </c>
      <c r="C980" s="58">
        <f t="shared" si="27"/>
        <v>93.166666666666671</v>
      </c>
      <c r="D980" s="63">
        <v>3</v>
      </c>
      <c r="E980" s="57">
        <v>2</v>
      </c>
      <c r="F980" s="57">
        <v>2</v>
      </c>
      <c r="G980" s="64">
        <f>'Regression Results'!$C$2*E980</f>
        <v>40.407399862965505</v>
      </c>
      <c r="H980" s="57">
        <f>LOOKUP(D980,'Regression Results'!$A$15:$A$17,'Regression Results'!$B$15:$B$17)+LOOKUP(D980,'Regression Results'!$A$15:$A$17,'Regression Results'!$C$15:$C$17)*F980+LOOKUP(D980,'Regression Results'!$A$15:$A$17,'Regression Results'!$D$15:$D$17)*F980*C980</f>
        <v>10.200808455042775</v>
      </c>
      <c r="I980" s="64">
        <f t="shared" si="28"/>
        <v>30.20659140792273</v>
      </c>
    </row>
    <row r="981" spans="1:9" x14ac:dyDescent="0.3">
      <c r="A981" s="59">
        <v>9</v>
      </c>
      <c r="B981" s="59">
        <v>7</v>
      </c>
      <c r="C981" s="58">
        <f t="shared" si="27"/>
        <v>90.041666666666671</v>
      </c>
      <c r="D981" s="63">
        <v>3</v>
      </c>
      <c r="E981" s="57">
        <v>2</v>
      </c>
      <c r="F981" s="57">
        <v>2</v>
      </c>
      <c r="G981" s="64">
        <f>'Regression Results'!$C$2*E981</f>
        <v>40.407399862965505</v>
      </c>
      <c r="H981" s="57">
        <f>LOOKUP(D981,'Regression Results'!$A$15:$A$17,'Regression Results'!$B$15:$B$17)+LOOKUP(D981,'Regression Results'!$A$15:$A$17,'Regression Results'!$C$15:$C$17)*F981+LOOKUP(D981,'Regression Results'!$A$15:$A$17,'Regression Results'!$D$15:$D$17)*F981*C981</f>
        <v>11.322239357735292</v>
      </c>
      <c r="I981" s="64">
        <f t="shared" si="28"/>
        <v>29.085160505230213</v>
      </c>
    </row>
    <row r="982" spans="1:9" x14ac:dyDescent="0.3">
      <c r="A982" s="59">
        <v>9</v>
      </c>
      <c r="B982" s="59">
        <v>8</v>
      </c>
      <c r="C982" s="58">
        <f t="shared" si="27"/>
        <v>88.333333333333329</v>
      </c>
      <c r="D982" s="63">
        <v>3</v>
      </c>
      <c r="E982" s="57">
        <v>2</v>
      </c>
      <c r="F982" s="57">
        <v>2</v>
      </c>
      <c r="G982" s="64">
        <f>'Regression Results'!$C$2*E982</f>
        <v>40.407399862965505</v>
      </c>
      <c r="H982" s="57">
        <f>LOOKUP(D982,'Regression Results'!$A$15:$A$17,'Regression Results'!$B$15:$B$17)+LOOKUP(D982,'Regression Results'!$A$15:$A$17,'Regression Results'!$C$15:$C$17)*F982+LOOKUP(D982,'Regression Results'!$A$15:$A$17,'Regression Results'!$D$15:$D$17)*F982*C982</f>
        <v>11.935288251207208</v>
      </c>
      <c r="I982" s="64">
        <f t="shared" si="28"/>
        <v>28.472111611758297</v>
      </c>
    </row>
    <row r="983" spans="1:9" x14ac:dyDescent="0.3">
      <c r="A983" s="59">
        <v>9</v>
      </c>
      <c r="B983" s="59">
        <v>9</v>
      </c>
      <c r="C983" s="58">
        <f t="shared" si="27"/>
        <v>86.416666666666671</v>
      </c>
      <c r="D983" s="63">
        <v>3</v>
      </c>
      <c r="E983" s="57">
        <v>2</v>
      </c>
      <c r="F983" s="57">
        <v>2</v>
      </c>
      <c r="G983" s="64">
        <f>'Regression Results'!$C$2*E983</f>
        <v>40.407399862965505</v>
      </c>
      <c r="H983" s="57">
        <f>LOOKUP(D983,'Regression Results'!$A$15:$A$17,'Regression Results'!$B$15:$B$17)+LOOKUP(D983,'Regression Results'!$A$15:$A$17,'Regression Results'!$C$15:$C$17)*F983+LOOKUP(D983,'Regression Results'!$A$15:$A$17,'Regression Results'!$D$15:$D$17)*F983*C983</f>
        <v>12.623099204858612</v>
      </c>
      <c r="I983" s="64">
        <f t="shared" si="28"/>
        <v>27.784300658106893</v>
      </c>
    </row>
    <row r="984" spans="1:9" x14ac:dyDescent="0.3">
      <c r="A984" s="59">
        <v>9</v>
      </c>
      <c r="B984" s="59">
        <v>10</v>
      </c>
      <c r="C984" s="58">
        <f t="shared" si="27"/>
        <v>86.75</v>
      </c>
      <c r="D984" s="63">
        <v>3</v>
      </c>
      <c r="E984" s="57">
        <v>2</v>
      </c>
      <c r="F984" s="57">
        <v>2</v>
      </c>
      <c r="G984" s="64">
        <f>'Regression Results'!$C$2*E984</f>
        <v>40.407399862965505</v>
      </c>
      <c r="H984" s="57">
        <f>LOOKUP(D984,'Regression Results'!$A$15:$A$17,'Regression Results'!$B$15:$B$17)+LOOKUP(D984,'Regression Results'!$A$15:$A$17,'Regression Results'!$C$15:$C$17)*F984+LOOKUP(D984,'Regression Results'!$A$15:$A$17,'Regression Results'!$D$15:$D$17)*F984*C984</f>
        <v>12.503479908571414</v>
      </c>
      <c r="I984" s="64">
        <f t="shared" si="28"/>
        <v>27.903919954394091</v>
      </c>
    </row>
    <row r="985" spans="1:9" x14ac:dyDescent="0.3">
      <c r="A985" s="59">
        <v>9</v>
      </c>
      <c r="B985" s="59">
        <v>11</v>
      </c>
      <c r="C985" s="58">
        <f t="shared" si="27"/>
        <v>93.5</v>
      </c>
      <c r="D985" s="63">
        <v>3</v>
      </c>
      <c r="E985" s="57">
        <v>2</v>
      </c>
      <c r="F985" s="57">
        <v>2</v>
      </c>
      <c r="G985" s="64">
        <f>'Regression Results'!$C$2*E985</f>
        <v>40.407399862965505</v>
      </c>
      <c r="H985" s="57">
        <f>LOOKUP(D985,'Regression Results'!$A$15:$A$17,'Regression Results'!$B$15:$B$17)+LOOKUP(D985,'Regression Results'!$A$15:$A$17,'Regression Results'!$C$15:$C$17)*F985+LOOKUP(D985,'Regression Results'!$A$15:$A$17,'Regression Results'!$D$15:$D$17)*F985*C985</f>
        <v>10.081189158755578</v>
      </c>
      <c r="I985" s="64">
        <f t="shared" si="28"/>
        <v>30.326210704209927</v>
      </c>
    </row>
    <row r="986" spans="1:9" x14ac:dyDescent="0.3">
      <c r="A986" s="59">
        <v>9</v>
      </c>
      <c r="B986" s="59">
        <v>12</v>
      </c>
      <c r="C986" s="58">
        <f t="shared" si="27"/>
        <v>93.583333333333329</v>
      </c>
      <c r="D986" s="63">
        <v>3</v>
      </c>
      <c r="E986" s="57">
        <v>2</v>
      </c>
      <c r="F986" s="57">
        <v>2</v>
      </c>
      <c r="G986" s="64">
        <f>'Regression Results'!$C$2*E986</f>
        <v>40.407399862965505</v>
      </c>
      <c r="H986" s="57">
        <f>LOOKUP(D986,'Regression Results'!$A$15:$A$17,'Regression Results'!$B$15:$B$17)+LOOKUP(D986,'Regression Results'!$A$15:$A$17,'Regression Results'!$C$15:$C$17)*F986+LOOKUP(D986,'Regression Results'!$A$15:$A$17,'Regression Results'!$D$15:$D$17)*F986*C986</f>
        <v>10.051284334683778</v>
      </c>
      <c r="I986" s="64">
        <f t="shared" si="28"/>
        <v>30.356115528281727</v>
      </c>
    </row>
    <row r="987" spans="1:9" x14ac:dyDescent="0.3">
      <c r="A987" s="59">
        <v>9</v>
      </c>
      <c r="B987" s="59">
        <v>13</v>
      </c>
      <c r="C987" s="58">
        <f t="shared" si="27"/>
        <v>91.583333333333329</v>
      </c>
      <c r="D987" s="63">
        <v>3</v>
      </c>
      <c r="E987" s="57">
        <v>2</v>
      </c>
      <c r="F987" s="57">
        <v>2</v>
      </c>
      <c r="G987" s="64">
        <f>'Regression Results'!$C$2*E987</f>
        <v>40.407399862965505</v>
      </c>
      <c r="H987" s="57">
        <f>LOOKUP(D987,'Regression Results'!$A$15:$A$17,'Regression Results'!$B$15:$B$17)+LOOKUP(D987,'Regression Results'!$A$15:$A$17,'Regression Results'!$C$15:$C$17)*F987+LOOKUP(D987,'Regression Results'!$A$15:$A$17,'Regression Results'!$D$15:$D$17)*F987*C987</f>
        <v>10.769000112406992</v>
      </c>
      <c r="I987" s="64">
        <f t="shared" si="28"/>
        <v>29.638399750558513</v>
      </c>
    </row>
    <row r="988" spans="1:9" x14ac:dyDescent="0.3">
      <c r="A988" s="59">
        <v>9</v>
      </c>
      <c r="B988" s="59">
        <v>14</v>
      </c>
      <c r="C988" s="58">
        <f t="shared" si="27"/>
        <v>84.875</v>
      </c>
      <c r="D988" s="63">
        <v>3</v>
      </c>
      <c r="E988" s="57">
        <v>2</v>
      </c>
      <c r="F988" s="57">
        <v>2</v>
      </c>
      <c r="G988" s="64">
        <f>'Regression Results'!$C$2*E988</f>
        <v>40.407399862965505</v>
      </c>
      <c r="H988" s="57">
        <f>LOOKUP(D988,'Regression Results'!$A$15:$A$17,'Regression Results'!$B$15:$B$17)+LOOKUP(D988,'Regression Results'!$A$15:$A$17,'Regression Results'!$C$15:$C$17)*F988+LOOKUP(D988,'Regression Results'!$A$15:$A$17,'Regression Results'!$D$15:$D$17)*F988*C988</f>
        <v>13.176338450186922</v>
      </c>
      <c r="I988" s="64">
        <f t="shared" si="28"/>
        <v>27.231061412778583</v>
      </c>
    </row>
    <row r="989" spans="1:9" x14ac:dyDescent="0.3">
      <c r="A989" s="59">
        <v>9</v>
      </c>
      <c r="B989" s="59">
        <v>15</v>
      </c>
      <c r="C989" s="58">
        <f t="shared" si="27"/>
        <v>78.125</v>
      </c>
      <c r="D989" s="63">
        <v>3</v>
      </c>
      <c r="E989" s="57">
        <v>2</v>
      </c>
      <c r="F989" s="57">
        <v>2</v>
      </c>
      <c r="G989" s="64">
        <f>'Regression Results'!$C$2*E989</f>
        <v>40.407399862965505</v>
      </c>
      <c r="H989" s="57">
        <f>LOOKUP(D989,'Regression Results'!$A$15:$A$17,'Regression Results'!$B$15:$B$17)+LOOKUP(D989,'Regression Results'!$A$15:$A$17,'Regression Results'!$C$15:$C$17)*F989+LOOKUP(D989,'Regression Results'!$A$15:$A$17,'Regression Results'!$D$15:$D$17)*F989*C989</f>
        <v>15.598629200002758</v>
      </c>
      <c r="I989" s="64">
        <f t="shared" si="28"/>
        <v>24.808770662962747</v>
      </c>
    </row>
    <row r="990" spans="1:9" x14ac:dyDescent="0.3">
      <c r="A990" s="59">
        <v>9</v>
      </c>
      <c r="B990" s="59">
        <v>16</v>
      </c>
      <c r="C990" s="58">
        <f t="shared" si="27"/>
        <v>79.75</v>
      </c>
      <c r="D990" s="63">
        <v>3</v>
      </c>
      <c r="E990" s="57">
        <v>2</v>
      </c>
      <c r="F990" s="57">
        <v>2</v>
      </c>
      <c r="G990" s="64">
        <f>'Regression Results'!$C$2*E990</f>
        <v>40.407399862965505</v>
      </c>
      <c r="H990" s="57">
        <f>LOOKUP(D990,'Regression Results'!$A$15:$A$17,'Regression Results'!$B$15:$B$17)+LOOKUP(D990,'Regression Results'!$A$15:$A$17,'Regression Results'!$C$15:$C$17)*F990+LOOKUP(D990,'Regression Results'!$A$15:$A$17,'Regression Results'!$D$15:$D$17)*F990*C990</f>
        <v>15.015485130602649</v>
      </c>
      <c r="I990" s="64">
        <f t="shared" si="28"/>
        <v>25.391914732362856</v>
      </c>
    </row>
    <row r="991" spans="1:9" x14ac:dyDescent="0.3">
      <c r="A991" s="59">
        <v>9</v>
      </c>
      <c r="B991" s="59">
        <v>17</v>
      </c>
      <c r="C991" s="58">
        <f t="shared" si="27"/>
        <v>85.458333333333329</v>
      </c>
      <c r="D991" s="63">
        <v>3</v>
      </c>
      <c r="E991" s="57">
        <v>2</v>
      </c>
      <c r="F991" s="57">
        <v>2</v>
      </c>
      <c r="G991" s="64">
        <f>'Regression Results'!$C$2*E991</f>
        <v>40.407399862965505</v>
      </c>
      <c r="H991" s="57">
        <f>LOOKUP(D991,'Regression Results'!$A$15:$A$17,'Regression Results'!$B$15:$B$17)+LOOKUP(D991,'Regression Results'!$A$15:$A$17,'Regression Results'!$C$15:$C$17)*F991+LOOKUP(D991,'Regression Results'!$A$15:$A$17,'Regression Results'!$D$15:$D$17)*F991*C991</f>
        <v>12.967004681684323</v>
      </c>
      <c r="I991" s="64">
        <f t="shared" si="28"/>
        <v>27.440395181281183</v>
      </c>
    </row>
    <row r="992" spans="1:9" x14ac:dyDescent="0.3">
      <c r="A992" s="59">
        <v>9</v>
      </c>
      <c r="B992" s="59">
        <v>18</v>
      </c>
      <c r="C992" s="58">
        <f t="shared" si="27"/>
        <v>86.916666666666671</v>
      </c>
      <c r="D992" s="63">
        <v>3</v>
      </c>
      <c r="E992" s="57">
        <v>2</v>
      </c>
      <c r="F992" s="57">
        <v>2</v>
      </c>
      <c r="G992" s="64">
        <f>'Regression Results'!$C$2*E992</f>
        <v>40.407399862965505</v>
      </c>
      <c r="H992" s="57">
        <f>LOOKUP(D992,'Regression Results'!$A$15:$A$17,'Regression Results'!$B$15:$B$17)+LOOKUP(D992,'Regression Results'!$A$15:$A$17,'Regression Results'!$C$15:$C$17)*F992+LOOKUP(D992,'Regression Results'!$A$15:$A$17,'Regression Results'!$D$15:$D$17)*F992*C992</f>
        <v>12.443670260427812</v>
      </c>
      <c r="I992" s="64">
        <f t="shared" si="28"/>
        <v>27.963729602537693</v>
      </c>
    </row>
    <row r="993" spans="1:9" x14ac:dyDescent="0.3">
      <c r="A993" s="59">
        <v>9</v>
      </c>
      <c r="B993" s="59">
        <v>19</v>
      </c>
      <c r="C993" s="58">
        <f t="shared" si="27"/>
        <v>85.083333333333329</v>
      </c>
      <c r="D993" s="63">
        <v>3</v>
      </c>
      <c r="E993" s="57">
        <v>2</v>
      </c>
      <c r="F993" s="57">
        <v>2</v>
      </c>
      <c r="G993" s="64">
        <f>'Regression Results'!$C$2*E993</f>
        <v>40.407399862965505</v>
      </c>
      <c r="H993" s="57">
        <f>LOOKUP(D993,'Regression Results'!$A$15:$A$17,'Regression Results'!$B$15:$B$17)+LOOKUP(D993,'Regression Results'!$A$15:$A$17,'Regression Results'!$C$15:$C$17)*F993+LOOKUP(D993,'Regression Results'!$A$15:$A$17,'Regression Results'!$D$15:$D$17)*F993*C993</f>
        <v>13.101576390007423</v>
      </c>
      <c r="I993" s="64">
        <f t="shared" si="28"/>
        <v>27.305823472958082</v>
      </c>
    </row>
    <row r="994" spans="1:9" x14ac:dyDescent="0.3">
      <c r="A994" s="59">
        <v>9</v>
      </c>
      <c r="B994" s="59">
        <v>20</v>
      </c>
      <c r="C994" s="58">
        <f t="shared" si="27"/>
        <v>83.833333333333329</v>
      </c>
      <c r="D994" s="63">
        <v>3</v>
      </c>
      <c r="E994" s="57">
        <v>2</v>
      </c>
      <c r="F994" s="57">
        <v>2</v>
      </c>
      <c r="G994" s="64">
        <f>'Regression Results'!$C$2*E994</f>
        <v>40.407399862965505</v>
      </c>
      <c r="H994" s="57">
        <f>LOOKUP(D994,'Regression Results'!$A$15:$A$17,'Regression Results'!$B$15:$B$17)+LOOKUP(D994,'Regression Results'!$A$15:$A$17,'Regression Results'!$C$15:$C$17)*F994+LOOKUP(D994,'Regression Results'!$A$15:$A$17,'Regression Results'!$D$15:$D$17)*F994*C994</f>
        <v>13.550148751084429</v>
      </c>
      <c r="I994" s="64">
        <f t="shared" si="28"/>
        <v>26.857251111881077</v>
      </c>
    </row>
    <row r="995" spans="1:9" x14ac:dyDescent="0.3">
      <c r="A995" s="59">
        <v>9</v>
      </c>
      <c r="B995" s="59">
        <v>21</v>
      </c>
      <c r="C995" s="58">
        <f t="shared" si="27"/>
        <v>82.208333333333329</v>
      </c>
      <c r="D995" s="63">
        <v>3</v>
      </c>
      <c r="E995" s="57">
        <v>2</v>
      </c>
      <c r="F995" s="57">
        <v>2</v>
      </c>
      <c r="G995" s="64">
        <f>'Regression Results'!$C$2*E995</f>
        <v>40.407399862965505</v>
      </c>
      <c r="H995" s="57">
        <f>LOOKUP(D995,'Regression Results'!$A$15:$A$17,'Regression Results'!$B$15:$B$17)+LOOKUP(D995,'Regression Results'!$A$15:$A$17,'Regression Results'!$C$15:$C$17)*F995+LOOKUP(D995,'Regression Results'!$A$15:$A$17,'Regression Results'!$D$15:$D$17)*F995*C995</f>
        <v>14.133292820484538</v>
      </c>
      <c r="I995" s="64">
        <f t="shared" si="28"/>
        <v>26.274107042480967</v>
      </c>
    </row>
    <row r="996" spans="1:9" x14ac:dyDescent="0.3">
      <c r="A996" s="59">
        <v>9</v>
      </c>
      <c r="B996" s="59">
        <v>22</v>
      </c>
      <c r="C996" s="58">
        <f t="shared" si="27"/>
        <v>79.625</v>
      </c>
      <c r="D996" s="63">
        <v>3</v>
      </c>
      <c r="E996" s="57">
        <v>2</v>
      </c>
      <c r="F996" s="57">
        <v>2</v>
      </c>
      <c r="G996" s="64">
        <f>'Regression Results'!$C$2*E996</f>
        <v>40.407399862965505</v>
      </c>
      <c r="H996" s="57">
        <f>LOOKUP(D996,'Regression Results'!$A$15:$A$17,'Regression Results'!$B$15:$B$17)+LOOKUP(D996,'Regression Results'!$A$15:$A$17,'Regression Results'!$C$15:$C$17)*F996+LOOKUP(D996,'Regression Results'!$A$15:$A$17,'Regression Results'!$D$15:$D$17)*F996*C996</f>
        <v>15.060342366710351</v>
      </c>
      <c r="I996" s="64">
        <f t="shared" si="28"/>
        <v>25.347057496255154</v>
      </c>
    </row>
    <row r="997" spans="1:9" x14ac:dyDescent="0.3">
      <c r="A997" s="59">
        <v>9</v>
      </c>
      <c r="B997" s="59">
        <v>23</v>
      </c>
      <c r="C997" s="58">
        <f t="shared" si="27"/>
        <v>81.25</v>
      </c>
      <c r="D997" s="63">
        <v>3</v>
      </c>
      <c r="E997" s="57">
        <v>2</v>
      </c>
      <c r="F997" s="57">
        <v>2</v>
      </c>
      <c r="G997" s="64">
        <f>'Regression Results'!$C$2*E997</f>
        <v>40.407399862965505</v>
      </c>
      <c r="H997" s="57">
        <f>LOOKUP(D997,'Regression Results'!$A$15:$A$17,'Regression Results'!$B$15:$B$17)+LOOKUP(D997,'Regression Results'!$A$15:$A$17,'Regression Results'!$C$15:$C$17)*F997+LOOKUP(D997,'Regression Results'!$A$15:$A$17,'Regression Results'!$D$15:$D$17)*F997*C997</f>
        <v>14.477198297310242</v>
      </c>
      <c r="I997" s="64">
        <f t="shared" si="28"/>
        <v>25.930201565655263</v>
      </c>
    </row>
    <row r="998" spans="1:9" x14ac:dyDescent="0.3">
      <c r="A998" s="59">
        <v>9</v>
      </c>
      <c r="B998" s="59">
        <v>24</v>
      </c>
      <c r="C998" s="58">
        <f t="shared" si="27"/>
        <v>82.75</v>
      </c>
      <c r="D998" s="63">
        <v>3</v>
      </c>
      <c r="E998" s="57">
        <v>2</v>
      </c>
      <c r="F998" s="57">
        <v>2</v>
      </c>
      <c r="G998" s="64">
        <f>'Regression Results'!$C$2*E998</f>
        <v>40.407399862965505</v>
      </c>
      <c r="H998" s="57">
        <f>LOOKUP(D998,'Regression Results'!$A$15:$A$17,'Regression Results'!$B$15:$B$17)+LOOKUP(D998,'Regression Results'!$A$15:$A$17,'Regression Results'!$C$15:$C$17)*F998+LOOKUP(D998,'Regression Results'!$A$15:$A$17,'Regression Results'!$D$15:$D$17)*F998*C998</f>
        <v>13.938911464017835</v>
      </c>
      <c r="I998" s="64">
        <f t="shared" si="28"/>
        <v>26.46848839894767</v>
      </c>
    </row>
    <row r="999" spans="1:9" x14ac:dyDescent="0.3">
      <c r="A999" s="59">
        <v>9</v>
      </c>
      <c r="B999" s="59">
        <v>25</v>
      </c>
      <c r="C999" s="58">
        <f t="shared" si="27"/>
        <v>88.083333333333329</v>
      </c>
      <c r="D999" s="63">
        <v>3</v>
      </c>
      <c r="E999" s="57">
        <v>2</v>
      </c>
      <c r="F999" s="57">
        <v>2</v>
      </c>
      <c r="G999" s="64">
        <f>'Regression Results'!$C$2*E999</f>
        <v>40.407399862965505</v>
      </c>
      <c r="H999" s="57">
        <f>LOOKUP(D999,'Regression Results'!$A$15:$A$17,'Regression Results'!$B$15:$B$17)+LOOKUP(D999,'Regression Results'!$A$15:$A$17,'Regression Results'!$C$15:$C$17)*F999+LOOKUP(D999,'Regression Results'!$A$15:$A$17,'Regression Results'!$D$15:$D$17)*F999*C999</f>
        <v>12.02500272342261</v>
      </c>
      <c r="I999" s="64">
        <f t="shared" si="28"/>
        <v>28.382397139542896</v>
      </c>
    </row>
    <row r="1000" spans="1:9" x14ac:dyDescent="0.3">
      <c r="A1000" s="59">
        <v>9</v>
      </c>
      <c r="B1000" s="59">
        <v>26</v>
      </c>
      <c r="C1000" s="58">
        <f t="shared" si="27"/>
        <v>89.541666666666671</v>
      </c>
      <c r="D1000" s="63">
        <v>3</v>
      </c>
      <c r="E1000" s="57">
        <v>2</v>
      </c>
      <c r="F1000" s="57">
        <v>2</v>
      </c>
      <c r="G1000" s="64">
        <f>'Regression Results'!$C$2*E1000</f>
        <v>40.407399862965505</v>
      </c>
      <c r="H1000" s="57">
        <f>LOOKUP(D1000,'Regression Results'!$A$15:$A$17,'Regression Results'!$B$15:$B$17)+LOOKUP(D1000,'Regression Results'!$A$15:$A$17,'Regression Results'!$C$15:$C$17)*F1000+LOOKUP(D1000,'Regression Results'!$A$15:$A$17,'Regression Results'!$D$15:$D$17)*F1000*C1000</f>
        <v>11.501668302166095</v>
      </c>
      <c r="I1000" s="64">
        <f t="shared" si="28"/>
        <v>28.90573156079941</v>
      </c>
    </row>
    <row r="1001" spans="1:9" x14ac:dyDescent="0.3">
      <c r="A1001" s="59">
        <v>9</v>
      </c>
      <c r="B1001" s="59">
        <v>27</v>
      </c>
      <c r="C1001" s="58">
        <f t="shared" si="27"/>
        <v>89.583333333333329</v>
      </c>
      <c r="D1001" s="63">
        <v>3</v>
      </c>
      <c r="E1001" s="57">
        <v>2</v>
      </c>
      <c r="F1001" s="57">
        <v>2</v>
      </c>
      <c r="G1001" s="64">
        <f>'Regression Results'!$C$2*E1001</f>
        <v>40.407399862965505</v>
      </c>
      <c r="H1001" s="57">
        <f>LOOKUP(D1001,'Regression Results'!$A$15:$A$17,'Regression Results'!$B$15:$B$17)+LOOKUP(D1001,'Regression Results'!$A$15:$A$17,'Regression Results'!$C$15:$C$17)*F1001+LOOKUP(D1001,'Regression Results'!$A$15:$A$17,'Regression Results'!$D$15:$D$17)*F1001*C1001</f>
        <v>11.486715890130199</v>
      </c>
      <c r="I1001" s="64">
        <f t="shared" si="28"/>
        <v>28.920683972835306</v>
      </c>
    </row>
    <row r="1002" spans="1:9" x14ac:dyDescent="0.3">
      <c r="A1002" s="59">
        <v>9</v>
      </c>
      <c r="B1002" s="59">
        <v>28</v>
      </c>
      <c r="C1002" s="58">
        <f t="shared" si="27"/>
        <v>91.208333333333329</v>
      </c>
      <c r="D1002" s="63">
        <v>3</v>
      </c>
      <c r="E1002" s="57">
        <v>2</v>
      </c>
      <c r="F1002" s="57">
        <v>2</v>
      </c>
      <c r="G1002" s="64">
        <f>'Regression Results'!$C$2*E1002</f>
        <v>40.407399862965505</v>
      </c>
      <c r="H1002" s="57">
        <f>LOOKUP(D1002,'Regression Results'!$A$15:$A$17,'Regression Results'!$B$15:$B$17)+LOOKUP(D1002,'Regression Results'!$A$15:$A$17,'Regression Results'!$C$15:$C$17)*F1002+LOOKUP(D1002,'Regression Results'!$A$15:$A$17,'Regression Results'!$D$15:$D$17)*F1002*C1002</f>
        <v>10.903571820730093</v>
      </c>
      <c r="I1002" s="64">
        <f t="shared" si="28"/>
        <v>29.503828042235412</v>
      </c>
    </row>
    <row r="1003" spans="1:9" x14ac:dyDescent="0.3">
      <c r="A1003" s="59">
        <v>9</v>
      </c>
      <c r="B1003" s="59">
        <v>29</v>
      </c>
      <c r="C1003" s="58">
        <f t="shared" si="27"/>
        <v>90.583333333333329</v>
      </c>
      <c r="D1003" s="63">
        <v>3</v>
      </c>
      <c r="E1003" s="57">
        <v>2</v>
      </c>
      <c r="F1003" s="57">
        <v>2</v>
      </c>
      <c r="G1003" s="64">
        <f>'Regression Results'!$C$2*E1003</f>
        <v>40.407399862965505</v>
      </c>
      <c r="H1003" s="57">
        <f>LOOKUP(D1003,'Regression Results'!$A$15:$A$17,'Regression Results'!$B$15:$B$17)+LOOKUP(D1003,'Regression Results'!$A$15:$A$17,'Regression Results'!$C$15:$C$17)*F1003+LOOKUP(D1003,'Regression Results'!$A$15:$A$17,'Regression Results'!$D$15:$D$17)*F1003*C1003</f>
        <v>11.127858001268592</v>
      </c>
      <c r="I1003" s="64">
        <f t="shared" si="28"/>
        <v>29.279541861696913</v>
      </c>
    </row>
    <row r="1004" spans="1:9" x14ac:dyDescent="0.3">
      <c r="A1004" s="59">
        <v>9</v>
      </c>
      <c r="B1004" s="59">
        <v>30</v>
      </c>
      <c r="C1004" s="58">
        <f t="shared" si="27"/>
        <v>88.791666666666671</v>
      </c>
      <c r="D1004" s="63">
        <v>3</v>
      </c>
      <c r="E1004" s="57">
        <v>2</v>
      </c>
      <c r="F1004" s="57">
        <v>2</v>
      </c>
      <c r="G1004" s="64">
        <f>'Regression Results'!$C$2*E1004</f>
        <v>40.407399862965505</v>
      </c>
      <c r="H1004" s="57">
        <f>LOOKUP(D1004,'Regression Results'!$A$15:$A$17,'Regression Results'!$B$15:$B$17)+LOOKUP(D1004,'Regression Results'!$A$15:$A$17,'Regression Results'!$C$15:$C$17)*F1004+LOOKUP(D1004,'Regression Results'!$A$15:$A$17,'Regression Results'!$D$15:$D$17)*F1004*C1004</f>
        <v>11.7708117188123</v>
      </c>
      <c r="I1004" s="64">
        <f t="shared" si="28"/>
        <v>28.636588144153205</v>
      </c>
    </row>
    <row r="1005" spans="1:9" x14ac:dyDescent="0.3">
      <c r="A1005" s="59">
        <v>10</v>
      </c>
      <c r="B1005" s="59">
        <v>1</v>
      </c>
      <c r="C1005" s="58">
        <f t="shared" si="27"/>
        <v>96.083333333333329</v>
      </c>
      <c r="D1005" s="63">
        <v>3</v>
      </c>
      <c r="E1005" s="57">
        <v>2</v>
      </c>
      <c r="F1005" s="57">
        <v>2</v>
      </c>
      <c r="G1005" s="64">
        <f>'Regression Results'!$C$2*E1005</f>
        <v>40.407399862965505</v>
      </c>
      <c r="H1005" s="57">
        <f>LOOKUP(D1005,'Regression Results'!$A$15:$A$17,'Regression Results'!$B$15:$B$17)+LOOKUP(D1005,'Regression Results'!$A$15:$A$17,'Regression Results'!$C$15:$C$17)*F1005+LOOKUP(D1005,'Regression Results'!$A$15:$A$17,'Regression Results'!$D$15:$D$17)*F1005*C1005</f>
        <v>9.154139612529768</v>
      </c>
      <c r="I1005" s="64">
        <f t="shared" si="28"/>
        <v>31.253260250435737</v>
      </c>
    </row>
    <row r="1006" spans="1:9" x14ac:dyDescent="0.3">
      <c r="A1006" s="59">
        <v>10</v>
      </c>
      <c r="B1006" s="59">
        <v>2</v>
      </c>
      <c r="C1006" s="58">
        <f t="shared" si="27"/>
        <v>94.875</v>
      </c>
      <c r="D1006" s="63">
        <v>3</v>
      </c>
      <c r="E1006" s="57">
        <v>2</v>
      </c>
      <c r="F1006" s="57">
        <v>2</v>
      </c>
      <c r="G1006" s="64">
        <f>'Regression Results'!$C$2*E1006</f>
        <v>40.407399862965505</v>
      </c>
      <c r="H1006" s="57">
        <f>LOOKUP(D1006,'Regression Results'!$A$15:$A$17,'Regression Results'!$B$15:$B$17)+LOOKUP(D1006,'Regression Results'!$A$15:$A$17,'Regression Results'!$C$15:$C$17)*F1006+LOOKUP(D1006,'Regression Results'!$A$15:$A$17,'Regression Results'!$D$15:$D$17)*F1006*C1006</f>
        <v>9.5877595615708699</v>
      </c>
      <c r="I1006" s="64">
        <f t="shared" si="28"/>
        <v>30.819640301394635</v>
      </c>
    </row>
    <row r="1007" spans="1:9" x14ac:dyDescent="0.3">
      <c r="A1007" s="59">
        <v>10</v>
      </c>
      <c r="B1007" s="59">
        <v>3</v>
      </c>
      <c r="C1007" s="58">
        <f t="shared" si="27"/>
        <v>90.375</v>
      </c>
      <c r="D1007" s="63">
        <v>3</v>
      </c>
      <c r="E1007" s="57">
        <v>2</v>
      </c>
      <c r="F1007" s="57">
        <v>2</v>
      </c>
      <c r="G1007" s="64">
        <f>'Regression Results'!$C$2*E1007</f>
        <v>40.407399862965505</v>
      </c>
      <c r="H1007" s="57">
        <f>LOOKUP(D1007,'Regression Results'!$A$15:$A$17,'Regression Results'!$B$15:$B$17)+LOOKUP(D1007,'Regression Results'!$A$15:$A$17,'Regression Results'!$C$15:$C$17)*F1007+LOOKUP(D1007,'Regression Results'!$A$15:$A$17,'Regression Results'!$D$15:$D$17)*F1007*C1007</f>
        <v>11.202620061448094</v>
      </c>
      <c r="I1007" s="64">
        <f t="shared" si="28"/>
        <v>29.204779801517411</v>
      </c>
    </row>
    <row r="1008" spans="1:9" x14ac:dyDescent="0.3">
      <c r="A1008" s="59">
        <v>10</v>
      </c>
      <c r="B1008" s="59">
        <v>4</v>
      </c>
      <c r="C1008" s="58">
        <f t="shared" ref="C1008:C1071" si="29">C643</f>
        <v>85.625</v>
      </c>
      <c r="D1008" s="63">
        <v>3</v>
      </c>
      <c r="E1008" s="57">
        <v>2</v>
      </c>
      <c r="F1008" s="57">
        <v>2</v>
      </c>
      <c r="G1008" s="64">
        <f>'Regression Results'!$C$2*E1008</f>
        <v>40.407399862965505</v>
      </c>
      <c r="H1008" s="57">
        <f>LOOKUP(D1008,'Regression Results'!$A$15:$A$17,'Regression Results'!$B$15:$B$17)+LOOKUP(D1008,'Regression Results'!$A$15:$A$17,'Regression Results'!$C$15:$C$17)*F1008+LOOKUP(D1008,'Regression Results'!$A$15:$A$17,'Regression Results'!$D$15:$D$17)*F1008*C1008</f>
        <v>12.90719503354072</v>
      </c>
      <c r="I1008" s="64">
        <f t="shared" si="28"/>
        <v>27.500204829424785</v>
      </c>
    </row>
    <row r="1009" spans="1:9" x14ac:dyDescent="0.3">
      <c r="A1009" s="59">
        <v>10</v>
      </c>
      <c r="B1009" s="59">
        <v>5</v>
      </c>
      <c r="C1009" s="58">
        <f t="shared" si="29"/>
        <v>83.458333333333329</v>
      </c>
      <c r="D1009" s="63">
        <v>3</v>
      </c>
      <c r="E1009" s="57">
        <v>2</v>
      </c>
      <c r="F1009" s="57">
        <v>2</v>
      </c>
      <c r="G1009" s="64">
        <f>'Regression Results'!$C$2*E1009</f>
        <v>40.407399862965505</v>
      </c>
      <c r="H1009" s="57">
        <f>LOOKUP(D1009,'Regression Results'!$A$15:$A$17,'Regression Results'!$B$15:$B$17)+LOOKUP(D1009,'Regression Results'!$A$15:$A$17,'Regression Results'!$C$15:$C$17)*F1009+LOOKUP(D1009,'Regression Results'!$A$15:$A$17,'Regression Results'!$D$15:$D$17)*F1009*C1009</f>
        <v>13.684720459407533</v>
      </c>
      <c r="I1009" s="64">
        <f t="shared" si="28"/>
        <v>26.722679403557972</v>
      </c>
    </row>
    <row r="1010" spans="1:9" x14ac:dyDescent="0.3">
      <c r="A1010" s="59">
        <v>10</v>
      </c>
      <c r="B1010" s="59">
        <v>6</v>
      </c>
      <c r="C1010" s="58">
        <f t="shared" si="29"/>
        <v>83.291666666666671</v>
      </c>
      <c r="D1010" s="63">
        <v>3</v>
      </c>
      <c r="E1010" s="57">
        <v>2</v>
      </c>
      <c r="F1010" s="57">
        <v>2</v>
      </c>
      <c r="G1010" s="64">
        <f>'Regression Results'!$C$2*E1010</f>
        <v>40.407399862965505</v>
      </c>
      <c r="H1010" s="57">
        <f>LOOKUP(D1010,'Regression Results'!$A$15:$A$17,'Regression Results'!$B$15:$B$17)+LOOKUP(D1010,'Regression Results'!$A$15:$A$17,'Regression Results'!$C$15:$C$17)*F1010+LOOKUP(D1010,'Regression Results'!$A$15:$A$17,'Regression Results'!$D$15:$D$17)*F1010*C1010</f>
        <v>13.744530107551128</v>
      </c>
      <c r="I1010" s="64">
        <f t="shared" si="28"/>
        <v>26.662869755414377</v>
      </c>
    </row>
    <row r="1011" spans="1:9" x14ac:dyDescent="0.3">
      <c r="A1011" s="59">
        <v>10</v>
      </c>
      <c r="B1011" s="59">
        <v>7</v>
      </c>
      <c r="C1011" s="58">
        <f t="shared" si="29"/>
        <v>83.625</v>
      </c>
      <c r="D1011" s="63">
        <v>3</v>
      </c>
      <c r="E1011" s="57">
        <v>2</v>
      </c>
      <c r="F1011" s="57">
        <v>2</v>
      </c>
      <c r="G1011" s="64">
        <f>'Regression Results'!$C$2*E1011</f>
        <v>40.407399862965505</v>
      </c>
      <c r="H1011" s="57">
        <f>LOOKUP(D1011,'Regression Results'!$A$15:$A$17,'Regression Results'!$B$15:$B$17)+LOOKUP(D1011,'Regression Results'!$A$15:$A$17,'Regression Results'!$C$15:$C$17)*F1011+LOOKUP(D1011,'Regression Results'!$A$15:$A$17,'Regression Results'!$D$15:$D$17)*F1011*C1011</f>
        <v>13.624910811263931</v>
      </c>
      <c r="I1011" s="64">
        <f t="shared" si="28"/>
        <v>26.782489051701575</v>
      </c>
    </row>
    <row r="1012" spans="1:9" x14ac:dyDescent="0.3">
      <c r="A1012" s="59">
        <v>10</v>
      </c>
      <c r="B1012" s="59">
        <v>8</v>
      </c>
      <c r="C1012" s="58">
        <f t="shared" si="29"/>
        <v>82.375</v>
      </c>
      <c r="D1012" s="63">
        <v>3</v>
      </c>
      <c r="E1012" s="57">
        <v>2</v>
      </c>
      <c r="F1012" s="57">
        <v>2</v>
      </c>
      <c r="G1012" s="64">
        <f>'Regression Results'!$C$2*E1012</f>
        <v>40.407399862965505</v>
      </c>
      <c r="H1012" s="57">
        <f>LOOKUP(D1012,'Regression Results'!$A$15:$A$17,'Regression Results'!$B$15:$B$17)+LOOKUP(D1012,'Regression Results'!$A$15:$A$17,'Regression Results'!$C$15:$C$17)*F1012+LOOKUP(D1012,'Regression Results'!$A$15:$A$17,'Regression Results'!$D$15:$D$17)*F1012*C1012</f>
        <v>14.073483172340936</v>
      </c>
      <c r="I1012" s="64">
        <f t="shared" si="28"/>
        <v>26.333916690624569</v>
      </c>
    </row>
    <row r="1013" spans="1:9" x14ac:dyDescent="0.3">
      <c r="A1013" s="59">
        <v>10</v>
      </c>
      <c r="B1013" s="59">
        <v>9</v>
      </c>
      <c r="C1013" s="58">
        <f t="shared" si="29"/>
        <v>79</v>
      </c>
      <c r="D1013" s="63">
        <v>3</v>
      </c>
      <c r="E1013" s="57">
        <v>2</v>
      </c>
      <c r="F1013" s="57">
        <v>2</v>
      </c>
      <c r="G1013" s="64">
        <f>'Regression Results'!$C$2*E1013</f>
        <v>40.407399862965505</v>
      </c>
      <c r="H1013" s="57">
        <f>LOOKUP(D1013,'Regression Results'!$A$15:$A$17,'Regression Results'!$B$15:$B$17)+LOOKUP(D1013,'Regression Results'!$A$15:$A$17,'Regression Results'!$C$15:$C$17)*F1013+LOOKUP(D1013,'Regression Results'!$A$15:$A$17,'Regression Results'!$D$15:$D$17)*F1013*C1013</f>
        <v>15.284628547248854</v>
      </c>
      <c r="I1013" s="64">
        <f t="shared" si="28"/>
        <v>25.122771315716651</v>
      </c>
    </row>
    <row r="1014" spans="1:9" x14ac:dyDescent="0.3">
      <c r="A1014" s="59">
        <v>10</v>
      </c>
      <c r="B1014" s="59">
        <v>10</v>
      </c>
      <c r="C1014" s="58">
        <f t="shared" si="29"/>
        <v>74.625</v>
      </c>
      <c r="D1014" s="63">
        <v>3</v>
      </c>
      <c r="E1014" s="57">
        <v>2</v>
      </c>
      <c r="F1014" s="57">
        <v>2</v>
      </c>
      <c r="G1014" s="64">
        <f>'Regression Results'!$C$2*E1014</f>
        <v>40.407399862965505</v>
      </c>
      <c r="H1014" s="57">
        <f>LOOKUP(D1014,'Regression Results'!$A$15:$A$17,'Regression Results'!$B$15:$B$17)+LOOKUP(D1014,'Regression Results'!$A$15:$A$17,'Regression Results'!$C$15:$C$17)*F1014+LOOKUP(D1014,'Regression Results'!$A$15:$A$17,'Regression Results'!$D$15:$D$17)*F1014*C1014</f>
        <v>16.854631811018375</v>
      </c>
      <c r="I1014" s="64">
        <f t="shared" si="28"/>
        <v>23.55276805194713</v>
      </c>
    </row>
    <row r="1015" spans="1:9" x14ac:dyDescent="0.3">
      <c r="A1015" s="59">
        <v>10</v>
      </c>
      <c r="B1015" s="59">
        <v>11</v>
      </c>
      <c r="C1015" s="58">
        <f t="shared" si="29"/>
        <v>69.666666666666671</v>
      </c>
      <c r="D1015" s="63">
        <v>3</v>
      </c>
      <c r="E1015" s="57">
        <v>2</v>
      </c>
      <c r="F1015" s="57">
        <v>2</v>
      </c>
      <c r="G1015" s="64">
        <f>'Regression Results'!$C$2*E1015</f>
        <v>40.407399862965505</v>
      </c>
      <c r="H1015" s="57">
        <f>LOOKUP(D1015,'Regression Results'!$A$15:$A$17,'Regression Results'!$B$15:$B$17)+LOOKUP(D1015,'Regression Results'!$A$15:$A$17,'Regression Results'!$C$15:$C$17)*F1015+LOOKUP(D1015,'Regression Results'!$A$15:$A$17,'Regression Results'!$D$15:$D$17)*F1015*C1015</f>
        <v>18.6339688432905</v>
      </c>
      <c r="I1015" s="64">
        <f t="shared" si="28"/>
        <v>21.773431019675005</v>
      </c>
    </row>
    <row r="1016" spans="1:9" x14ac:dyDescent="0.3">
      <c r="A1016" s="59">
        <v>10</v>
      </c>
      <c r="B1016" s="59">
        <v>12</v>
      </c>
      <c r="C1016" s="58">
        <f t="shared" si="29"/>
        <v>68.375</v>
      </c>
      <c r="D1016" s="63">
        <v>3</v>
      </c>
      <c r="E1016" s="57">
        <v>2</v>
      </c>
      <c r="F1016" s="57">
        <v>2</v>
      </c>
      <c r="G1016" s="64">
        <f>'Regression Results'!$C$2*E1016</f>
        <v>40.407399862965505</v>
      </c>
      <c r="H1016" s="57">
        <f>LOOKUP(D1016,'Regression Results'!$A$15:$A$17,'Regression Results'!$B$15:$B$17)+LOOKUP(D1016,'Regression Results'!$A$15:$A$17,'Regression Results'!$C$15:$C$17)*F1016+LOOKUP(D1016,'Regression Results'!$A$15:$A$17,'Regression Results'!$D$15:$D$17)*F1016*C1016</f>
        <v>19.097493616403408</v>
      </c>
      <c r="I1016" s="64">
        <f t="shared" si="28"/>
        <v>21.309906246562097</v>
      </c>
    </row>
    <row r="1017" spans="1:9" x14ac:dyDescent="0.3">
      <c r="A1017" s="59">
        <v>10</v>
      </c>
      <c r="B1017" s="59">
        <v>13</v>
      </c>
      <c r="C1017" s="58">
        <f t="shared" si="29"/>
        <v>73.166666666666671</v>
      </c>
      <c r="D1017" s="63">
        <v>3</v>
      </c>
      <c r="E1017" s="57">
        <v>2</v>
      </c>
      <c r="F1017" s="57">
        <v>2</v>
      </c>
      <c r="G1017" s="64">
        <f>'Regression Results'!$C$2*E1017</f>
        <v>40.407399862965505</v>
      </c>
      <c r="H1017" s="57">
        <f>LOOKUP(D1017,'Regression Results'!$A$15:$A$17,'Regression Results'!$B$15:$B$17)+LOOKUP(D1017,'Regression Results'!$A$15:$A$17,'Regression Results'!$C$15:$C$17)*F1017+LOOKUP(D1017,'Regression Results'!$A$15:$A$17,'Regression Results'!$D$15:$D$17)*F1017*C1017</f>
        <v>17.377966232274883</v>
      </c>
      <c r="I1017" s="64">
        <f t="shared" si="28"/>
        <v>23.029433630690622</v>
      </c>
    </row>
    <row r="1018" spans="1:9" x14ac:dyDescent="0.3">
      <c r="A1018" s="59">
        <v>10</v>
      </c>
      <c r="B1018" s="59">
        <v>14</v>
      </c>
      <c r="C1018" s="58">
        <f t="shared" si="29"/>
        <v>82.541666666666671</v>
      </c>
      <c r="D1018" s="63">
        <v>3</v>
      </c>
      <c r="E1018" s="57">
        <v>2</v>
      </c>
      <c r="F1018" s="57">
        <v>2</v>
      </c>
      <c r="G1018" s="64">
        <f>'Regression Results'!$C$2*E1018</f>
        <v>40.407399862965505</v>
      </c>
      <c r="H1018" s="57">
        <f>LOOKUP(D1018,'Regression Results'!$A$15:$A$17,'Regression Results'!$B$15:$B$17)+LOOKUP(D1018,'Regression Results'!$A$15:$A$17,'Regression Results'!$C$15:$C$17)*F1018+LOOKUP(D1018,'Regression Results'!$A$15:$A$17,'Regression Results'!$D$15:$D$17)*F1018*C1018</f>
        <v>14.013673524197333</v>
      </c>
      <c r="I1018" s="64">
        <f t="shared" si="28"/>
        <v>26.393726338768172</v>
      </c>
    </row>
    <row r="1019" spans="1:9" x14ac:dyDescent="0.3">
      <c r="A1019" s="59">
        <v>10</v>
      </c>
      <c r="B1019" s="59">
        <v>15</v>
      </c>
      <c r="C1019" s="58">
        <f t="shared" si="29"/>
        <v>85.333333333333329</v>
      </c>
      <c r="D1019" s="63">
        <v>3</v>
      </c>
      <c r="E1019" s="57">
        <v>2</v>
      </c>
      <c r="F1019" s="57">
        <v>2</v>
      </c>
      <c r="G1019" s="64">
        <f>'Regression Results'!$C$2*E1019</f>
        <v>40.407399862965505</v>
      </c>
      <c r="H1019" s="57">
        <f>LOOKUP(D1019,'Regression Results'!$A$15:$A$17,'Regression Results'!$B$15:$B$17)+LOOKUP(D1019,'Regression Results'!$A$15:$A$17,'Regression Results'!$C$15:$C$17)*F1019+LOOKUP(D1019,'Regression Results'!$A$15:$A$17,'Regression Results'!$D$15:$D$17)*F1019*C1019</f>
        <v>13.011861917792022</v>
      </c>
      <c r="I1019" s="64">
        <f t="shared" si="28"/>
        <v>27.395537945173484</v>
      </c>
    </row>
    <row r="1020" spans="1:9" x14ac:dyDescent="0.3">
      <c r="A1020" s="59">
        <v>10</v>
      </c>
      <c r="B1020" s="59">
        <v>16</v>
      </c>
      <c r="C1020" s="58">
        <f t="shared" si="29"/>
        <v>84.583333333333329</v>
      </c>
      <c r="D1020" s="63">
        <v>3</v>
      </c>
      <c r="E1020" s="57">
        <v>2</v>
      </c>
      <c r="F1020" s="57">
        <v>2</v>
      </c>
      <c r="G1020" s="64">
        <f>'Regression Results'!$C$2*E1020</f>
        <v>40.407399862965505</v>
      </c>
      <c r="H1020" s="57">
        <f>LOOKUP(D1020,'Regression Results'!$A$15:$A$17,'Regression Results'!$B$15:$B$17)+LOOKUP(D1020,'Regression Results'!$A$15:$A$17,'Regression Results'!$C$15:$C$17)*F1020+LOOKUP(D1020,'Regression Results'!$A$15:$A$17,'Regression Results'!$D$15:$D$17)*F1020*C1020</f>
        <v>13.281005334438227</v>
      </c>
      <c r="I1020" s="64">
        <f t="shared" si="28"/>
        <v>27.126394528527278</v>
      </c>
    </row>
    <row r="1021" spans="1:9" x14ac:dyDescent="0.3">
      <c r="A1021" s="59">
        <v>10</v>
      </c>
      <c r="B1021" s="59">
        <v>17</v>
      </c>
      <c r="C1021" s="58">
        <f t="shared" si="29"/>
        <v>81.208333333333329</v>
      </c>
      <c r="D1021" s="63">
        <v>3</v>
      </c>
      <c r="E1021" s="57">
        <v>2</v>
      </c>
      <c r="F1021" s="57">
        <v>2</v>
      </c>
      <c r="G1021" s="64">
        <f>'Regression Results'!$C$2*E1021</f>
        <v>40.407399862965505</v>
      </c>
      <c r="H1021" s="57">
        <f>LOOKUP(D1021,'Regression Results'!$A$15:$A$17,'Regression Results'!$B$15:$B$17)+LOOKUP(D1021,'Regression Results'!$A$15:$A$17,'Regression Results'!$C$15:$C$17)*F1021+LOOKUP(D1021,'Regression Results'!$A$15:$A$17,'Regression Results'!$D$15:$D$17)*F1021*C1021</f>
        <v>14.492150709346145</v>
      </c>
      <c r="I1021" s="64">
        <f t="shared" si="28"/>
        <v>25.91524915361936</v>
      </c>
    </row>
    <row r="1022" spans="1:9" x14ac:dyDescent="0.3">
      <c r="A1022" s="59">
        <v>10</v>
      </c>
      <c r="B1022" s="59">
        <v>18</v>
      </c>
      <c r="C1022" s="58">
        <f t="shared" si="29"/>
        <v>81.333333333333329</v>
      </c>
      <c r="D1022" s="63">
        <v>3</v>
      </c>
      <c r="E1022" s="57">
        <v>2</v>
      </c>
      <c r="F1022" s="57">
        <v>2</v>
      </c>
      <c r="G1022" s="64">
        <f>'Regression Results'!$C$2*E1022</f>
        <v>40.407399862965505</v>
      </c>
      <c r="H1022" s="57">
        <f>LOOKUP(D1022,'Regression Results'!$A$15:$A$17,'Regression Results'!$B$15:$B$17)+LOOKUP(D1022,'Regression Results'!$A$15:$A$17,'Regression Results'!$C$15:$C$17)*F1022+LOOKUP(D1022,'Regression Results'!$A$15:$A$17,'Regression Results'!$D$15:$D$17)*F1022*C1022</f>
        <v>14.447293473238442</v>
      </c>
      <c r="I1022" s="64">
        <f t="shared" si="28"/>
        <v>25.960106389727063</v>
      </c>
    </row>
    <row r="1023" spans="1:9" x14ac:dyDescent="0.3">
      <c r="A1023" s="59">
        <v>10</v>
      </c>
      <c r="B1023" s="59">
        <v>19</v>
      </c>
      <c r="C1023" s="58">
        <f t="shared" si="29"/>
        <v>83.166666666666671</v>
      </c>
      <c r="D1023" s="63">
        <v>3</v>
      </c>
      <c r="E1023" s="57">
        <v>2</v>
      </c>
      <c r="F1023" s="57">
        <v>2</v>
      </c>
      <c r="G1023" s="64">
        <f>'Regression Results'!$C$2*E1023</f>
        <v>40.407399862965505</v>
      </c>
      <c r="H1023" s="57">
        <f>LOOKUP(D1023,'Regression Results'!$A$15:$A$17,'Regression Results'!$B$15:$B$17)+LOOKUP(D1023,'Regression Results'!$A$15:$A$17,'Regression Results'!$C$15:$C$17)*F1023+LOOKUP(D1023,'Regression Results'!$A$15:$A$17,'Regression Results'!$D$15:$D$17)*F1023*C1023</f>
        <v>13.789387343658831</v>
      </c>
      <c r="I1023" s="64">
        <f t="shared" si="28"/>
        <v>26.618012519306674</v>
      </c>
    </row>
    <row r="1024" spans="1:9" x14ac:dyDescent="0.3">
      <c r="A1024" s="59">
        <v>10</v>
      </c>
      <c r="B1024" s="59">
        <v>20</v>
      </c>
      <c r="C1024" s="58">
        <f t="shared" si="29"/>
        <v>78.583333333333329</v>
      </c>
      <c r="D1024" s="63">
        <v>3</v>
      </c>
      <c r="E1024" s="57">
        <v>2</v>
      </c>
      <c r="F1024" s="57">
        <v>2</v>
      </c>
      <c r="G1024" s="64">
        <f>'Regression Results'!$C$2*E1024</f>
        <v>40.407399862965505</v>
      </c>
      <c r="H1024" s="57">
        <f>LOOKUP(D1024,'Regression Results'!$A$15:$A$17,'Regression Results'!$B$15:$B$17)+LOOKUP(D1024,'Regression Results'!$A$15:$A$17,'Regression Results'!$C$15:$C$17)*F1024+LOOKUP(D1024,'Regression Results'!$A$15:$A$17,'Regression Results'!$D$15:$D$17)*F1024*C1024</f>
        <v>15.434152667607858</v>
      </c>
      <c r="I1024" s="64">
        <f t="shared" si="28"/>
        <v>24.973247195357647</v>
      </c>
    </row>
    <row r="1025" spans="1:9" x14ac:dyDescent="0.3">
      <c r="A1025" s="59">
        <v>10</v>
      </c>
      <c r="B1025" s="59">
        <v>21</v>
      </c>
      <c r="C1025" s="58">
        <f t="shared" si="29"/>
        <v>74.208333333333329</v>
      </c>
      <c r="D1025" s="63">
        <v>3</v>
      </c>
      <c r="E1025" s="57">
        <v>2</v>
      </c>
      <c r="F1025" s="57">
        <v>2</v>
      </c>
      <c r="G1025" s="64">
        <f>'Regression Results'!$C$2*E1025</f>
        <v>40.407399862965505</v>
      </c>
      <c r="H1025" s="57">
        <f>LOOKUP(D1025,'Regression Results'!$A$15:$A$17,'Regression Results'!$B$15:$B$17)+LOOKUP(D1025,'Regression Results'!$A$15:$A$17,'Regression Results'!$C$15:$C$17)*F1025+LOOKUP(D1025,'Regression Results'!$A$15:$A$17,'Regression Results'!$D$15:$D$17)*F1025*C1025</f>
        <v>17.00415593137738</v>
      </c>
      <c r="I1025" s="64">
        <f t="shared" si="28"/>
        <v>23.403243931588126</v>
      </c>
    </row>
    <row r="1026" spans="1:9" x14ac:dyDescent="0.3">
      <c r="A1026" s="59">
        <v>10</v>
      </c>
      <c r="B1026" s="59">
        <v>22</v>
      </c>
      <c r="C1026" s="58">
        <f t="shared" si="29"/>
        <v>72.708333333333329</v>
      </c>
      <c r="D1026" s="63">
        <v>3</v>
      </c>
      <c r="E1026" s="57">
        <v>2</v>
      </c>
      <c r="F1026" s="57">
        <v>2</v>
      </c>
      <c r="G1026" s="64">
        <f>'Regression Results'!$C$2*E1026</f>
        <v>40.407399862965505</v>
      </c>
      <c r="H1026" s="57">
        <f>LOOKUP(D1026,'Regression Results'!$A$15:$A$17,'Regression Results'!$B$15:$B$17)+LOOKUP(D1026,'Regression Results'!$A$15:$A$17,'Regression Results'!$C$15:$C$17)*F1026+LOOKUP(D1026,'Regression Results'!$A$15:$A$17,'Regression Results'!$D$15:$D$17)*F1026*C1026</f>
        <v>17.542442764669786</v>
      </c>
      <c r="I1026" s="64">
        <f t="shared" si="28"/>
        <v>22.864957098295719</v>
      </c>
    </row>
    <row r="1027" spans="1:9" x14ac:dyDescent="0.3">
      <c r="A1027" s="59">
        <v>10</v>
      </c>
      <c r="B1027" s="59">
        <v>23</v>
      </c>
      <c r="C1027" s="58">
        <f t="shared" si="29"/>
        <v>70.333333333333329</v>
      </c>
      <c r="D1027" s="63">
        <v>3</v>
      </c>
      <c r="E1027" s="57">
        <v>2</v>
      </c>
      <c r="F1027" s="57">
        <v>2</v>
      </c>
      <c r="G1027" s="64">
        <f>'Regression Results'!$C$2*E1027</f>
        <v>40.407399862965505</v>
      </c>
      <c r="H1027" s="57">
        <f>LOOKUP(D1027,'Regression Results'!$A$15:$A$17,'Regression Results'!$B$15:$B$17)+LOOKUP(D1027,'Regression Results'!$A$15:$A$17,'Regression Results'!$C$15:$C$17)*F1027+LOOKUP(D1027,'Regression Results'!$A$15:$A$17,'Regression Results'!$D$15:$D$17)*F1027*C1027</f>
        <v>18.394730250716098</v>
      </c>
      <c r="I1027" s="64">
        <f t="shared" ref="I1027:I1090" si="30">G1027-H1027</f>
        <v>22.012669612249407</v>
      </c>
    </row>
    <row r="1028" spans="1:9" x14ac:dyDescent="0.3">
      <c r="A1028" s="59">
        <v>10</v>
      </c>
      <c r="B1028" s="59">
        <v>24</v>
      </c>
      <c r="C1028" s="58">
        <f t="shared" si="29"/>
        <v>68.958333333333329</v>
      </c>
      <c r="D1028" s="63">
        <v>3</v>
      </c>
      <c r="E1028" s="57">
        <v>2</v>
      </c>
      <c r="F1028" s="57">
        <v>2</v>
      </c>
      <c r="G1028" s="64">
        <f>'Regression Results'!$C$2*E1028</f>
        <v>40.407399862965505</v>
      </c>
      <c r="H1028" s="57">
        <f>LOOKUP(D1028,'Regression Results'!$A$15:$A$17,'Regression Results'!$B$15:$B$17)+LOOKUP(D1028,'Regression Results'!$A$15:$A$17,'Regression Results'!$C$15:$C$17)*F1028+LOOKUP(D1028,'Regression Results'!$A$15:$A$17,'Regression Results'!$D$15:$D$17)*F1028*C1028</f>
        <v>18.888159847900805</v>
      </c>
      <c r="I1028" s="64">
        <f t="shared" si="30"/>
        <v>21.5192400150647</v>
      </c>
    </row>
    <row r="1029" spans="1:9" x14ac:dyDescent="0.3">
      <c r="A1029" s="59">
        <v>10</v>
      </c>
      <c r="B1029" s="59">
        <v>25</v>
      </c>
      <c r="C1029" s="58">
        <f t="shared" si="29"/>
        <v>71.458333333333329</v>
      </c>
      <c r="D1029" s="63">
        <v>3</v>
      </c>
      <c r="E1029" s="57">
        <v>2</v>
      </c>
      <c r="F1029" s="57">
        <v>2</v>
      </c>
      <c r="G1029" s="64">
        <f>'Regression Results'!$C$2*E1029</f>
        <v>40.407399862965505</v>
      </c>
      <c r="H1029" s="57">
        <f>LOOKUP(D1029,'Regression Results'!$A$15:$A$17,'Regression Results'!$B$15:$B$17)+LOOKUP(D1029,'Regression Results'!$A$15:$A$17,'Regression Results'!$C$15:$C$17)*F1029+LOOKUP(D1029,'Regression Results'!$A$15:$A$17,'Regression Results'!$D$15:$D$17)*F1029*C1029</f>
        <v>17.991015125746792</v>
      </c>
      <c r="I1029" s="64">
        <f t="shared" si="30"/>
        <v>22.416384737218713</v>
      </c>
    </row>
    <row r="1030" spans="1:9" x14ac:dyDescent="0.3">
      <c r="A1030" s="59">
        <v>10</v>
      </c>
      <c r="B1030" s="59">
        <v>26</v>
      </c>
      <c r="C1030" s="58">
        <f t="shared" si="29"/>
        <v>73.916666666666671</v>
      </c>
      <c r="D1030" s="63">
        <v>3</v>
      </c>
      <c r="E1030" s="57">
        <v>2</v>
      </c>
      <c r="F1030" s="57">
        <v>2</v>
      </c>
      <c r="G1030" s="64">
        <f>'Regression Results'!$C$2*E1030</f>
        <v>40.407399862965505</v>
      </c>
      <c r="H1030" s="57">
        <f>LOOKUP(D1030,'Regression Results'!$A$15:$A$17,'Regression Results'!$B$15:$B$17)+LOOKUP(D1030,'Regression Results'!$A$15:$A$17,'Regression Results'!$C$15:$C$17)*F1030+LOOKUP(D1030,'Regression Results'!$A$15:$A$17,'Regression Results'!$D$15:$D$17)*F1030*C1030</f>
        <v>17.108822815628677</v>
      </c>
      <c r="I1030" s="64">
        <f t="shared" si="30"/>
        <v>23.298577047336828</v>
      </c>
    </row>
    <row r="1031" spans="1:9" x14ac:dyDescent="0.3">
      <c r="A1031" s="59">
        <v>10</v>
      </c>
      <c r="B1031" s="59">
        <v>27</v>
      </c>
      <c r="C1031" s="58">
        <f t="shared" si="29"/>
        <v>75</v>
      </c>
      <c r="D1031" s="63">
        <v>3</v>
      </c>
      <c r="E1031" s="57">
        <v>2</v>
      </c>
      <c r="F1031" s="57">
        <v>2</v>
      </c>
      <c r="G1031" s="64">
        <f>'Regression Results'!$C$2*E1031</f>
        <v>40.407399862965505</v>
      </c>
      <c r="H1031" s="57">
        <f>LOOKUP(D1031,'Regression Results'!$A$15:$A$17,'Regression Results'!$B$15:$B$17)+LOOKUP(D1031,'Regression Results'!$A$15:$A$17,'Regression Results'!$C$15:$C$17)*F1031+LOOKUP(D1031,'Regression Results'!$A$15:$A$17,'Regression Results'!$D$15:$D$17)*F1031*C1031</f>
        <v>16.720060102695275</v>
      </c>
      <c r="I1031" s="64">
        <f t="shared" si="30"/>
        <v>23.68733976027023</v>
      </c>
    </row>
    <row r="1032" spans="1:9" x14ac:dyDescent="0.3">
      <c r="A1032" s="59">
        <v>10</v>
      </c>
      <c r="B1032" s="59">
        <v>28</v>
      </c>
      <c r="C1032" s="58">
        <f t="shared" si="29"/>
        <v>75.625</v>
      </c>
      <c r="D1032" s="63">
        <v>3</v>
      </c>
      <c r="E1032" s="57">
        <v>2</v>
      </c>
      <c r="F1032" s="57">
        <v>2</v>
      </c>
      <c r="G1032" s="64">
        <f>'Regression Results'!$C$2*E1032</f>
        <v>40.407399862965505</v>
      </c>
      <c r="H1032" s="57">
        <f>LOOKUP(D1032,'Regression Results'!$A$15:$A$17,'Regression Results'!$B$15:$B$17)+LOOKUP(D1032,'Regression Results'!$A$15:$A$17,'Regression Results'!$C$15:$C$17)*F1032+LOOKUP(D1032,'Regression Results'!$A$15:$A$17,'Regression Results'!$D$15:$D$17)*F1032*C1032</f>
        <v>16.495773922156769</v>
      </c>
      <c r="I1032" s="64">
        <f t="shared" si="30"/>
        <v>23.911625940808737</v>
      </c>
    </row>
    <row r="1033" spans="1:9" x14ac:dyDescent="0.3">
      <c r="A1033" s="59">
        <v>10</v>
      </c>
      <c r="B1033" s="59">
        <v>29</v>
      </c>
      <c r="C1033" s="58">
        <f t="shared" si="29"/>
        <v>75.125</v>
      </c>
      <c r="D1033" s="63">
        <v>3</v>
      </c>
      <c r="E1033" s="57">
        <v>2</v>
      </c>
      <c r="F1033" s="57">
        <v>2</v>
      </c>
      <c r="G1033" s="64">
        <f>'Regression Results'!$C$2*E1033</f>
        <v>40.407399862965505</v>
      </c>
      <c r="H1033" s="57">
        <f>LOOKUP(D1033,'Regression Results'!$A$15:$A$17,'Regression Results'!$B$15:$B$17)+LOOKUP(D1033,'Regression Results'!$A$15:$A$17,'Regression Results'!$C$15:$C$17)*F1033+LOOKUP(D1033,'Regression Results'!$A$15:$A$17,'Regression Results'!$D$15:$D$17)*F1033*C1033</f>
        <v>16.675202866587572</v>
      </c>
      <c r="I1033" s="64">
        <f t="shared" si="30"/>
        <v>23.732196996377933</v>
      </c>
    </row>
    <row r="1034" spans="1:9" x14ac:dyDescent="0.3">
      <c r="A1034" s="59">
        <v>10</v>
      </c>
      <c r="B1034" s="59">
        <v>30</v>
      </c>
      <c r="C1034" s="58">
        <f t="shared" si="29"/>
        <v>75.875</v>
      </c>
      <c r="D1034" s="63">
        <v>3</v>
      </c>
      <c r="E1034" s="57">
        <v>2</v>
      </c>
      <c r="F1034" s="57">
        <v>2</v>
      </c>
      <c r="G1034" s="64">
        <f>'Regression Results'!$C$2*E1034</f>
        <v>40.407399862965505</v>
      </c>
      <c r="H1034" s="57">
        <f>LOOKUP(D1034,'Regression Results'!$A$15:$A$17,'Regression Results'!$B$15:$B$17)+LOOKUP(D1034,'Regression Results'!$A$15:$A$17,'Regression Results'!$C$15:$C$17)*F1034+LOOKUP(D1034,'Regression Results'!$A$15:$A$17,'Regression Results'!$D$15:$D$17)*F1034*C1034</f>
        <v>16.40605944994137</v>
      </c>
      <c r="I1034" s="64">
        <f t="shared" si="30"/>
        <v>24.001340413024135</v>
      </c>
    </row>
    <row r="1035" spans="1:9" x14ac:dyDescent="0.3">
      <c r="A1035" s="59">
        <v>10</v>
      </c>
      <c r="B1035" s="59">
        <v>31</v>
      </c>
      <c r="C1035" s="58">
        <f t="shared" si="29"/>
        <v>75.875</v>
      </c>
      <c r="D1035" s="63">
        <v>3</v>
      </c>
      <c r="E1035" s="57">
        <v>2</v>
      </c>
      <c r="F1035" s="57">
        <v>2</v>
      </c>
      <c r="G1035" s="64">
        <f>'Regression Results'!$C$2*E1035</f>
        <v>40.407399862965505</v>
      </c>
      <c r="H1035" s="57">
        <f>LOOKUP(D1035,'Regression Results'!$A$15:$A$17,'Regression Results'!$B$15:$B$17)+LOOKUP(D1035,'Regression Results'!$A$15:$A$17,'Regression Results'!$C$15:$C$17)*F1035+LOOKUP(D1035,'Regression Results'!$A$15:$A$17,'Regression Results'!$D$15:$D$17)*F1035*C1035</f>
        <v>16.40605944994137</v>
      </c>
      <c r="I1035" s="64">
        <f t="shared" si="30"/>
        <v>24.001340413024135</v>
      </c>
    </row>
    <row r="1036" spans="1:9" x14ac:dyDescent="0.3">
      <c r="A1036" s="59">
        <v>11</v>
      </c>
      <c r="B1036" s="59">
        <v>1</v>
      </c>
      <c r="C1036" s="58">
        <f t="shared" si="29"/>
        <v>75.083333333333329</v>
      </c>
      <c r="D1036" s="63">
        <v>3</v>
      </c>
      <c r="E1036" s="57">
        <v>2</v>
      </c>
      <c r="F1036" s="57">
        <v>2</v>
      </c>
      <c r="G1036" s="64">
        <f>'Regression Results'!$C$2*E1036</f>
        <v>40.407399862965505</v>
      </c>
      <c r="H1036" s="57">
        <f>LOOKUP(D1036,'Regression Results'!$A$15:$A$17,'Regression Results'!$B$15:$B$17)+LOOKUP(D1036,'Regression Results'!$A$15:$A$17,'Regression Results'!$C$15:$C$17)*F1036+LOOKUP(D1036,'Regression Results'!$A$15:$A$17,'Regression Results'!$D$15:$D$17)*F1036*C1036</f>
        <v>16.690155278623475</v>
      </c>
      <c r="I1036" s="64">
        <f t="shared" si="30"/>
        <v>23.71724458434203</v>
      </c>
    </row>
    <row r="1037" spans="1:9" x14ac:dyDescent="0.3">
      <c r="A1037" s="59">
        <v>11</v>
      </c>
      <c r="B1037" s="59">
        <v>2</v>
      </c>
      <c r="C1037" s="58">
        <f t="shared" si="29"/>
        <v>70</v>
      </c>
      <c r="D1037" s="63">
        <v>3</v>
      </c>
      <c r="E1037" s="57">
        <v>2</v>
      </c>
      <c r="F1037" s="57">
        <v>2</v>
      </c>
      <c r="G1037" s="64">
        <f>'Regression Results'!$C$2*E1037</f>
        <v>40.407399862965505</v>
      </c>
      <c r="H1037" s="57">
        <f>LOOKUP(D1037,'Regression Results'!$A$15:$A$17,'Regression Results'!$B$15:$B$17)+LOOKUP(D1037,'Regression Results'!$A$15:$A$17,'Regression Results'!$C$15:$C$17)*F1037+LOOKUP(D1037,'Regression Results'!$A$15:$A$17,'Regression Results'!$D$15:$D$17)*F1037*C1037</f>
        <v>18.514349547003299</v>
      </c>
      <c r="I1037" s="64">
        <f t="shared" si="30"/>
        <v>21.893050315962206</v>
      </c>
    </row>
    <row r="1038" spans="1:9" x14ac:dyDescent="0.3">
      <c r="A1038" s="59">
        <v>11</v>
      </c>
      <c r="B1038" s="59">
        <v>3</v>
      </c>
      <c r="C1038" s="58">
        <f t="shared" si="29"/>
        <v>71.041666666666671</v>
      </c>
      <c r="D1038" s="63">
        <v>3</v>
      </c>
      <c r="E1038" s="57">
        <v>2</v>
      </c>
      <c r="F1038" s="57">
        <v>2</v>
      </c>
      <c r="G1038" s="64">
        <f>'Regression Results'!$C$2*E1038</f>
        <v>40.407399862965505</v>
      </c>
      <c r="H1038" s="57">
        <f>LOOKUP(D1038,'Regression Results'!$A$15:$A$17,'Regression Results'!$B$15:$B$17)+LOOKUP(D1038,'Regression Results'!$A$15:$A$17,'Regression Results'!$C$15:$C$17)*F1038+LOOKUP(D1038,'Regression Results'!$A$15:$A$17,'Regression Results'!$D$15:$D$17)*F1038*C1038</f>
        <v>18.140539246105792</v>
      </c>
      <c r="I1038" s="64">
        <f t="shared" si="30"/>
        <v>22.266860616859713</v>
      </c>
    </row>
    <row r="1039" spans="1:9" x14ac:dyDescent="0.3">
      <c r="A1039" s="59">
        <v>11</v>
      </c>
      <c r="B1039" s="59">
        <v>4</v>
      </c>
      <c r="C1039" s="58">
        <f t="shared" si="29"/>
        <v>67.541666666666671</v>
      </c>
      <c r="D1039" s="63">
        <v>3</v>
      </c>
      <c r="E1039" s="57">
        <v>2</v>
      </c>
      <c r="F1039" s="57">
        <v>2</v>
      </c>
      <c r="G1039" s="64">
        <f>'Regression Results'!$C$2*E1039</f>
        <v>40.407399862965505</v>
      </c>
      <c r="H1039" s="57">
        <f>LOOKUP(D1039,'Regression Results'!$A$15:$A$17,'Regression Results'!$B$15:$B$17)+LOOKUP(D1039,'Regression Results'!$A$15:$A$17,'Regression Results'!$C$15:$C$17)*F1039+LOOKUP(D1039,'Regression Results'!$A$15:$A$17,'Regression Results'!$D$15:$D$17)*F1039*C1039</f>
        <v>19.396541857121409</v>
      </c>
      <c r="I1039" s="64">
        <f t="shared" si="30"/>
        <v>21.010858005844096</v>
      </c>
    </row>
    <row r="1040" spans="1:9" x14ac:dyDescent="0.3">
      <c r="A1040" s="59">
        <v>11</v>
      </c>
      <c r="B1040" s="59">
        <v>5</v>
      </c>
      <c r="C1040" s="58">
        <f t="shared" si="29"/>
        <v>68.25</v>
      </c>
      <c r="D1040" s="63">
        <v>3</v>
      </c>
      <c r="E1040" s="57">
        <v>2</v>
      </c>
      <c r="F1040" s="57">
        <v>2</v>
      </c>
      <c r="G1040" s="64">
        <f>'Regression Results'!$C$2*E1040</f>
        <v>40.407399862965505</v>
      </c>
      <c r="H1040" s="57">
        <f>LOOKUP(D1040,'Regression Results'!$A$15:$A$17,'Regression Results'!$B$15:$B$17)+LOOKUP(D1040,'Regression Results'!$A$15:$A$17,'Regression Results'!$C$15:$C$17)*F1040+LOOKUP(D1040,'Regression Results'!$A$15:$A$17,'Regression Results'!$D$15:$D$17)*F1040*C1040</f>
        <v>19.142350852511107</v>
      </c>
      <c r="I1040" s="64">
        <f t="shared" si="30"/>
        <v>21.265049010454398</v>
      </c>
    </row>
    <row r="1041" spans="1:9" x14ac:dyDescent="0.3">
      <c r="A1041" s="59">
        <v>11</v>
      </c>
      <c r="B1041" s="59">
        <v>6</v>
      </c>
      <c r="C1041" s="58">
        <f t="shared" si="29"/>
        <v>68.541666666666671</v>
      </c>
      <c r="D1041" s="63">
        <v>3</v>
      </c>
      <c r="E1041" s="57">
        <v>2</v>
      </c>
      <c r="F1041" s="57">
        <v>2</v>
      </c>
      <c r="G1041" s="64">
        <f>'Regression Results'!$C$2*E1041</f>
        <v>40.407399862965505</v>
      </c>
      <c r="H1041" s="57">
        <f>LOOKUP(D1041,'Regression Results'!$A$15:$A$17,'Regression Results'!$B$15:$B$17)+LOOKUP(D1041,'Regression Results'!$A$15:$A$17,'Regression Results'!$C$15:$C$17)*F1041+LOOKUP(D1041,'Regression Results'!$A$15:$A$17,'Regression Results'!$D$15:$D$17)*F1041*C1041</f>
        <v>19.037683968259806</v>
      </c>
      <c r="I1041" s="64">
        <f t="shared" si="30"/>
        <v>21.369715894705699</v>
      </c>
    </row>
    <row r="1042" spans="1:9" x14ac:dyDescent="0.3">
      <c r="A1042" s="59">
        <v>11</v>
      </c>
      <c r="B1042" s="59">
        <v>7</v>
      </c>
      <c r="C1042" s="58">
        <f t="shared" si="29"/>
        <v>69.541666666666671</v>
      </c>
      <c r="D1042" s="63">
        <v>3</v>
      </c>
      <c r="E1042" s="57">
        <v>2</v>
      </c>
      <c r="F1042" s="57">
        <v>2</v>
      </c>
      <c r="G1042" s="64">
        <f>'Regression Results'!$C$2*E1042</f>
        <v>40.407399862965505</v>
      </c>
      <c r="H1042" s="57">
        <f>LOOKUP(D1042,'Regression Results'!$A$15:$A$17,'Regression Results'!$B$15:$B$17)+LOOKUP(D1042,'Regression Results'!$A$15:$A$17,'Regression Results'!$C$15:$C$17)*F1042+LOOKUP(D1042,'Regression Results'!$A$15:$A$17,'Regression Results'!$D$15:$D$17)*F1042*C1042</f>
        <v>18.678826079398199</v>
      </c>
      <c r="I1042" s="64">
        <f t="shared" si="30"/>
        <v>21.728573783567306</v>
      </c>
    </row>
    <row r="1043" spans="1:9" x14ac:dyDescent="0.3">
      <c r="A1043" s="59">
        <v>11</v>
      </c>
      <c r="B1043" s="59">
        <v>8</v>
      </c>
      <c r="C1043" s="58">
        <f t="shared" si="29"/>
        <v>68.333333333333329</v>
      </c>
      <c r="D1043" s="63">
        <v>3</v>
      </c>
      <c r="E1043" s="57">
        <v>2</v>
      </c>
      <c r="F1043" s="57">
        <v>2</v>
      </c>
      <c r="G1043" s="64">
        <f>'Regression Results'!$C$2*E1043</f>
        <v>40.407399862965505</v>
      </c>
      <c r="H1043" s="57">
        <f>LOOKUP(D1043,'Regression Results'!$A$15:$A$17,'Regression Results'!$B$15:$B$17)+LOOKUP(D1043,'Regression Results'!$A$15:$A$17,'Regression Results'!$C$15:$C$17)*F1043+LOOKUP(D1043,'Regression Results'!$A$15:$A$17,'Regression Results'!$D$15:$D$17)*F1043*C1043</f>
        <v>19.112446028439308</v>
      </c>
      <c r="I1043" s="64">
        <f t="shared" si="30"/>
        <v>21.294953834526197</v>
      </c>
    </row>
    <row r="1044" spans="1:9" x14ac:dyDescent="0.3">
      <c r="A1044" s="59">
        <v>11</v>
      </c>
      <c r="B1044" s="59">
        <v>9</v>
      </c>
      <c r="C1044" s="58">
        <f t="shared" si="29"/>
        <v>67.541666666666671</v>
      </c>
      <c r="D1044" s="63">
        <v>3</v>
      </c>
      <c r="E1044" s="57">
        <v>2</v>
      </c>
      <c r="F1044" s="57">
        <v>2</v>
      </c>
      <c r="G1044" s="64">
        <f>'Regression Results'!$C$2*E1044</f>
        <v>40.407399862965505</v>
      </c>
      <c r="H1044" s="57">
        <f>LOOKUP(D1044,'Regression Results'!$A$15:$A$17,'Regression Results'!$B$15:$B$17)+LOOKUP(D1044,'Regression Results'!$A$15:$A$17,'Regression Results'!$C$15:$C$17)*F1044+LOOKUP(D1044,'Regression Results'!$A$15:$A$17,'Regression Results'!$D$15:$D$17)*F1044*C1044</f>
        <v>19.396541857121409</v>
      </c>
      <c r="I1044" s="64">
        <f t="shared" si="30"/>
        <v>21.010858005844096</v>
      </c>
    </row>
    <row r="1045" spans="1:9" x14ac:dyDescent="0.3">
      <c r="A1045" s="59">
        <v>11</v>
      </c>
      <c r="B1045" s="59">
        <v>10</v>
      </c>
      <c r="C1045" s="58">
        <f t="shared" si="29"/>
        <v>67.083333333333329</v>
      </c>
      <c r="D1045" s="63">
        <v>3</v>
      </c>
      <c r="E1045" s="57">
        <v>2</v>
      </c>
      <c r="F1045" s="57">
        <v>2</v>
      </c>
      <c r="G1045" s="64">
        <f>'Regression Results'!$C$2*E1045</f>
        <v>40.407399862965505</v>
      </c>
      <c r="H1045" s="57">
        <f>LOOKUP(D1045,'Regression Results'!$A$15:$A$17,'Regression Results'!$B$15:$B$17)+LOOKUP(D1045,'Regression Results'!$A$15:$A$17,'Regression Results'!$C$15:$C$17)*F1045+LOOKUP(D1045,'Regression Results'!$A$15:$A$17,'Regression Results'!$D$15:$D$17)*F1045*C1045</f>
        <v>19.561018389516317</v>
      </c>
      <c r="I1045" s="64">
        <f t="shared" si="30"/>
        <v>20.846381473449188</v>
      </c>
    </row>
    <row r="1046" spans="1:9" x14ac:dyDescent="0.3">
      <c r="A1046" s="59">
        <v>11</v>
      </c>
      <c r="B1046" s="59">
        <v>11</v>
      </c>
      <c r="C1046" s="58">
        <f t="shared" si="29"/>
        <v>63.541666666666664</v>
      </c>
      <c r="D1046" s="63">
        <v>3</v>
      </c>
      <c r="E1046" s="57">
        <v>2</v>
      </c>
      <c r="F1046" s="57">
        <v>2</v>
      </c>
      <c r="G1046" s="64">
        <f>'Regression Results'!$C$2*E1046</f>
        <v>40.407399862965505</v>
      </c>
      <c r="H1046" s="57">
        <f>LOOKUP(D1046,'Regression Results'!$A$15:$A$17,'Regression Results'!$B$15:$B$17)+LOOKUP(D1046,'Regression Results'!$A$15:$A$17,'Regression Results'!$C$15:$C$17)*F1046+LOOKUP(D1046,'Regression Results'!$A$15:$A$17,'Regression Results'!$D$15:$D$17)*F1046*C1046</f>
        <v>20.831973412567834</v>
      </c>
      <c r="I1046" s="64">
        <f t="shared" si="30"/>
        <v>19.575426450397671</v>
      </c>
    </row>
    <row r="1047" spans="1:9" x14ac:dyDescent="0.3">
      <c r="A1047" s="59">
        <v>11</v>
      </c>
      <c r="B1047" s="59">
        <v>12</v>
      </c>
      <c r="C1047" s="58">
        <f t="shared" si="29"/>
        <v>65.75</v>
      </c>
      <c r="D1047" s="63">
        <v>3</v>
      </c>
      <c r="E1047" s="57">
        <v>2</v>
      </c>
      <c r="F1047" s="57">
        <v>2</v>
      </c>
      <c r="G1047" s="64">
        <f>'Regression Results'!$C$2*E1047</f>
        <v>40.407399862965505</v>
      </c>
      <c r="H1047" s="57">
        <f>LOOKUP(D1047,'Regression Results'!$A$15:$A$17,'Regression Results'!$B$15:$B$17)+LOOKUP(D1047,'Regression Results'!$A$15:$A$17,'Regression Results'!$C$15:$C$17)*F1047+LOOKUP(D1047,'Regression Results'!$A$15:$A$17,'Regression Results'!$D$15:$D$17)*F1047*C1047</f>
        <v>20.039495574665121</v>
      </c>
      <c r="I1047" s="64">
        <f t="shared" si="30"/>
        <v>20.367904288300384</v>
      </c>
    </row>
    <row r="1048" spans="1:9" x14ac:dyDescent="0.3">
      <c r="A1048" s="59">
        <v>11</v>
      </c>
      <c r="B1048" s="59">
        <v>13</v>
      </c>
      <c r="C1048" s="58">
        <f t="shared" si="29"/>
        <v>68.916666666666671</v>
      </c>
      <c r="D1048" s="63">
        <v>3</v>
      </c>
      <c r="E1048" s="57">
        <v>2</v>
      </c>
      <c r="F1048" s="57">
        <v>2</v>
      </c>
      <c r="G1048" s="64">
        <f>'Regression Results'!$C$2*E1048</f>
        <v>40.407399862965505</v>
      </c>
      <c r="H1048" s="57">
        <f>LOOKUP(D1048,'Regression Results'!$A$15:$A$17,'Regression Results'!$B$15:$B$17)+LOOKUP(D1048,'Regression Results'!$A$15:$A$17,'Regression Results'!$C$15:$C$17)*F1048+LOOKUP(D1048,'Regression Results'!$A$15:$A$17,'Regression Results'!$D$15:$D$17)*F1048*C1048</f>
        <v>18.903112259936702</v>
      </c>
      <c r="I1048" s="64">
        <f t="shared" si="30"/>
        <v>21.504287603028803</v>
      </c>
    </row>
    <row r="1049" spans="1:9" x14ac:dyDescent="0.3">
      <c r="A1049" s="59">
        <v>11</v>
      </c>
      <c r="B1049" s="59">
        <v>14</v>
      </c>
      <c r="C1049" s="58">
        <f t="shared" si="29"/>
        <v>73.416666666666671</v>
      </c>
      <c r="D1049" s="63">
        <v>3</v>
      </c>
      <c r="E1049" s="57">
        <v>2</v>
      </c>
      <c r="F1049" s="57">
        <v>2</v>
      </c>
      <c r="G1049" s="64">
        <f>'Regression Results'!$C$2*E1049</f>
        <v>40.407399862965505</v>
      </c>
      <c r="H1049" s="57">
        <f>LOOKUP(D1049,'Regression Results'!$A$15:$A$17,'Regression Results'!$B$15:$B$17)+LOOKUP(D1049,'Regression Results'!$A$15:$A$17,'Regression Results'!$C$15:$C$17)*F1049+LOOKUP(D1049,'Regression Results'!$A$15:$A$17,'Regression Results'!$D$15:$D$17)*F1049*C1049</f>
        <v>17.288251760059481</v>
      </c>
      <c r="I1049" s="64">
        <f t="shared" si="30"/>
        <v>23.119148102906024</v>
      </c>
    </row>
    <row r="1050" spans="1:9" x14ac:dyDescent="0.3">
      <c r="A1050" s="59">
        <v>11</v>
      </c>
      <c r="B1050" s="59">
        <v>15</v>
      </c>
      <c r="C1050" s="58">
        <f t="shared" si="29"/>
        <v>74.041666666666671</v>
      </c>
      <c r="D1050" s="63">
        <v>3</v>
      </c>
      <c r="E1050" s="57">
        <v>2</v>
      </c>
      <c r="F1050" s="57">
        <v>2</v>
      </c>
      <c r="G1050" s="64">
        <f>'Regression Results'!$C$2*E1050</f>
        <v>40.407399862965505</v>
      </c>
      <c r="H1050" s="57">
        <f>LOOKUP(D1050,'Regression Results'!$A$15:$A$17,'Regression Results'!$B$15:$B$17)+LOOKUP(D1050,'Regression Results'!$A$15:$A$17,'Regression Results'!$C$15:$C$17)*F1050+LOOKUP(D1050,'Regression Results'!$A$15:$A$17,'Regression Results'!$D$15:$D$17)*F1050*C1050</f>
        <v>17.063965579520978</v>
      </c>
      <c r="I1050" s="64">
        <f t="shared" si="30"/>
        <v>23.343434283444527</v>
      </c>
    </row>
    <row r="1051" spans="1:9" x14ac:dyDescent="0.3">
      <c r="A1051" s="59">
        <v>11</v>
      </c>
      <c r="B1051" s="59">
        <v>16</v>
      </c>
      <c r="C1051" s="58">
        <f t="shared" si="29"/>
        <v>68.166666666666671</v>
      </c>
      <c r="D1051" s="63">
        <v>3</v>
      </c>
      <c r="E1051" s="57">
        <v>2</v>
      </c>
      <c r="F1051" s="57">
        <v>2</v>
      </c>
      <c r="G1051" s="64">
        <f>'Regression Results'!$C$2*E1051</f>
        <v>40.407399862965505</v>
      </c>
      <c r="H1051" s="57">
        <f>LOOKUP(D1051,'Regression Results'!$A$15:$A$17,'Regression Results'!$B$15:$B$17)+LOOKUP(D1051,'Regression Results'!$A$15:$A$17,'Regression Results'!$C$15:$C$17)*F1051+LOOKUP(D1051,'Regression Results'!$A$15:$A$17,'Regression Results'!$D$15:$D$17)*F1051*C1051</f>
        <v>19.172255676582907</v>
      </c>
      <c r="I1051" s="64">
        <f t="shared" si="30"/>
        <v>21.235144186382598</v>
      </c>
    </row>
    <row r="1052" spans="1:9" x14ac:dyDescent="0.3">
      <c r="A1052" s="59">
        <v>11</v>
      </c>
      <c r="B1052" s="59">
        <v>17</v>
      </c>
      <c r="C1052" s="58">
        <f t="shared" si="29"/>
        <v>70.416666666666671</v>
      </c>
      <c r="D1052" s="63">
        <v>3</v>
      </c>
      <c r="E1052" s="57">
        <v>2</v>
      </c>
      <c r="F1052" s="57">
        <v>2</v>
      </c>
      <c r="G1052" s="64">
        <f>'Regression Results'!$C$2*E1052</f>
        <v>40.407399862965505</v>
      </c>
      <c r="H1052" s="57">
        <f>LOOKUP(D1052,'Regression Results'!$A$15:$A$17,'Regression Results'!$B$15:$B$17)+LOOKUP(D1052,'Regression Results'!$A$15:$A$17,'Regression Results'!$C$15:$C$17)*F1052+LOOKUP(D1052,'Regression Results'!$A$15:$A$17,'Regression Results'!$D$15:$D$17)*F1052*C1052</f>
        <v>18.364825426644295</v>
      </c>
      <c r="I1052" s="64">
        <f t="shared" si="30"/>
        <v>22.04257443632121</v>
      </c>
    </row>
    <row r="1053" spans="1:9" x14ac:dyDescent="0.3">
      <c r="A1053" s="59">
        <v>11</v>
      </c>
      <c r="B1053" s="59">
        <v>18</v>
      </c>
      <c r="C1053" s="58">
        <f t="shared" si="29"/>
        <v>70.75</v>
      </c>
      <c r="D1053" s="63">
        <v>3</v>
      </c>
      <c r="E1053" s="57">
        <v>2</v>
      </c>
      <c r="F1053" s="57">
        <v>2</v>
      </c>
      <c r="G1053" s="64">
        <f>'Regression Results'!$C$2*E1053</f>
        <v>40.407399862965505</v>
      </c>
      <c r="H1053" s="57">
        <f>LOOKUP(D1053,'Regression Results'!$A$15:$A$17,'Regression Results'!$B$15:$B$17)+LOOKUP(D1053,'Regression Results'!$A$15:$A$17,'Regression Results'!$C$15:$C$17)*F1053+LOOKUP(D1053,'Regression Results'!$A$15:$A$17,'Regression Results'!$D$15:$D$17)*F1053*C1053</f>
        <v>18.245206130357094</v>
      </c>
      <c r="I1053" s="64">
        <f t="shared" si="30"/>
        <v>22.162193732608412</v>
      </c>
    </row>
    <row r="1054" spans="1:9" x14ac:dyDescent="0.3">
      <c r="A1054" s="59">
        <v>11</v>
      </c>
      <c r="B1054" s="59">
        <v>19</v>
      </c>
      <c r="C1054" s="58">
        <f t="shared" si="29"/>
        <v>66.666666666666671</v>
      </c>
      <c r="D1054" s="63">
        <v>3</v>
      </c>
      <c r="E1054" s="57">
        <v>2</v>
      </c>
      <c r="F1054" s="57">
        <v>2</v>
      </c>
      <c r="G1054" s="64">
        <f>'Regression Results'!$C$2*E1054</f>
        <v>40.407399862965505</v>
      </c>
      <c r="H1054" s="57">
        <f>LOOKUP(D1054,'Regression Results'!$A$15:$A$17,'Regression Results'!$B$15:$B$17)+LOOKUP(D1054,'Regression Results'!$A$15:$A$17,'Regression Results'!$C$15:$C$17)*F1054+LOOKUP(D1054,'Regression Results'!$A$15:$A$17,'Regression Results'!$D$15:$D$17)*F1054*C1054</f>
        <v>19.710542509875314</v>
      </c>
      <c r="I1054" s="64">
        <f t="shared" si="30"/>
        <v>20.696857353090191</v>
      </c>
    </row>
    <row r="1055" spans="1:9" x14ac:dyDescent="0.3">
      <c r="A1055" s="59">
        <v>11</v>
      </c>
      <c r="B1055" s="59">
        <v>20</v>
      </c>
      <c r="C1055" s="58">
        <f t="shared" si="29"/>
        <v>70.583333333333329</v>
      </c>
      <c r="D1055" s="63">
        <v>3</v>
      </c>
      <c r="E1055" s="57">
        <v>2</v>
      </c>
      <c r="F1055" s="57">
        <v>2</v>
      </c>
      <c r="G1055" s="64">
        <f>'Regression Results'!$C$2*E1055</f>
        <v>40.407399862965505</v>
      </c>
      <c r="H1055" s="57">
        <f>LOOKUP(D1055,'Regression Results'!$A$15:$A$17,'Regression Results'!$B$15:$B$17)+LOOKUP(D1055,'Regression Results'!$A$15:$A$17,'Regression Results'!$C$15:$C$17)*F1055+LOOKUP(D1055,'Regression Results'!$A$15:$A$17,'Regression Results'!$D$15:$D$17)*F1055*C1055</f>
        <v>18.305015778500699</v>
      </c>
      <c r="I1055" s="64">
        <f t="shared" si="30"/>
        <v>22.102384084464806</v>
      </c>
    </row>
    <row r="1056" spans="1:9" x14ac:dyDescent="0.3">
      <c r="A1056" s="59">
        <v>11</v>
      </c>
      <c r="B1056" s="59">
        <v>21</v>
      </c>
      <c r="C1056" s="58">
        <f t="shared" si="29"/>
        <v>67.708333333333329</v>
      </c>
      <c r="D1056" s="63">
        <v>3</v>
      </c>
      <c r="E1056" s="57">
        <v>2</v>
      </c>
      <c r="F1056" s="57">
        <v>2</v>
      </c>
      <c r="G1056" s="64">
        <f>'Regression Results'!$C$2*E1056</f>
        <v>40.407399862965505</v>
      </c>
      <c r="H1056" s="57">
        <f>LOOKUP(D1056,'Regression Results'!$A$15:$A$17,'Regression Results'!$B$15:$B$17)+LOOKUP(D1056,'Regression Results'!$A$15:$A$17,'Regression Results'!$C$15:$C$17)*F1056+LOOKUP(D1056,'Regression Results'!$A$15:$A$17,'Regression Results'!$D$15:$D$17)*F1056*C1056</f>
        <v>19.336732208977814</v>
      </c>
      <c r="I1056" s="64">
        <f t="shared" si="30"/>
        <v>21.070667653987691</v>
      </c>
    </row>
    <row r="1057" spans="1:9" x14ac:dyDescent="0.3">
      <c r="A1057" s="59">
        <v>11</v>
      </c>
      <c r="B1057" s="59">
        <v>22</v>
      </c>
      <c r="C1057" s="58">
        <f t="shared" si="29"/>
        <v>67.25</v>
      </c>
      <c r="D1057" s="63">
        <v>3</v>
      </c>
      <c r="E1057" s="57">
        <v>2</v>
      </c>
      <c r="F1057" s="57">
        <v>2</v>
      </c>
      <c r="G1057" s="64">
        <f>'Regression Results'!$C$2*E1057</f>
        <v>40.407399862965505</v>
      </c>
      <c r="H1057" s="57">
        <f>LOOKUP(D1057,'Regression Results'!$A$15:$A$17,'Regression Results'!$B$15:$B$17)+LOOKUP(D1057,'Regression Results'!$A$15:$A$17,'Regression Results'!$C$15:$C$17)*F1057+LOOKUP(D1057,'Regression Results'!$A$15:$A$17,'Regression Results'!$D$15:$D$17)*F1057*C1057</f>
        <v>19.501208741372714</v>
      </c>
      <c r="I1057" s="64">
        <f t="shared" si="30"/>
        <v>20.906191121592791</v>
      </c>
    </row>
    <row r="1058" spans="1:9" x14ac:dyDescent="0.3">
      <c r="A1058" s="59">
        <v>11</v>
      </c>
      <c r="B1058" s="59">
        <v>23</v>
      </c>
      <c r="C1058" s="58">
        <f t="shared" si="29"/>
        <v>65.208333333333329</v>
      </c>
      <c r="D1058" s="63">
        <v>3</v>
      </c>
      <c r="E1058" s="57">
        <v>2</v>
      </c>
      <c r="F1058" s="57">
        <v>2</v>
      </c>
      <c r="G1058" s="64">
        <f>'Regression Results'!$C$2*E1058</f>
        <v>40.407399862965505</v>
      </c>
      <c r="H1058" s="57">
        <f>LOOKUP(D1058,'Regression Results'!$A$15:$A$17,'Regression Results'!$B$15:$B$17)+LOOKUP(D1058,'Regression Results'!$A$15:$A$17,'Regression Results'!$C$15:$C$17)*F1058+LOOKUP(D1058,'Regression Results'!$A$15:$A$17,'Regression Results'!$D$15:$D$17)*F1058*C1058</f>
        <v>20.233876931131825</v>
      </c>
      <c r="I1058" s="64">
        <f t="shared" si="30"/>
        <v>20.173522931833681</v>
      </c>
    </row>
    <row r="1059" spans="1:9" x14ac:dyDescent="0.3">
      <c r="A1059" s="59">
        <v>11</v>
      </c>
      <c r="B1059" s="59">
        <v>24</v>
      </c>
      <c r="C1059" s="58">
        <f t="shared" si="29"/>
        <v>70.875</v>
      </c>
      <c r="D1059" s="63">
        <v>3</v>
      </c>
      <c r="E1059" s="57">
        <v>2</v>
      </c>
      <c r="F1059" s="57">
        <v>2</v>
      </c>
      <c r="G1059" s="64">
        <f>'Regression Results'!$C$2*E1059</f>
        <v>40.407399862965505</v>
      </c>
      <c r="H1059" s="57">
        <f>LOOKUP(D1059,'Regression Results'!$A$15:$A$17,'Regression Results'!$B$15:$B$17)+LOOKUP(D1059,'Regression Results'!$A$15:$A$17,'Regression Results'!$C$15:$C$17)*F1059+LOOKUP(D1059,'Regression Results'!$A$15:$A$17,'Regression Results'!$D$15:$D$17)*F1059*C1059</f>
        <v>18.200348894249395</v>
      </c>
      <c r="I1059" s="64">
        <f t="shared" si="30"/>
        <v>22.207050968716111</v>
      </c>
    </row>
    <row r="1060" spans="1:9" x14ac:dyDescent="0.3">
      <c r="A1060" s="59">
        <v>11</v>
      </c>
      <c r="B1060" s="59">
        <v>25</v>
      </c>
      <c r="C1060" s="58">
        <f t="shared" si="29"/>
        <v>67.666666666666671</v>
      </c>
      <c r="D1060" s="63">
        <v>3</v>
      </c>
      <c r="E1060" s="57">
        <v>2</v>
      </c>
      <c r="F1060" s="57">
        <v>2</v>
      </c>
      <c r="G1060" s="64">
        <f>'Regression Results'!$C$2*E1060</f>
        <v>40.407399862965505</v>
      </c>
      <c r="H1060" s="57">
        <f>LOOKUP(D1060,'Regression Results'!$A$15:$A$17,'Regression Results'!$B$15:$B$17)+LOOKUP(D1060,'Regression Results'!$A$15:$A$17,'Regression Results'!$C$15:$C$17)*F1060+LOOKUP(D1060,'Regression Results'!$A$15:$A$17,'Regression Results'!$D$15:$D$17)*F1060*C1060</f>
        <v>19.35168462101371</v>
      </c>
      <c r="I1060" s="64">
        <f t="shared" si="30"/>
        <v>21.055715241951795</v>
      </c>
    </row>
    <row r="1061" spans="1:9" x14ac:dyDescent="0.3">
      <c r="A1061" s="59">
        <v>11</v>
      </c>
      <c r="B1061" s="59">
        <v>26</v>
      </c>
      <c r="C1061" s="58">
        <f t="shared" si="29"/>
        <v>65.708333333333329</v>
      </c>
      <c r="D1061" s="63">
        <v>3</v>
      </c>
      <c r="E1061" s="57">
        <v>2</v>
      </c>
      <c r="F1061" s="57">
        <v>2</v>
      </c>
      <c r="G1061" s="64">
        <f>'Regression Results'!$C$2*E1061</f>
        <v>40.407399862965505</v>
      </c>
      <c r="H1061" s="57">
        <f>LOOKUP(D1061,'Regression Results'!$A$15:$A$17,'Regression Results'!$B$15:$B$17)+LOOKUP(D1061,'Regression Results'!$A$15:$A$17,'Regression Results'!$C$15:$C$17)*F1061+LOOKUP(D1061,'Regression Results'!$A$15:$A$17,'Regression Results'!$D$15:$D$17)*F1061*C1061</f>
        <v>20.054447986701025</v>
      </c>
      <c r="I1061" s="64">
        <f t="shared" si="30"/>
        <v>20.352951876264481</v>
      </c>
    </row>
    <row r="1062" spans="1:9" x14ac:dyDescent="0.3">
      <c r="A1062" s="59">
        <v>11</v>
      </c>
      <c r="B1062" s="59">
        <v>27</v>
      </c>
      <c r="C1062" s="58">
        <f t="shared" si="29"/>
        <v>57.583333333333336</v>
      </c>
      <c r="D1062" s="63">
        <v>3</v>
      </c>
      <c r="E1062" s="57">
        <v>2</v>
      </c>
      <c r="F1062" s="57">
        <v>2</v>
      </c>
      <c r="G1062" s="64">
        <f>'Regression Results'!$C$2*E1062</f>
        <v>40.407399862965505</v>
      </c>
      <c r="H1062" s="57">
        <f>LOOKUP(D1062,'Regression Results'!$A$15:$A$17,'Regression Results'!$B$15:$B$17)+LOOKUP(D1062,'Regression Results'!$A$15:$A$17,'Regression Results'!$C$15:$C$17)*F1062+LOOKUP(D1062,'Regression Results'!$A$15:$A$17,'Regression Results'!$D$15:$D$17)*F1062*C1062</f>
        <v>22.970168333701562</v>
      </c>
      <c r="I1062" s="64">
        <f t="shared" si="30"/>
        <v>17.437231529263943</v>
      </c>
    </row>
    <row r="1063" spans="1:9" x14ac:dyDescent="0.3">
      <c r="A1063" s="59">
        <v>11</v>
      </c>
      <c r="B1063" s="59">
        <v>28</v>
      </c>
      <c r="C1063" s="58">
        <f t="shared" si="29"/>
        <v>53.25</v>
      </c>
      <c r="D1063" s="63">
        <v>3</v>
      </c>
      <c r="E1063" s="57">
        <v>2</v>
      </c>
      <c r="F1063" s="57">
        <v>2</v>
      </c>
      <c r="G1063" s="64">
        <f>'Regression Results'!$C$2*E1063</f>
        <v>40.407399862965505</v>
      </c>
      <c r="H1063" s="57">
        <f>LOOKUP(D1063,'Regression Results'!$A$15:$A$17,'Regression Results'!$B$15:$B$17)+LOOKUP(D1063,'Regression Results'!$A$15:$A$17,'Regression Results'!$C$15:$C$17)*F1063+LOOKUP(D1063,'Regression Results'!$A$15:$A$17,'Regression Results'!$D$15:$D$17)*F1063*C1063</f>
        <v>24.525219185435184</v>
      </c>
      <c r="I1063" s="64">
        <f t="shared" si="30"/>
        <v>15.882180677530322</v>
      </c>
    </row>
    <row r="1064" spans="1:9" x14ac:dyDescent="0.3">
      <c r="A1064" s="59">
        <v>11</v>
      </c>
      <c r="B1064" s="59">
        <v>29</v>
      </c>
      <c r="C1064" s="58">
        <f t="shared" si="29"/>
        <v>54.958333333333336</v>
      </c>
      <c r="D1064" s="63">
        <v>3</v>
      </c>
      <c r="E1064" s="57">
        <v>2</v>
      </c>
      <c r="F1064" s="57">
        <v>2</v>
      </c>
      <c r="G1064" s="64">
        <f>'Regression Results'!$C$2*E1064</f>
        <v>40.407399862965505</v>
      </c>
      <c r="H1064" s="57">
        <f>LOOKUP(D1064,'Regression Results'!$A$15:$A$17,'Regression Results'!$B$15:$B$17)+LOOKUP(D1064,'Regression Results'!$A$15:$A$17,'Regression Results'!$C$15:$C$17)*F1064+LOOKUP(D1064,'Regression Results'!$A$15:$A$17,'Regression Results'!$D$15:$D$17)*F1064*C1064</f>
        <v>23.912170291963275</v>
      </c>
      <c r="I1064" s="64">
        <f t="shared" si="30"/>
        <v>16.495229571002231</v>
      </c>
    </row>
    <row r="1065" spans="1:9" x14ac:dyDescent="0.3">
      <c r="A1065" s="59">
        <v>11</v>
      </c>
      <c r="B1065" s="59">
        <v>30</v>
      </c>
      <c r="C1065" s="58">
        <f t="shared" si="29"/>
        <v>58.458333333333336</v>
      </c>
      <c r="D1065" s="63">
        <v>3</v>
      </c>
      <c r="E1065" s="57">
        <v>2</v>
      </c>
      <c r="F1065" s="57">
        <v>2</v>
      </c>
      <c r="G1065" s="64">
        <f>'Regression Results'!$C$2*E1065</f>
        <v>40.407399862965505</v>
      </c>
      <c r="H1065" s="57">
        <f>LOOKUP(D1065,'Regression Results'!$A$15:$A$17,'Regression Results'!$B$15:$B$17)+LOOKUP(D1065,'Regression Results'!$A$15:$A$17,'Regression Results'!$C$15:$C$17)*F1065+LOOKUP(D1065,'Regression Results'!$A$15:$A$17,'Regression Results'!$D$15:$D$17)*F1065*C1065</f>
        <v>22.656167680947657</v>
      </c>
      <c r="I1065" s="64">
        <f t="shared" si="30"/>
        <v>17.751232182017848</v>
      </c>
    </row>
    <row r="1066" spans="1:9" x14ac:dyDescent="0.3">
      <c r="A1066" s="59">
        <v>12</v>
      </c>
      <c r="B1066" s="59">
        <v>1</v>
      </c>
      <c r="C1066" s="58">
        <f t="shared" si="29"/>
        <v>49.875</v>
      </c>
      <c r="D1066" s="63">
        <v>3</v>
      </c>
      <c r="E1066" s="57">
        <v>2</v>
      </c>
      <c r="F1066" s="57">
        <v>2</v>
      </c>
      <c r="G1066" s="64">
        <f>'Regression Results'!$C$2*E1066</f>
        <v>40.407399862965505</v>
      </c>
      <c r="H1066" s="57">
        <f>LOOKUP(D1066,'Regression Results'!$A$15:$A$17,'Regression Results'!$B$15:$B$17)+LOOKUP(D1066,'Regression Results'!$A$15:$A$17,'Regression Results'!$C$15:$C$17)*F1066+LOOKUP(D1066,'Regression Results'!$A$15:$A$17,'Regression Results'!$D$15:$D$17)*F1066*C1066</f>
        <v>25.736364560343102</v>
      </c>
      <c r="I1066" s="64">
        <f t="shared" si="30"/>
        <v>14.671035302622403</v>
      </c>
    </row>
    <row r="1067" spans="1:9" x14ac:dyDescent="0.3">
      <c r="A1067" s="59">
        <v>12</v>
      </c>
      <c r="B1067" s="59">
        <v>2</v>
      </c>
      <c r="C1067" s="58">
        <f t="shared" si="29"/>
        <v>53.333333333333336</v>
      </c>
      <c r="D1067" s="63">
        <v>3</v>
      </c>
      <c r="E1067" s="57">
        <v>2</v>
      </c>
      <c r="F1067" s="57">
        <v>2</v>
      </c>
      <c r="G1067" s="64">
        <f>'Regression Results'!$C$2*E1067</f>
        <v>40.407399862965505</v>
      </c>
      <c r="H1067" s="57">
        <f>LOOKUP(D1067,'Regression Results'!$A$15:$A$17,'Regression Results'!$B$15:$B$17)+LOOKUP(D1067,'Regression Results'!$A$15:$A$17,'Regression Results'!$C$15:$C$17)*F1067+LOOKUP(D1067,'Regression Results'!$A$15:$A$17,'Regression Results'!$D$15:$D$17)*F1067*C1067</f>
        <v>24.495314361363384</v>
      </c>
      <c r="I1067" s="64">
        <f t="shared" si="30"/>
        <v>15.912085501602121</v>
      </c>
    </row>
    <row r="1068" spans="1:9" x14ac:dyDescent="0.3">
      <c r="A1068" s="59">
        <v>12</v>
      </c>
      <c r="B1068" s="59">
        <v>3</v>
      </c>
      <c r="C1068" s="58">
        <f t="shared" si="29"/>
        <v>55</v>
      </c>
      <c r="D1068" s="63">
        <v>3</v>
      </c>
      <c r="E1068" s="57">
        <v>2</v>
      </c>
      <c r="F1068" s="57">
        <v>2</v>
      </c>
      <c r="G1068" s="64">
        <f>'Regression Results'!$C$2*E1068</f>
        <v>40.407399862965505</v>
      </c>
      <c r="H1068" s="57">
        <f>LOOKUP(D1068,'Regression Results'!$A$15:$A$17,'Regression Results'!$B$15:$B$17)+LOOKUP(D1068,'Regression Results'!$A$15:$A$17,'Regression Results'!$C$15:$C$17)*F1068+LOOKUP(D1068,'Regression Results'!$A$15:$A$17,'Regression Results'!$D$15:$D$17)*F1068*C1068</f>
        <v>23.897217879927375</v>
      </c>
      <c r="I1068" s="64">
        <f t="shared" si="30"/>
        <v>16.51018198303813</v>
      </c>
    </row>
    <row r="1069" spans="1:9" x14ac:dyDescent="0.3">
      <c r="A1069" s="59">
        <v>12</v>
      </c>
      <c r="B1069" s="59">
        <v>4</v>
      </c>
      <c r="C1069" s="58">
        <f t="shared" si="29"/>
        <v>51.083333333333336</v>
      </c>
      <c r="D1069" s="63">
        <v>3</v>
      </c>
      <c r="E1069" s="57">
        <v>2</v>
      </c>
      <c r="F1069" s="57">
        <v>2</v>
      </c>
      <c r="G1069" s="64">
        <f>'Regression Results'!$C$2*E1069</f>
        <v>40.407399862965505</v>
      </c>
      <c r="H1069" s="57">
        <f>LOOKUP(D1069,'Regression Results'!$A$15:$A$17,'Regression Results'!$B$15:$B$17)+LOOKUP(D1069,'Regression Results'!$A$15:$A$17,'Regression Results'!$C$15:$C$17)*F1069+LOOKUP(D1069,'Regression Results'!$A$15:$A$17,'Regression Results'!$D$15:$D$17)*F1069*C1069</f>
        <v>25.302744611301996</v>
      </c>
      <c r="I1069" s="64">
        <f t="shared" si="30"/>
        <v>15.104655251663509</v>
      </c>
    </row>
    <row r="1070" spans="1:9" x14ac:dyDescent="0.3">
      <c r="A1070" s="59">
        <v>12</v>
      </c>
      <c r="B1070" s="59">
        <v>5</v>
      </c>
      <c r="C1070" s="58">
        <f t="shared" si="29"/>
        <v>47.208333333333336</v>
      </c>
      <c r="D1070" s="63">
        <v>3</v>
      </c>
      <c r="E1070" s="57">
        <v>2</v>
      </c>
      <c r="F1070" s="57">
        <v>2</v>
      </c>
      <c r="G1070" s="64">
        <f>'Regression Results'!$C$2*E1070</f>
        <v>40.407399862965505</v>
      </c>
      <c r="H1070" s="57">
        <f>LOOKUP(D1070,'Regression Results'!$A$15:$A$17,'Regression Results'!$B$15:$B$17)+LOOKUP(D1070,'Regression Results'!$A$15:$A$17,'Regression Results'!$C$15:$C$17)*F1070+LOOKUP(D1070,'Regression Results'!$A$15:$A$17,'Regression Results'!$D$15:$D$17)*F1070*C1070</f>
        <v>26.693318930640714</v>
      </c>
      <c r="I1070" s="64">
        <f t="shared" si="30"/>
        <v>13.714080932324791</v>
      </c>
    </row>
    <row r="1071" spans="1:9" x14ac:dyDescent="0.3">
      <c r="A1071" s="59">
        <v>12</v>
      </c>
      <c r="B1071" s="59">
        <v>6</v>
      </c>
      <c r="C1071" s="58">
        <f t="shared" si="29"/>
        <v>52.958333333333336</v>
      </c>
      <c r="D1071" s="63">
        <v>3</v>
      </c>
      <c r="E1071" s="57">
        <v>2</v>
      </c>
      <c r="F1071" s="57">
        <v>2</v>
      </c>
      <c r="G1071" s="64">
        <f>'Regression Results'!$C$2*E1071</f>
        <v>40.407399862965505</v>
      </c>
      <c r="H1071" s="57">
        <f>LOOKUP(D1071,'Regression Results'!$A$15:$A$17,'Regression Results'!$B$15:$B$17)+LOOKUP(D1071,'Regression Results'!$A$15:$A$17,'Regression Results'!$C$15:$C$17)*F1071+LOOKUP(D1071,'Regression Results'!$A$15:$A$17,'Regression Results'!$D$15:$D$17)*F1071*C1071</f>
        <v>24.629886069686485</v>
      </c>
      <c r="I1071" s="64">
        <f t="shared" si="30"/>
        <v>15.77751379327902</v>
      </c>
    </row>
    <row r="1072" spans="1:9" x14ac:dyDescent="0.3">
      <c r="A1072" s="59">
        <v>12</v>
      </c>
      <c r="B1072" s="59">
        <v>7</v>
      </c>
      <c r="C1072" s="58">
        <f t="shared" ref="C1072:C1135" si="31">C707</f>
        <v>51.125</v>
      </c>
      <c r="D1072" s="63">
        <v>3</v>
      </c>
      <c r="E1072" s="57">
        <v>2</v>
      </c>
      <c r="F1072" s="57">
        <v>2</v>
      </c>
      <c r="G1072" s="64">
        <f>'Regression Results'!$C$2*E1072</f>
        <v>40.407399862965505</v>
      </c>
      <c r="H1072" s="57">
        <f>LOOKUP(D1072,'Regression Results'!$A$15:$A$17,'Regression Results'!$B$15:$B$17)+LOOKUP(D1072,'Regression Results'!$A$15:$A$17,'Regression Results'!$C$15:$C$17)*F1072+LOOKUP(D1072,'Regression Results'!$A$15:$A$17,'Regression Results'!$D$15:$D$17)*F1072*C1072</f>
        <v>25.287792199266097</v>
      </c>
      <c r="I1072" s="64">
        <f t="shared" si="30"/>
        <v>15.119607663699409</v>
      </c>
    </row>
    <row r="1073" spans="1:9" x14ac:dyDescent="0.3">
      <c r="A1073" s="59">
        <v>12</v>
      </c>
      <c r="B1073" s="59">
        <v>8</v>
      </c>
      <c r="C1073" s="58">
        <f t="shared" si="31"/>
        <v>54.083333333333336</v>
      </c>
      <c r="D1073" s="63">
        <v>3</v>
      </c>
      <c r="E1073" s="57">
        <v>2</v>
      </c>
      <c r="F1073" s="57">
        <v>2</v>
      </c>
      <c r="G1073" s="64">
        <f>'Regression Results'!$C$2*E1073</f>
        <v>40.407399862965505</v>
      </c>
      <c r="H1073" s="57">
        <f>LOOKUP(D1073,'Regression Results'!$A$15:$A$17,'Regression Results'!$B$15:$B$17)+LOOKUP(D1073,'Regression Results'!$A$15:$A$17,'Regression Results'!$C$15:$C$17)*F1073+LOOKUP(D1073,'Regression Results'!$A$15:$A$17,'Regression Results'!$D$15:$D$17)*F1073*C1073</f>
        <v>24.226170944717179</v>
      </c>
      <c r="I1073" s="64">
        <f t="shared" si="30"/>
        <v>16.181228918248326</v>
      </c>
    </row>
    <row r="1074" spans="1:9" x14ac:dyDescent="0.3">
      <c r="A1074" s="59">
        <v>12</v>
      </c>
      <c r="B1074" s="59">
        <v>9</v>
      </c>
      <c r="C1074" s="58">
        <f t="shared" si="31"/>
        <v>58.5</v>
      </c>
      <c r="D1074" s="63">
        <v>3</v>
      </c>
      <c r="E1074" s="57">
        <v>2</v>
      </c>
      <c r="F1074" s="57">
        <v>2</v>
      </c>
      <c r="G1074" s="64">
        <f>'Regression Results'!$C$2*E1074</f>
        <v>40.407399862965505</v>
      </c>
      <c r="H1074" s="57">
        <f>LOOKUP(D1074,'Regression Results'!$A$15:$A$17,'Regression Results'!$B$15:$B$17)+LOOKUP(D1074,'Regression Results'!$A$15:$A$17,'Regression Results'!$C$15:$C$17)*F1074+LOOKUP(D1074,'Regression Results'!$A$15:$A$17,'Regression Results'!$D$15:$D$17)*F1074*C1074</f>
        <v>22.641215268911758</v>
      </c>
      <c r="I1074" s="64">
        <f t="shared" si="30"/>
        <v>17.766184594053748</v>
      </c>
    </row>
    <row r="1075" spans="1:9" x14ac:dyDescent="0.3">
      <c r="A1075" s="59">
        <v>12</v>
      </c>
      <c r="B1075" s="59">
        <v>10</v>
      </c>
      <c r="C1075" s="58">
        <f t="shared" si="31"/>
        <v>62.125</v>
      </c>
      <c r="D1075" s="63">
        <v>3</v>
      </c>
      <c r="E1075" s="57">
        <v>2</v>
      </c>
      <c r="F1075" s="57">
        <v>2</v>
      </c>
      <c r="G1075" s="64">
        <f>'Regression Results'!$C$2*E1075</f>
        <v>40.407399862965505</v>
      </c>
      <c r="H1075" s="57">
        <f>LOOKUP(D1075,'Regression Results'!$A$15:$A$17,'Regression Results'!$B$15:$B$17)+LOOKUP(D1075,'Regression Results'!$A$15:$A$17,'Regression Results'!$C$15:$C$17)*F1075+LOOKUP(D1075,'Regression Results'!$A$15:$A$17,'Regression Results'!$D$15:$D$17)*F1075*C1075</f>
        <v>21.340355421788441</v>
      </c>
      <c r="I1075" s="64">
        <f t="shared" si="30"/>
        <v>19.067044441177064</v>
      </c>
    </row>
    <row r="1076" spans="1:9" x14ac:dyDescent="0.3">
      <c r="A1076" s="59">
        <v>12</v>
      </c>
      <c r="B1076" s="59">
        <v>11</v>
      </c>
      <c r="C1076" s="58">
        <f t="shared" si="31"/>
        <v>64.25</v>
      </c>
      <c r="D1076" s="63">
        <v>3</v>
      </c>
      <c r="E1076" s="57">
        <v>2</v>
      </c>
      <c r="F1076" s="57">
        <v>2</v>
      </c>
      <c r="G1076" s="64">
        <f>'Regression Results'!$C$2*E1076</f>
        <v>40.407399862965505</v>
      </c>
      <c r="H1076" s="57">
        <f>LOOKUP(D1076,'Regression Results'!$A$15:$A$17,'Regression Results'!$B$15:$B$17)+LOOKUP(D1076,'Regression Results'!$A$15:$A$17,'Regression Results'!$C$15:$C$17)*F1076+LOOKUP(D1076,'Regression Results'!$A$15:$A$17,'Regression Results'!$D$15:$D$17)*F1076*C1076</f>
        <v>20.577782407957528</v>
      </c>
      <c r="I1076" s="64">
        <f t="shared" si="30"/>
        <v>19.829617455007977</v>
      </c>
    </row>
    <row r="1077" spans="1:9" x14ac:dyDescent="0.3">
      <c r="A1077" s="59">
        <v>12</v>
      </c>
      <c r="B1077" s="59">
        <v>12</v>
      </c>
      <c r="C1077" s="58">
        <f t="shared" si="31"/>
        <v>62.791666666666664</v>
      </c>
      <c r="D1077" s="63">
        <v>3</v>
      </c>
      <c r="E1077" s="57">
        <v>2</v>
      </c>
      <c r="F1077" s="57">
        <v>2</v>
      </c>
      <c r="G1077" s="64">
        <f>'Regression Results'!$C$2*E1077</f>
        <v>40.407399862965505</v>
      </c>
      <c r="H1077" s="57">
        <f>LOOKUP(D1077,'Regression Results'!$A$15:$A$17,'Regression Results'!$B$15:$B$17)+LOOKUP(D1077,'Regression Results'!$A$15:$A$17,'Regression Results'!$C$15:$C$17)*F1077+LOOKUP(D1077,'Regression Results'!$A$15:$A$17,'Regression Results'!$D$15:$D$17)*F1077*C1077</f>
        <v>21.101116829214035</v>
      </c>
      <c r="I1077" s="64">
        <f t="shared" si="30"/>
        <v>19.30628303375147</v>
      </c>
    </row>
    <row r="1078" spans="1:9" x14ac:dyDescent="0.3">
      <c r="A1078" s="59">
        <v>12</v>
      </c>
      <c r="B1078" s="59">
        <v>13</v>
      </c>
      <c r="C1078" s="58">
        <f t="shared" si="31"/>
        <v>62.041666666666664</v>
      </c>
      <c r="D1078" s="63">
        <v>3</v>
      </c>
      <c r="E1078" s="57">
        <v>2</v>
      </c>
      <c r="F1078" s="57">
        <v>2</v>
      </c>
      <c r="G1078" s="64">
        <f>'Regression Results'!$C$2*E1078</f>
        <v>40.407399862965505</v>
      </c>
      <c r="H1078" s="57">
        <f>LOOKUP(D1078,'Regression Results'!$A$15:$A$17,'Regression Results'!$B$15:$B$17)+LOOKUP(D1078,'Regression Results'!$A$15:$A$17,'Regression Results'!$C$15:$C$17)*F1078+LOOKUP(D1078,'Regression Results'!$A$15:$A$17,'Regression Results'!$D$15:$D$17)*F1078*C1078</f>
        <v>21.370260245860241</v>
      </c>
      <c r="I1078" s="64">
        <f t="shared" si="30"/>
        <v>19.037139617105264</v>
      </c>
    </row>
    <row r="1079" spans="1:9" x14ac:dyDescent="0.3">
      <c r="A1079" s="59">
        <v>12</v>
      </c>
      <c r="B1079" s="59">
        <v>14</v>
      </c>
      <c r="C1079" s="58">
        <f t="shared" si="31"/>
        <v>64.291666666666671</v>
      </c>
      <c r="D1079" s="63">
        <v>3</v>
      </c>
      <c r="E1079" s="57">
        <v>2</v>
      </c>
      <c r="F1079" s="57">
        <v>2</v>
      </c>
      <c r="G1079" s="64">
        <f>'Regression Results'!$C$2*E1079</f>
        <v>40.407399862965505</v>
      </c>
      <c r="H1079" s="57">
        <f>LOOKUP(D1079,'Regression Results'!$A$15:$A$17,'Regression Results'!$B$15:$B$17)+LOOKUP(D1079,'Regression Results'!$A$15:$A$17,'Regression Results'!$C$15:$C$17)*F1079+LOOKUP(D1079,'Regression Results'!$A$15:$A$17,'Regression Results'!$D$15:$D$17)*F1079*C1079</f>
        <v>20.562829995921629</v>
      </c>
      <c r="I1079" s="64">
        <f t="shared" si="30"/>
        <v>19.844569867043877</v>
      </c>
    </row>
    <row r="1080" spans="1:9" x14ac:dyDescent="0.3">
      <c r="A1080" s="59">
        <v>12</v>
      </c>
      <c r="B1080" s="59">
        <v>15</v>
      </c>
      <c r="C1080" s="58">
        <f t="shared" si="31"/>
        <v>64.625</v>
      </c>
      <c r="D1080" s="63">
        <v>3</v>
      </c>
      <c r="E1080" s="57">
        <v>2</v>
      </c>
      <c r="F1080" s="57">
        <v>2</v>
      </c>
      <c r="G1080" s="64">
        <f>'Regression Results'!$C$2*E1080</f>
        <v>40.407399862965505</v>
      </c>
      <c r="H1080" s="57">
        <f>LOOKUP(D1080,'Regression Results'!$A$15:$A$17,'Regression Results'!$B$15:$B$17)+LOOKUP(D1080,'Regression Results'!$A$15:$A$17,'Regression Results'!$C$15:$C$17)*F1080+LOOKUP(D1080,'Regression Results'!$A$15:$A$17,'Regression Results'!$D$15:$D$17)*F1080*C1080</f>
        <v>20.443210699634427</v>
      </c>
      <c r="I1080" s="64">
        <f t="shared" si="30"/>
        <v>19.964189163331078</v>
      </c>
    </row>
    <row r="1081" spans="1:9" x14ac:dyDescent="0.3">
      <c r="A1081" s="59">
        <v>12</v>
      </c>
      <c r="B1081" s="59">
        <v>16</v>
      </c>
      <c r="C1081" s="58">
        <f t="shared" si="31"/>
        <v>66.541666666666671</v>
      </c>
      <c r="D1081" s="63">
        <v>3</v>
      </c>
      <c r="E1081" s="57">
        <v>2</v>
      </c>
      <c r="F1081" s="57">
        <v>2</v>
      </c>
      <c r="G1081" s="64">
        <f>'Regression Results'!$C$2*E1081</f>
        <v>40.407399862965505</v>
      </c>
      <c r="H1081" s="57">
        <f>LOOKUP(D1081,'Regression Results'!$A$15:$A$17,'Regression Results'!$B$15:$B$17)+LOOKUP(D1081,'Regression Results'!$A$15:$A$17,'Regression Results'!$C$15:$C$17)*F1081+LOOKUP(D1081,'Regression Results'!$A$15:$A$17,'Regression Results'!$D$15:$D$17)*F1081*C1081</f>
        <v>19.755399745983016</v>
      </c>
      <c r="I1081" s="64">
        <f t="shared" si="30"/>
        <v>20.652000116982489</v>
      </c>
    </row>
    <row r="1082" spans="1:9" x14ac:dyDescent="0.3">
      <c r="A1082" s="59">
        <v>12</v>
      </c>
      <c r="B1082" s="59">
        <v>17</v>
      </c>
      <c r="C1082" s="58">
        <f t="shared" si="31"/>
        <v>62.583333333333336</v>
      </c>
      <c r="D1082" s="63">
        <v>3</v>
      </c>
      <c r="E1082" s="57">
        <v>2</v>
      </c>
      <c r="F1082" s="57">
        <v>2</v>
      </c>
      <c r="G1082" s="64">
        <f>'Regression Results'!$C$2*E1082</f>
        <v>40.407399862965505</v>
      </c>
      <c r="H1082" s="57">
        <f>LOOKUP(D1082,'Regression Results'!$A$15:$A$17,'Regression Results'!$B$15:$B$17)+LOOKUP(D1082,'Regression Results'!$A$15:$A$17,'Regression Results'!$C$15:$C$17)*F1082+LOOKUP(D1082,'Regression Results'!$A$15:$A$17,'Regression Results'!$D$15:$D$17)*F1082*C1082</f>
        <v>21.175878889393537</v>
      </c>
      <c r="I1082" s="64">
        <f t="shared" si="30"/>
        <v>19.231520973571968</v>
      </c>
    </row>
    <row r="1083" spans="1:9" x14ac:dyDescent="0.3">
      <c r="A1083" s="59">
        <v>12</v>
      </c>
      <c r="B1083" s="59">
        <v>18</v>
      </c>
      <c r="C1083" s="58">
        <f t="shared" si="31"/>
        <v>64.833333333333329</v>
      </c>
      <c r="D1083" s="63">
        <v>3</v>
      </c>
      <c r="E1083" s="57">
        <v>2</v>
      </c>
      <c r="F1083" s="57">
        <v>2</v>
      </c>
      <c r="G1083" s="64">
        <f>'Regression Results'!$C$2*E1083</f>
        <v>40.407399862965505</v>
      </c>
      <c r="H1083" s="57">
        <f>LOOKUP(D1083,'Regression Results'!$A$15:$A$17,'Regression Results'!$B$15:$B$17)+LOOKUP(D1083,'Regression Results'!$A$15:$A$17,'Regression Results'!$C$15:$C$17)*F1083+LOOKUP(D1083,'Regression Results'!$A$15:$A$17,'Regression Results'!$D$15:$D$17)*F1083*C1083</f>
        <v>20.368448639454929</v>
      </c>
      <c r="I1083" s="64">
        <f t="shared" si="30"/>
        <v>20.038951223510576</v>
      </c>
    </row>
    <row r="1084" spans="1:9" x14ac:dyDescent="0.3">
      <c r="A1084" s="59">
        <v>12</v>
      </c>
      <c r="B1084" s="59">
        <v>19</v>
      </c>
      <c r="C1084" s="58">
        <f t="shared" si="31"/>
        <v>62.291666666666664</v>
      </c>
      <c r="D1084" s="63">
        <v>3</v>
      </c>
      <c r="E1084" s="57">
        <v>2</v>
      </c>
      <c r="F1084" s="57">
        <v>2</v>
      </c>
      <c r="G1084" s="64">
        <f>'Regression Results'!$C$2*E1084</f>
        <v>40.407399862965505</v>
      </c>
      <c r="H1084" s="57">
        <f>LOOKUP(D1084,'Regression Results'!$A$15:$A$17,'Regression Results'!$B$15:$B$17)+LOOKUP(D1084,'Regression Results'!$A$15:$A$17,'Regression Results'!$C$15:$C$17)*F1084+LOOKUP(D1084,'Regression Results'!$A$15:$A$17,'Regression Results'!$D$15:$D$17)*F1084*C1084</f>
        <v>21.280545773644839</v>
      </c>
      <c r="I1084" s="64">
        <f t="shared" si="30"/>
        <v>19.126854089320666</v>
      </c>
    </row>
    <row r="1085" spans="1:9" x14ac:dyDescent="0.3">
      <c r="A1085" s="59">
        <v>12</v>
      </c>
      <c r="B1085" s="59">
        <v>20</v>
      </c>
      <c r="C1085" s="58">
        <f t="shared" si="31"/>
        <v>59.708333333333336</v>
      </c>
      <c r="D1085" s="63">
        <v>3</v>
      </c>
      <c r="E1085" s="57">
        <v>2</v>
      </c>
      <c r="F1085" s="57">
        <v>2</v>
      </c>
      <c r="G1085" s="64">
        <f>'Regression Results'!$C$2*E1085</f>
        <v>40.407399862965505</v>
      </c>
      <c r="H1085" s="57">
        <f>LOOKUP(D1085,'Regression Results'!$A$15:$A$17,'Regression Results'!$B$15:$B$17)+LOOKUP(D1085,'Regression Results'!$A$15:$A$17,'Regression Results'!$C$15:$C$17)*F1085+LOOKUP(D1085,'Regression Results'!$A$15:$A$17,'Regression Results'!$D$15:$D$17)*F1085*C1085</f>
        <v>22.207595319870652</v>
      </c>
      <c r="I1085" s="64">
        <f t="shared" si="30"/>
        <v>18.199804543094853</v>
      </c>
    </row>
    <row r="1086" spans="1:9" x14ac:dyDescent="0.3">
      <c r="A1086" s="59">
        <v>12</v>
      </c>
      <c r="B1086" s="59">
        <v>21</v>
      </c>
      <c r="C1086" s="58">
        <f t="shared" si="31"/>
        <v>61.416666666666664</v>
      </c>
      <c r="D1086" s="63">
        <v>3</v>
      </c>
      <c r="E1086" s="57">
        <v>2</v>
      </c>
      <c r="F1086" s="57">
        <v>2</v>
      </c>
      <c r="G1086" s="64">
        <f>'Regression Results'!$C$2*E1086</f>
        <v>40.407399862965505</v>
      </c>
      <c r="H1086" s="57">
        <f>LOOKUP(D1086,'Regression Results'!$A$15:$A$17,'Regression Results'!$B$15:$B$17)+LOOKUP(D1086,'Regression Results'!$A$15:$A$17,'Regression Results'!$C$15:$C$17)*F1086+LOOKUP(D1086,'Regression Results'!$A$15:$A$17,'Regression Results'!$D$15:$D$17)*F1086*C1086</f>
        <v>21.594546426398743</v>
      </c>
      <c r="I1086" s="64">
        <f t="shared" si="30"/>
        <v>18.812853436566762</v>
      </c>
    </row>
    <row r="1087" spans="1:9" x14ac:dyDescent="0.3">
      <c r="A1087" s="59">
        <v>12</v>
      </c>
      <c r="B1087" s="59">
        <v>22</v>
      </c>
      <c r="C1087" s="58">
        <f t="shared" si="31"/>
        <v>57.875</v>
      </c>
      <c r="D1087" s="63">
        <v>3</v>
      </c>
      <c r="E1087" s="57">
        <v>2</v>
      </c>
      <c r="F1087" s="57">
        <v>2</v>
      </c>
      <c r="G1087" s="64">
        <f>'Regression Results'!$C$2*E1087</f>
        <v>40.407399862965505</v>
      </c>
      <c r="H1087" s="57">
        <f>LOOKUP(D1087,'Regression Results'!$A$15:$A$17,'Regression Results'!$B$15:$B$17)+LOOKUP(D1087,'Regression Results'!$A$15:$A$17,'Regression Results'!$C$15:$C$17)*F1087+LOOKUP(D1087,'Regression Results'!$A$15:$A$17,'Regression Results'!$D$15:$D$17)*F1087*C1087</f>
        <v>22.86550144945026</v>
      </c>
      <c r="I1087" s="64">
        <f t="shared" si="30"/>
        <v>17.541898413515245</v>
      </c>
    </row>
    <row r="1088" spans="1:9" x14ac:dyDescent="0.3">
      <c r="A1088" s="59">
        <v>12</v>
      </c>
      <c r="B1088" s="59">
        <v>23</v>
      </c>
      <c r="C1088" s="58">
        <f t="shared" si="31"/>
        <v>57.333333333333336</v>
      </c>
      <c r="D1088" s="63">
        <v>3</v>
      </c>
      <c r="E1088" s="57">
        <v>2</v>
      </c>
      <c r="F1088" s="57">
        <v>2</v>
      </c>
      <c r="G1088" s="64">
        <f>'Regression Results'!$C$2*E1088</f>
        <v>40.407399862965505</v>
      </c>
      <c r="H1088" s="57">
        <f>LOOKUP(D1088,'Regression Results'!$A$15:$A$17,'Regression Results'!$B$15:$B$17)+LOOKUP(D1088,'Regression Results'!$A$15:$A$17,'Regression Results'!$C$15:$C$17)*F1088+LOOKUP(D1088,'Regression Results'!$A$15:$A$17,'Regression Results'!$D$15:$D$17)*F1088*C1088</f>
        <v>23.059882805916963</v>
      </c>
      <c r="I1088" s="64">
        <f t="shared" si="30"/>
        <v>17.347517057048542</v>
      </c>
    </row>
    <row r="1089" spans="1:9" x14ac:dyDescent="0.3">
      <c r="A1089" s="59">
        <v>12</v>
      </c>
      <c r="B1089" s="59">
        <v>24</v>
      </c>
      <c r="C1089" s="58">
        <f t="shared" si="31"/>
        <v>54.958333333333336</v>
      </c>
      <c r="D1089" s="63">
        <v>3</v>
      </c>
      <c r="E1089" s="57">
        <v>2</v>
      </c>
      <c r="F1089" s="57">
        <v>2</v>
      </c>
      <c r="G1089" s="64">
        <f>'Regression Results'!$C$2*E1089</f>
        <v>40.407399862965505</v>
      </c>
      <c r="H1089" s="57">
        <f>LOOKUP(D1089,'Regression Results'!$A$15:$A$17,'Regression Results'!$B$15:$B$17)+LOOKUP(D1089,'Regression Results'!$A$15:$A$17,'Regression Results'!$C$15:$C$17)*F1089+LOOKUP(D1089,'Regression Results'!$A$15:$A$17,'Regression Results'!$D$15:$D$17)*F1089*C1089</f>
        <v>23.912170291963275</v>
      </c>
      <c r="I1089" s="64">
        <f t="shared" si="30"/>
        <v>16.495229571002231</v>
      </c>
    </row>
    <row r="1090" spans="1:9" x14ac:dyDescent="0.3">
      <c r="A1090" s="59">
        <v>12</v>
      </c>
      <c r="B1090" s="59">
        <v>25</v>
      </c>
      <c r="C1090" s="58">
        <f t="shared" si="31"/>
        <v>50.708333333333336</v>
      </c>
      <c r="D1090" s="63">
        <v>3</v>
      </c>
      <c r="E1090" s="57">
        <v>2</v>
      </c>
      <c r="F1090" s="57">
        <v>2</v>
      </c>
      <c r="G1090" s="64">
        <f>'Regression Results'!$C$2*E1090</f>
        <v>40.407399862965505</v>
      </c>
      <c r="H1090" s="57">
        <f>LOOKUP(D1090,'Regression Results'!$A$15:$A$17,'Regression Results'!$B$15:$B$17)+LOOKUP(D1090,'Regression Results'!$A$15:$A$17,'Regression Results'!$C$15:$C$17)*F1090+LOOKUP(D1090,'Regression Results'!$A$15:$A$17,'Regression Results'!$D$15:$D$17)*F1090*C1090</f>
        <v>25.437316319625097</v>
      </c>
      <c r="I1090" s="64">
        <f t="shared" si="30"/>
        <v>14.970083543340408</v>
      </c>
    </row>
    <row r="1091" spans="1:9" x14ac:dyDescent="0.3">
      <c r="A1091" s="59">
        <v>12</v>
      </c>
      <c r="B1091" s="59">
        <v>26</v>
      </c>
      <c r="C1091" s="58">
        <f t="shared" si="31"/>
        <v>52.75</v>
      </c>
      <c r="D1091" s="63">
        <v>3</v>
      </c>
      <c r="E1091" s="57">
        <v>2</v>
      </c>
      <c r="F1091" s="57">
        <v>2</v>
      </c>
      <c r="G1091" s="64">
        <f>'Regression Results'!$C$2*E1091</f>
        <v>40.407399862965505</v>
      </c>
      <c r="H1091" s="57">
        <f>LOOKUP(D1091,'Regression Results'!$A$15:$A$17,'Regression Results'!$B$15:$B$17)+LOOKUP(D1091,'Regression Results'!$A$15:$A$17,'Regression Results'!$C$15:$C$17)*F1091+LOOKUP(D1091,'Regression Results'!$A$15:$A$17,'Regression Results'!$D$15:$D$17)*F1091*C1091</f>
        <v>24.704648129865987</v>
      </c>
      <c r="I1091" s="64">
        <f t="shared" ref="I1091:I1154" si="32">G1091-H1091</f>
        <v>15.702751733099518</v>
      </c>
    </row>
    <row r="1092" spans="1:9" x14ac:dyDescent="0.3">
      <c r="A1092" s="59">
        <v>12</v>
      </c>
      <c r="B1092" s="59">
        <v>27</v>
      </c>
      <c r="C1092" s="58">
        <f t="shared" si="31"/>
        <v>54.583333333333336</v>
      </c>
      <c r="D1092" s="63">
        <v>3</v>
      </c>
      <c r="E1092" s="57">
        <v>2</v>
      </c>
      <c r="F1092" s="57">
        <v>2</v>
      </c>
      <c r="G1092" s="64">
        <f>'Regression Results'!$C$2*E1092</f>
        <v>40.407399862965505</v>
      </c>
      <c r="H1092" s="57">
        <f>LOOKUP(D1092,'Regression Results'!$A$15:$A$17,'Regression Results'!$B$15:$B$17)+LOOKUP(D1092,'Regression Results'!$A$15:$A$17,'Regression Results'!$C$15:$C$17)*F1092+LOOKUP(D1092,'Regression Results'!$A$15:$A$17,'Regression Results'!$D$15:$D$17)*F1092*C1092</f>
        <v>24.046742000286379</v>
      </c>
      <c r="I1092" s="64">
        <f t="shared" si="32"/>
        <v>16.360657862679126</v>
      </c>
    </row>
    <row r="1093" spans="1:9" x14ac:dyDescent="0.3">
      <c r="A1093" s="59">
        <v>12</v>
      </c>
      <c r="B1093" s="59">
        <v>28</v>
      </c>
      <c r="C1093" s="58">
        <f t="shared" si="31"/>
        <v>53.5</v>
      </c>
      <c r="D1093" s="63">
        <v>3</v>
      </c>
      <c r="E1093" s="57">
        <v>2</v>
      </c>
      <c r="F1093" s="57">
        <v>2</v>
      </c>
      <c r="G1093" s="64">
        <f>'Regression Results'!$C$2*E1093</f>
        <v>40.407399862965505</v>
      </c>
      <c r="H1093" s="57">
        <f>LOOKUP(D1093,'Regression Results'!$A$15:$A$17,'Regression Results'!$B$15:$B$17)+LOOKUP(D1093,'Regression Results'!$A$15:$A$17,'Regression Results'!$C$15:$C$17)*F1093+LOOKUP(D1093,'Regression Results'!$A$15:$A$17,'Regression Results'!$D$15:$D$17)*F1093*C1093</f>
        <v>24.435504713219785</v>
      </c>
      <c r="I1093" s="64">
        <f t="shared" si="32"/>
        <v>15.97189514974572</v>
      </c>
    </row>
    <row r="1094" spans="1:9" x14ac:dyDescent="0.3">
      <c r="A1094" s="59">
        <v>12</v>
      </c>
      <c r="B1094" s="59">
        <v>29</v>
      </c>
      <c r="C1094" s="58">
        <f t="shared" si="31"/>
        <v>54.75</v>
      </c>
      <c r="D1094" s="63">
        <v>3</v>
      </c>
      <c r="E1094" s="57">
        <v>2</v>
      </c>
      <c r="F1094" s="57">
        <v>2</v>
      </c>
      <c r="G1094" s="64">
        <f>'Regression Results'!$C$2*E1094</f>
        <v>40.407399862965505</v>
      </c>
      <c r="H1094" s="57">
        <f>LOOKUP(D1094,'Regression Results'!$A$15:$A$17,'Regression Results'!$B$15:$B$17)+LOOKUP(D1094,'Regression Results'!$A$15:$A$17,'Regression Results'!$C$15:$C$17)*F1094+LOOKUP(D1094,'Regression Results'!$A$15:$A$17,'Regression Results'!$D$15:$D$17)*F1094*C1094</f>
        <v>23.986932352142777</v>
      </c>
      <c r="I1094" s="64">
        <f t="shared" si="32"/>
        <v>16.420467510822728</v>
      </c>
    </row>
    <row r="1095" spans="1:9" x14ac:dyDescent="0.3">
      <c r="A1095" s="59">
        <v>12</v>
      </c>
      <c r="B1095" s="59">
        <v>30</v>
      </c>
      <c r="C1095" s="58">
        <f t="shared" si="31"/>
        <v>53.625</v>
      </c>
      <c r="D1095" s="63">
        <v>3</v>
      </c>
      <c r="E1095" s="57">
        <v>2</v>
      </c>
      <c r="F1095" s="57">
        <v>2</v>
      </c>
      <c r="G1095" s="64">
        <f>'Regression Results'!$C$2*E1095</f>
        <v>40.407399862965505</v>
      </c>
      <c r="H1095" s="57">
        <f>LOOKUP(D1095,'Regression Results'!$A$15:$A$17,'Regression Results'!$B$15:$B$17)+LOOKUP(D1095,'Regression Results'!$A$15:$A$17,'Regression Results'!$C$15:$C$17)*F1095+LOOKUP(D1095,'Regression Results'!$A$15:$A$17,'Regression Results'!$D$15:$D$17)*F1095*C1095</f>
        <v>24.390647477112083</v>
      </c>
      <c r="I1095" s="64">
        <f t="shared" si="32"/>
        <v>16.016752385853422</v>
      </c>
    </row>
    <row r="1096" spans="1:9" x14ac:dyDescent="0.3">
      <c r="A1096" s="59">
        <v>12</v>
      </c>
      <c r="B1096" s="59">
        <v>31</v>
      </c>
      <c r="C1096" s="58">
        <f t="shared" si="31"/>
        <v>50.208333333333336</v>
      </c>
      <c r="D1096" s="63">
        <v>3</v>
      </c>
      <c r="E1096" s="57">
        <v>2</v>
      </c>
      <c r="F1096" s="57">
        <v>2</v>
      </c>
      <c r="G1096" s="64">
        <f>'Regression Results'!$C$2*E1096</f>
        <v>40.407399862965505</v>
      </c>
      <c r="H1096" s="57">
        <f>LOOKUP(D1096,'Regression Results'!$A$15:$A$17,'Regression Results'!$B$15:$B$17)+LOOKUP(D1096,'Regression Results'!$A$15:$A$17,'Regression Results'!$C$15:$C$17)*F1096+LOOKUP(D1096,'Regression Results'!$A$15:$A$17,'Regression Results'!$D$15:$D$17)*F1096*C1096</f>
        <v>25.616745264055901</v>
      </c>
      <c r="I1096" s="64">
        <f t="shared" si="32"/>
        <v>14.790654598909605</v>
      </c>
    </row>
    <row r="1097" spans="1:9" x14ac:dyDescent="0.3">
      <c r="A1097" s="59">
        <v>1</v>
      </c>
      <c r="B1097" s="59">
        <v>1</v>
      </c>
      <c r="C1097" s="58">
        <f t="shared" si="31"/>
        <v>48.5</v>
      </c>
      <c r="D1097" s="63">
        <v>4</v>
      </c>
      <c r="E1097" s="57">
        <v>10</v>
      </c>
      <c r="F1097" s="57">
        <v>10</v>
      </c>
      <c r="G1097" s="64">
        <f>'Regression Results'!$C$2*E1097</f>
        <v>202.03699931482754</v>
      </c>
      <c r="H1097" s="57">
        <f>'Regression Results'!$B$18+'Regression Results'!$D$18*C1097</f>
        <v>104.53885801694572</v>
      </c>
      <c r="I1097" s="64">
        <f t="shared" si="32"/>
        <v>97.498141297881816</v>
      </c>
    </row>
    <row r="1098" spans="1:9" x14ac:dyDescent="0.3">
      <c r="A1098" s="59">
        <v>1</v>
      </c>
      <c r="B1098" s="59">
        <v>2</v>
      </c>
      <c r="C1098" s="58">
        <f t="shared" si="31"/>
        <v>50.583333333333336</v>
      </c>
      <c r="D1098" s="63">
        <v>4</v>
      </c>
      <c r="E1098" s="57">
        <v>10</v>
      </c>
      <c r="F1098" s="57">
        <v>10</v>
      </c>
      <c r="G1098" s="64">
        <f>'Regression Results'!$C$2*E1098</f>
        <v>202.03699931482754</v>
      </c>
      <c r="H1098" s="57">
        <f>'Regression Results'!$B$18+'Regression Results'!$D$18*C1098</f>
        <v>99.170279381127102</v>
      </c>
      <c r="I1098" s="64">
        <f t="shared" si="32"/>
        <v>102.86671993370044</v>
      </c>
    </row>
    <row r="1099" spans="1:9" x14ac:dyDescent="0.3">
      <c r="A1099" s="59">
        <v>1</v>
      </c>
      <c r="B1099" s="59">
        <v>3</v>
      </c>
      <c r="C1099" s="58">
        <f t="shared" si="31"/>
        <v>54.833333333333336</v>
      </c>
      <c r="D1099" s="63">
        <v>4</v>
      </c>
      <c r="E1099" s="57">
        <v>10</v>
      </c>
      <c r="F1099" s="57">
        <v>10</v>
      </c>
      <c r="G1099" s="64">
        <f>'Regression Results'!$C$2*E1099</f>
        <v>202.03699931482754</v>
      </c>
      <c r="H1099" s="57">
        <f>'Regression Results'!$B$18+'Regression Results'!$D$18*C1099</f>
        <v>88.218378964057081</v>
      </c>
      <c r="I1099" s="64">
        <f t="shared" si="32"/>
        <v>113.81862035077046</v>
      </c>
    </row>
    <row r="1100" spans="1:9" x14ac:dyDescent="0.3">
      <c r="A1100" s="59">
        <v>1</v>
      </c>
      <c r="B1100" s="59">
        <v>4</v>
      </c>
      <c r="C1100" s="58">
        <f t="shared" si="31"/>
        <v>50</v>
      </c>
      <c r="D1100" s="63">
        <v>4</v>
      </c>
      <c r="E1100" s="57">
        <v>10</v>
      </c>
      <c r="F1100" s="57">
        <v>10</v>
      </c>
      <c r="G1100" s="64">
        <f>'Regression Results'!$C$2*E1100</f>
        <v>202.03699931482754</v>
      </c>
      <c r="H1100" s="57">
        <f>'Regression Results'!$B$18+'Regression Results'!$D$18*C1100</f>
        <v>100.67348139915632</v>
      </c>
      <c r="I1100" s="64">
        <f t="shared" si="32"/>
        <v>101.36351791567122</v>
      </c>
    </row>
    <row r="1101" spans="1:9" x14ac:dyDescent="0.3">
      <c r="A1101" s="59">
        <v>1</v>
      </c>
      <c r="B1101" s="59">
        <v>5</v>
      </c>
      <c r="C1101" s="58">
        <f t="shared" si="31"/>
        <v>52.041666666666664</v>
      </c>
      <c r="D1101" s="63">
        <v>4</v>
      </c>
      <c r="E1101" s="57">
        <v>10</v>
      </c>
      <c r="F1101" s="57">
        <v>10</v>
      </c>
      <c r="G1101" s="64">
        <f>'Regression Results'!$C$2*E1101</f>
        <v>202.03699931482754</v>
      </c>
      <c r="H1101" s="57">
        <f>'Regression Results'!$B$18+'Regression Results'!$D$18*C1101</f>
        <v>95.412274336054054</v>
      </c>
      <c r="I1101" s="64">
        <f t="shared" si="32"/>
        <v>106.62472497877349</v>
      </c>
    </row>
    <row r="1102" spans="1:9" x14ac:dyDescent="0.3">
      <c r="A1102" s="59">
        <v>1</v>
      </c>
      <c r="B1102" s="59">
        <v>6</v>
      </c>
      <c r="C1102" s="58">
        <f t="shared" si="31"/>
        <v>52.041666666666664</v>
      </c>
      <c r="D1102" s="63">
        <v>4</v>
      </c>
      <c r="E1102" s="57">
        <v>10</v>
      </c>
      <c r="F1102" s="57">
        <v>10</v>
      </c>
      <c r="G1102" s="64">
        <f>'Regression Results'!$C$2*E1102</f>
        <v>202.03699931482754</v>
      </c>
      <c r="H1102" s="57">
        <f>'Regression Results'!$B$18+'Regression Results'!$D$18*C1102</f>
        <v>95.412274336054054</v>
      </c>
      <c r="I1102" s="64">
        <f t="shared" si="32"/>
        <v>106.62472497877349</v>
      </c>
    </row>
    <row r="1103" spans="1:9" x14ac:dyDescent="0.3">
      <c r="A1103" s="59">
        <v>1</v>
      </c>
      <c r="B1103" s="59">
        <v>7</v>
      </c>
      <c r="C1103" s="58">
        <f t="shared" si="31"/>
        <v>56</v>
      </c>
      <c r="D1103" s="63">
        <v>4</v>
      </c>
      <c r="E1103" s="57">
        <v>10</v>
      </c>
      <c r="F1103" s="57">
        <v>10</v>
      </c>
      <c r="G1103" s="64">
        <f>'Regression Results'!$C$2*E1103</f>
        <v>202.03699931482754</v>
      </c>
      <c r="H1103" s="57">
        <f>'Regression Results'!$B$18+'Regression Results'!$D$18*C1103</f>
        <v>85.211974927998654</v>
      </c>
      <c r="I1103" s="64">
        <f t="shared" si="32"/>
        <v>116.82502438682889</v>
      </c>
    </row>
    <row r="1104" spans="1:9" x14ac:dyDescent="0.3">
      <c r="A1104" s="59">
        <v>1</v>
      </c>
      <c r="B1104" s="59">
        <v>8</v>
      </c>
      <c r="C1104" s="58">
        <f t="shared" si="31"/>
        <v>56.416666666666664</v>
      </c>
      <c r="D1104" s="63">
        <v>4</v>
      </c>
      <c r="E1104" s="57">
        <v>10</v>
      </c>
      <c r="F1104" s="57">
        <v>10</v>
      </c>
      <c r="G1104" s="64">
        <f>'Regression Results'!$C$2*E1104</f>
        <v>202.03699931482754</v>
      </c>
      <c r="H1104" s="57">
        <f>'Regression Results'!$B$18+'Regression Results'!$D$18*C1104</f>
        <v>84.138259200834938</v>
      </c>
      <c r="I1104" s="64">
        <f t="shared" si="32"/>
        <v>117.8987401139926</v>
      </c>
    </row>
    <row r="1105" spans="1:9" x14ac:dyDescent="0.3">
      <c r="A1105" s="59">
        <v>1</v>
      </c>
      <c r="B1105" s="59">
        <v>9</v>
      </c>
      <c r="C1105" s="58">
        <f t="shared" si="31"/>
        <v>62</v>
      </c>
      <c r="D1105" s="63">
        <v>4</v>
      </c>
      <c r="E1105" s="57">
        <v>10</v>
      </c>
      <c r="F1105" s="57">
        <v>10</v>
      </c>
      <c r="G1105" s="64">
        <f>'Regression Results'!$C$2*E1105</f>
        <v>202.03699931482754</v>
      </c>
      <c r="H1105" s="57">
        <f>'Regression Results'!$B$18+'Regression Results'!$D$18*C1105</f>
        <v>69.75046845684102</v>
      </c>
      <c r="I1105" s="64">
        <f t="shared" si="32"/>
        <v>132.28653085798652</v>
      </c>
    </row>
    <row r="1106" spans="1:9" x14ac:dyDescent="0.3">
      <c r="A1106" s="59">
        <v>1</v>
      </c>
      <c r="B1106" s="59">
        <v>10</v>
      </c>
      <c r="C1106" s="58">
        <f t="shared" si="31"/>
        <v>64.541666666666671</v>
      </c>
      <c r="D1106" s="63">
        <v>4</v>
      </c>
      <c r="E1106" s="57">
        <v>10</v>
      </c>
      <c r="F1106" s="57">
        <v>10</v>
      </c>
      <c r="G1106" s="64">
        <f>'Regression Results'!$C$2*E1106</f>
        <v>202.03699931482754</v>
      </c>
      <c r="H1106" s="57">
        <f>'Regression Results'!$B$18+'Regression Results'!$D$18*C1106</f>
        <v>63.200802521142265</v>
      </c>
      <c r="I1106" s="64">
        <f t="shared" si="32"/>
        <v>138.83619679368527</v>
      </c>
    </row>
    <row r="1107" spans="1:9" x14ac:dyDescent="0.3">
      <c r="A1107" s="59">
        <v>1</v>
      </c>
      <c r="B1107" s="59">
        <v>11</v>
      </c>
      <c r="C1107" s="58">
        <f t="shared" si="31"/>
        <v>63.25</v>
      </c>
      <c r="D1107" s="63">
        <v>4</v>
      </c>
      <c r="E1107" s="57">
        <v>10</v>
      </c>
      <c r="F1107" s="57">
        <v>10</v>
      </c>
      <c r="G1107" s="64">
        <f>'Regression Results'!$C$2*E1107</f>
        <v>202.03699931482754</v>
      </c>
      <c r="H1107" s="57">
        <f>'Regression Results'!$B$18+'Regression Results'!$D$18*C1107</f>
        <v>66.529321275349844</v>
      </c>
      <c r="I1107" s="64">
        <f t="shared" si="32"/>
        <v>135.5076780394777</v>
      </c>
    </row>
    <row r="1108" spans="1:9" x14ac:dyDescent="0.3">
      <c r="A1108" s="59">
        <v>1</v>
      </c>
      <c r="B1108" s="59">
        <v>12</v>
      </c>
      <c r="C1108" s="58">
        <f t="shared" si="31"/>
        <v>61.583333333333336</v>
      </c>
      <c r="D1108" s="63">
        <v>4</v>
      </c>
      <c r="E1108" s="57">
        <v>10</v>
      </c>
      <c r="F1108" s="57">
        <v>10</v>
      </c>
      <c r="G1108" s="64">
        <f>'Regression Results'!$C$2*E1108</f>
        <v>202.03699931482754</v>
      </c>
      <c r="H1108" s="57">
        <f>'Regression Results'!$B$18+'Regression Results'!$D$18*C1108</f>
        <v>70.824184184004736</v>
      </c>
      <c r="I1108" s="64">
        <f t="shared" si="32"/>
        <v>131.2128151308228</v>
      </c>
    </row>
    <row r="1109" spans="1:9" x14ac:dyDescent="0.3">
      <c r="A1109" s="59">
        <v>1</v>
      </c>
      <c r="B1109" s="59">
        <v>13</v>
      </c>
      <c r="C1109" s="58">
        <f t="shared" si="31"/>
        <v>65.083333333333329</v>
      </c>
      <c r="D1109" s="63">
        <v>4</v>
      </c>
      <c r="E1109" s="57">
        <v>10</v>
      </c>
      <c r="F1109" s="57">
        <v>10</v>
      </c>
      <c r="G1109" s="64">
        <f>'Regression Results'!$C$2*E1109</f>
        <v>202.03699931482754</v>
      </c>
      <c r="H1109" s="57">
        <f>'Regression Results'!$B$18+'Regression Results'!$D$18*C1109</f>
        <v>61.804972075829454</v>
      </c>
      <c r="I1109" s="64">
        <f t="shared" si="32"/>
        <v>140.23202723899809</v>
      </c>
    </row>
    <row r="1110" spans="1:9" x14ac:dyDescent="0.3">
      <c r="A1110" s="59">
        <v>1</v>
      </c>
      <c r="B1110" s="59">
        <v>14</v>
      </c>
      <c r="C1110" s="58">
        <f t="shared" si="31"/>
        <v>68.583333333333329</v>
      </c>
      <c r="D1110" s="63">
        <v>4</v>
      </c>
      <c r="E1110" s="57">
        <v>10</v>
      </c>
      <c r="F1110" s="57">
        <v>10</v>
      </c>
      <c r="G1110" s="64">
        <f>'Regression Results'!$C$2*E1110</f>
        <v>202.03699931482754</v>
      </c>
      <c r="H1110" s="57">
        <f>'Regression Results'!$B$18+'Regression Results'!$D$18*C1110</f>
        <v>52.785759967654172</v>
      </c>
      <c r="I1110" s="64">
        <f t="shared" si="32"/>
        <v>149.25123934717337</v>
      </c>
    </row>
    <row r="1111" spans="1:9" x14ac:dyDescent="0.3">
      <c r="A1111" s="59">
        <v>1</v>
      </c>
      <c r="B1111" s="59">
        <v>15</v>
      </c>
      <c r="C1111" s="58">
        <f t="shared" si="31"/>
        <v>60.458333333333336</v>
      </c>
      <c r="D1111" s="63">
        <v>4</v>
      </c>
      <c r="E1111" s="57">
        <v>10</v>
      </c>
      <c r="F1111" s="57">
        <v>10</v>
      </c>
      <c r="G1111" s="64">
        <f>'Regression Results'!$C$2*E1111</f>
        <v>202.03699931482754</v>
      </c>
      <c r="H1111" s="57">
        <f>'Regression Results'!$B$18+'Regression Results'!$D$18*C1111</f>
        <v>73.723216647346788</v>
      </c>
      <c r="I1111" s="64">
        <f t="shared" si="32"/>
        <v>128.31378266748075</v>
      </c>
    </row>
    <row r="1112" spans="1:9" x14ac:dyDescent="0.3">
      <c r="A1112" s="59">
        <v>1</v>
      </c>
      <c r="B1112" s="59">
        <v>16</v>
      </c>
      <c r="C1112" s="58">
        <f t="shared" si="31"/>
        <v>62.708333333333336</v>
      </c>
      <c r="D1112" s="63">
        <v>4</v>
      </c>
      <c r="E1112" s="57">
        <v>10</v>
      </c>
      <c r="F1112" s="57">
        <v>10</v>
      </c>
      <c r="G1112" s="64">
        <f>'Regression Results'!$C$2*E1112</f>
        <v>202.03699931482754</v>
      </c>
      <c r="H1112" s="57">
        <f>'Regression Results'!$B$18+'Regression Results'!$D$18*C1112</f>
        <v>67.925151720662683</v>
      </c>
      <c r="I1112" s="64">
        <f t="shared" si="32"/>
        <v>134.11184759416486</v>
      </c>
    </row>
    <row r="1113" spans="1:9" x14ac:dyDescent="0.3">
      <c r="A1113" s="59">
        <v>1</v>
      </c>
      <c r="B1113" s="59">
        <v>17</v>
      </c>
      <c r="C1113" s="58">
        <f t="shared" si="31"/>
        <v>62.125</v>
      </c>
      <c r="D1113" s="63">
        <v>4</v>
      </c>
      <c r="E1113" s="57">
        <v>10</v>
      </c>
      <c r="F1113" s="57">
        <v>10</v>
      </c>
      <c r="G1113" s="64">
        <f>'Regression Results'!$C$2*E1113</f>
        <v>202.03699931482754</v>
      </c>
      <c r="H1113" s="57">
        <f>'Regression Results'!$B$18+'Regression Results'!$D$18*C1113</f>
        <v>69.428353738691897</v>
      </c>
      <c r="I1113" s="64">
        <f t="shared" si="32"/>
        <v>132.60864557613564</v>
      </c>
    </row>
    <row r="1114" spans="1:9" x14ac:dyDescent="0.3">
      <c r="A1114" s="59">
        <v>1</v>
      </c>
      <c r="B1114" s="59">
        <v>18</v>
      </c>
      <c r="C1114" s="58">
        <f t="shared" si="31"/>
        <v>59.333333333333336</v>
      </c>
      <c r="D1114" s="63">
        <v>4</v>
      </c>
      <c r="E1114" s="57">
        <v>10</v>
      </c>
      <c r="F1114" s="57">
        <v>10</v>
      </c>
      <c r="G1114" s="64">
        <f>'Regression Results'!$C$2*E1114</f>
        <v>202.03699931482754</v>
      </c>
      <c r="H1114" s="57">
        <f>'Regression Results'!$B$18+'Regression Results'!$D$18*C1114</f>
        <v>76.622249110688841</v>
      </c>
      <c r="I1114" s="64">
        <f t="shared" si="32"/>
        <v>125.4147502041387</v>
      </c>
    </row>
    <row r="1115" spans="1:9" x14ac:dyDescent="0.3">
      <c r="A1115" s="59">
        <v>1</v>
      </c>
      <c r="B1115" s="59">
        <v>19</v>
      </c>
      <c r="C1115" s="58">
        <f t="shared" si="31"/>
        <v>61.083333333333336</v>
      </c>
      <c r="D1115" s="63">
        <v>4</v>
      </c>
      <c r="E1115" s="57">
        <v>10</v>
      </c>
      <c r="F1115" s="57">
        <v>10</v>
      </c>
      <c r="G1115" s="64">
        <f>'Regression Results'!$C$2*E1115</f>
        <v>202.03699931482754</v>
      </c>
      <c r="H1115" s="57">
        <f>'Regression Results'!$B$18+'Regression Results'!$D$18*C1115</f>
        <v>72.1126430566012</v>
      </c>
      <c r="I1115" s="64">
        <f t="shared" si="32"/>
        <v>129.92435625822634</v>
      </c>
    </row>
    <row r="1116" spans="1:9" x14ac:dyDescent="0.3">
      <c r="A1116" s="59">
        <v>1</v>
      </c>
      <c r="B1116" s="59">
        <v>20</v>
      </c>
      <c r="C1116" s="58">
        <f t="shared" si="31"/>
        <v>57.333333333333336</v>
      </c>
      <c r="D1116" s="63">
        <v>4</v>
      </c>
      <c r="E1116" s="57">
        <v>10</v>
      </c>
      <c r="F1116" s="57">
        <v>10</v>
      </c>
      <c r="G1116" s="64">
        <f>'Regression Results'!$C$2*E1116</f>
        <v>202.03699931482754</v>
      </c>
      <c r="H1116" s="57">
        <f>'Regression Results'!$B$18+'Regression Results'!$D$18*C1116</f>
        <v>81.776084601074729</v>
      </c>
      <c r="I1116" s="64">
        <f t="shared" si="32"/>
        <v>120.26091471375281</v>
      </c>
    </row>
    <row r="1117" spans="1:9" x14ac:dyDescent="0.3">
      <c r="A1117" s="59">
        <v>1</v>
      </c>
      <c r="B1117" s="59">
        <v>21</v>
      </c>
      <c r="C1117" s="58">
        <f t="shared" si="31"/>
        <v>59.166666666666664</v>
      </c>
      <c r="D1117" s="63">
        <v>4</v>
      </c>
      <c r="E1117" s="57">
        <v>10</v>
      </c>
      <c r="F1117" s="57">
        <v>10</v>
      </c>
      <c r="G1117" s="64">
        <f>'Regression Results'!$C$2*E1117</f>
        <v>202.03699931482754</v>
      </c>
      <c r="H1117" s="57">
        <f>'Regression Results'!$B$18+'Regression Results'!$D$18*C1117</f>
        <v>77.051735401554367</v>
      </c>
      <c r="I1117" s="64">
        <f t="shared" si="32"/>
        <v>124.98526391327317</v>
      </c>
    </row>
    <row r="1118" spans="1:9" x14ac:dyDescent="0.3">
      <c r="A1118" s="59">
        <v>1</v>
      </c>
      <c r="B1118" s="59">
        <v>22</v>
      </c>
      <c r="C1118" s="58">
        <f t="shared" si="31"/>
        <v>62.75</v>
      </c>
      <c r="D1118" s="63">
        <v>4</v>
      </c>
      <c r="E1118" s="57">
        <v>10</v>
      </c>
      <c r="F1118" s="57">
        <v>10</v>
      </c>
      <c r="G1118" s="64">
        <f>'Regression Results'!$C$2*E1118</f>
        <v>202.03699931482754</v>
      </c>
      <c r="H1118" s="57">
        <f>'Regression Results'!$B$18+'Regression Results'!$D$18*C1118</f>
        <v>67.817780147946308</v>
      </c>
      <c r="I1118" s="64">
        <f t="shared" si="32"/>
        <v>134.21921916688123</v>
      </c>
    </row>
    <row r="1119" spans="1:9" x14ac:dyDescent="0.3">
      <c r="A1119" s="59">
        <v>1</v>
      </c>
      <c r="B1119" s="59">
        <v>23</v>
      </c>
      <c r="C1119" s="58">
        <f t="shared" si="31"/>
        <v>61.041666666666664</v>
      </c>
      <c r="D1119" s="63">
        <v>4</v>
      </c>
      <c r="E1119" s="57">
        <v>10</v>
      </c>
      <c r="F1119" s="57">
        <v>10</v>
      </c>
      <c r="G1119" s="64">
        <f>'Regression Results'!$C$2*E1119</f>
        <v>202.03699931482754</v>
      </c>
      <c r="H1119" s="57">
        <f>'Regression Results'!$B$18+'Regression Results'!$D$18*C1119</f>
        <v>72.220014629317603</v>
      </c>
      <c r="I1119" s="64">
        <f t="shared" si="32"/>
        <v>129.81698468550994</v>
      </c>
    </row>
    <row r="1120" spans="1:9" x14ac:dyDescent="0.3">
      <c r="A1120" s="59">
        <v>1</v>
      </c>
      <c r="B1120" s="59">
        <v>24</v>
      </c>
      <c r="C1120" s="58">
        <f t="shared" si="31"/>
        <v>53.958333333333336</v>
      </c>
      <c r="D1120" s="63">
        <v>4</v>
      </c>
      <c r="E1120" s="57">
        <v>10</v>
      </c>
      <c r="F1120" s="57">
        <v>10</v>
      </c>
      <c r="G1120" s="64">
        <f>'Regression Results'!$C$2*E1120</f>
        <v>202.03699931482754</v>
      </c>
      <c r="H1120" s="57">
        <f>'Regression Results'!$B$18+'Regression Results'!$D$18*C1120</f>
        <v>90.473181991100915</v>
      </c>
      <c r="I1120" s="64">
        <f t="shared" si="32"/>
        <v>111.56381732372662</v>
      </c>
    </row>
    <row r="1121" spans="1:9" x14ac:dyDescent="0.3">
      <c r="A1121" s="59">
        <v>1</v>
      </c>
      <c r="B1121" s="59">
        <v>25</v>
      </c>
      <c r="C1121" s="58">
        <f t="shared" si="31"/>
        <v>56.791666666666664</v>
      </c>
      <c r="D1121" s="63">
        <v>4</v>
      </c>
      <c r="E1121" s="57">
        <v>10</v>
      </c>
      <c r="F1121" s="57">
        <v>10</v>
      </c>
      <c r="G1121" s="64">
        <f>'Regression Results'!$C$2*E1121</f>
        <v>202.03699931482754</v>
      </c>
      <c r="H1121" s="57">
        <f>'Regression Results'!$B$18+'Regression Results'!$D$18*C1121</f>
        <v>83.171915046387596</v>
      </c>
      <c r="I1121" s="64">
        <f t="shared" si="32"/>
        <v>118.86508426843994</v>
      </c>
    </row>
    <row r="1122" spans="1:9" x14ac:dyDescent="0.3">
      <c r="A1122" s="59">
        <v>1</v>
      </c>
      <c r="B1122" s="59">
        <v>26</v>
      </c>
      <c r="C1122" s="58">
        <f t="shared" si="31"/>
        <v>54.291666666666664</v>
      </c>
      <c r="D1122" s="63">
        <v>4</v>
      </c>
      <c r="E1122" s="57">
        <v>10</v>
      </c>
      <c r="F1122" s="57">
        <v>10</v>
      </c>
      <c r="G1122" s="64">
        <f>'Regression Results'!$C$2*E1122</f>
        <v>202.03699931482754</v>
      </c>
      <c r="H1122" s="57">
        <f>'Regression Results'!$B$18+'Regression Results'!$D$18*C1122</f>
        <v>89.614209409369948</v>
      </c>
      <c r="I1122" s="64">
        <f t="shared" si="32"/>
        <v>112.42278990545759</v>
      </c>
    </row>
    <row r="1123" spans="1:9" x14ac:dyDescent="0.3">
      <c r="A1123" s="59">
        <v>1</v>
      </c>
      <c r="B1123" s="59">
        <v>27</v>
      </c>
      <c r="C1123" s="58">
        <f t="shared" si="31"/>
        <v>55.583333333333336</v>
      </c>
      <c r="D1123" s="63">
        <v>4</v>
      </c>
      <c r="E1123" s="57">
        <v>10</v>
      </c>
      <c r="F1123" s="57">
        <v>10</v>
      </c>
      <c r="G1123" s="64">
        <f>'Regression Results'!$C$2*E1123</f>
        <v>202.03699931482754</v>
      </c>
      <c r="H1123" s="57">
        <f>'Regression Results'!$B$18+'Regression Results'!$D$18*C1123</f>
        <v>86.285690655162398</v>
      </c>
      <c r="I1123" s="64">
        <f t="shared" si="32"/>
        <v>115.75130865966514</v>
      </c>
    </row>
    <row r="1124" spans="1:9" x14ac:dyDescent="0.3">
      <c r="A1124" s="59">
        <v>1</v>
      </c>
      <c r="B1124" s="59">
        <v>28</v>
      </c>
      <c r="C1124" s="58">
        <f t="shared" si="31"/>
        <v>58.625</v>
      </c>
      <c r="D1124" s="63">
        <v>4</v>
      </c>
      <c r="E1124" s="57">
        <v>10</v>
      </c>
      <c r="F1124" s="57">
        <v>10</v>
      </c>
      <c r="G1124" s="64">
        <f>'Regression Results'!$C$2*E1124</f>
        <v>202.03699931482754</v>
      </c>
      <c r="H1124" s="57">
        <f>'Regression Results'!$B$18+'Regression Results'!$D$18*C1124</f>
        <v>78.447565846867207</v>
      </c>
      <c r="I1124" s="64">
        <f t="shared" si="32"/>
        <v>123.58943346796033</v>
      </c>
    </row>
    <row r="1125" spans="1:9" x14ac:dyDescent="0.3">
      <c r="A1125" s="59">
        <v>1</v>
      </c>
      <c r="B1125" s="59">
        <v>29</v>
      </c>
      <c r="C1125" s="58">
        <f t="shared" si="31"/>
        <v>59.5</v>
      </c>
      <c r="D1125" s="63">
        <v>4</v>
      </c>
      <c r="E1125" s="57">
        <v>10</v>
      </c>
      <c r="F1125" s="57">
        <v>10</v>
      </c>
      <c r="G1125" s="64">
        <f>'Regression Results'!$C$2*E1125</f>
        <v>202.03699931482754</v>
      </c>
      <c r="H1125" s="57">
        <f>'Regression Results'!$B$18+'Regression Results'!$D$18*C1125</f>
        <v>76.192762819823372</v>
      </c>
      <c r="I1125" s="64">
        <f t="shared" si="32"/>
        <v>125.84423649500417</v>
      </c>
    </row>
    <row r="1126" spans="1:9" x14ac:dyDescent="0.3">
      <c r="A1126" s="59">
        <v>1</v>
      </c>
      <c r="B1126" s="59">
        <v>30</v>
      </c>
      <c r="C1126" s="58">
        <f t="shared" si="31"/>
        <v>59.25</v>
      </c>
      <c r="D1126" s="63">
        <v>4</v>
      </c>
      <c r="E1126" s="57">
        <v>10</v>
      </c>
      <c r="F1126" s="57">
        <v>10</v>
      </c>
      <c r="G1126" s="64">
        <f>'Regression Results'!$C$2*E1126</f>
        <v>202.03699931482754</v>
      </c>
      <c r="H1126" s="57">
        <f>'Regression Results'!$B$18+'Regression Results'!$D$18*C1126</f>
        <v>76.836992256121619</v>
      </c>
      <c r="I1126" s="64">
        <f t="shared" si="32"/>
        <v>125.20000705870592</v>
      </c>
    </row>
    <row r="1127" spans="1:9" x14ac:dyDescent="0.3">
      <c r="A1127" s="59">
        <v>1</v>
      </c>
      <c r="B1127" s="59">
        <v>31</v>
      </c>
      <c r="C1127" s="58">
        <f t="shared" si="31"/>
        <v>59.25</v>
      </c>
      <c r="D1127" s="63">
        <v>4</v>
      </c>
      <c r="E1127" s="57">
        <v>10</v>
      </c>
      <c r="F1127" s="57">
        <v>10</v>
      </c>
      <c r="G1127" s="64">
        <f>'Regression Results'!$C$2*E1127</f>
        <v>202.03699931482754</v>
      </c>
      <c r="H1127" s="57">
        <f>'Regression Results'!$B$18+'Regression Results'!$D$18*C1127</f>
        <v>76.836992256121619</v>
      </c>
      <c r="I1127" s="64">
        <f t="shared" si="32"/>
        <v>125.20000705870592</v>
      </c>
    </row>
    <row r="1128" spans="1:9" x14ac:dyDescent="0.3">
      <c r="A1128" s="59">
        <v>2</v>
      </c>
      <c r="B1128" s="59">
        <v>1</v>
      </c>
      <c r="C1128" s="58">
        <f t="shared" si="31"/>
        <v>51.25</v>
      </c>
      <c r="D1128" s="63">
        <v>4</v>
      </c>
      <c r="E1128" s="57">
        <v>10</v>
      </c>
      <c r="F1128" s="57">
        <v>10</v>
      </c>
      <c r="G1128" s="64">
        <f>'Regression Results'!$C$2*E1128</f>
        <v>202.03699931482754</v>
      </c>
      <c r="H1128" s="57">
        <f>'Regression Results'!$B$18+'Regression Results'!$D$18*C1128</f>
        <v>97.45233421766514</v>
      </c>
      <c r="I1128" s="64">
        <f t="shared" si="32"/>
        <v>104.5846650971624</v>
      </c>
    </row>
    <row r="1129" spans="1:9" x14ac:dyDescent="0.3">
      <c r="A1129" s="59">
        <v>2</v>
      </c>
      <c r="B1129" s="59">
        <v>2</v>
      </c>
      <c r="C1129" s="58">
        <f t="shared" si="31"/>
        <v>53.791666666666664</v>
      </c>
      <c r="D1129" s="63">
        <v>4</v>
      </c>
      <c r="E1129" s="57">
        <v>10</v>
      </c>
      <c r="F1129" s="57">
        <v>10</v>
      </c>
      <c r="G1129" s="64">
        <f>'Regression Results'!$C$2*E1129</f>
        <v>202.03699931482754</v>
      </c>
      <c r="H1129" s="57">
        <f>'Regression Results'!$B$18+'Regression Results'!$D$18*C1129</f>
        <v>90.902668281966413</v>
      </c>
      <c r="I1129" s="64">
        <f t="shared" si="32"/>
        <v>111.13433103286113</v>
      </c>
    </row>
    <row r="1130" spans="1:9" x14ac:dyDescent="0.3">
      <c r="A1130" s="59">
        <v>2</v>
      </c>
      <c r="B1130" s="59">
        <v>3</v>
      </c>
      <c r="C1130" s="58">
        <f t="shared" si="31"/>
        <v>57.333333333333336</v>
      </c>
      <c r="D1130" s="63">
        <v>4</v>
      </c>
      <c r="E1130" s="57">
        <v>10</v>
      </c>
      <c r="F1130" s="57">
        <v>10</v>
      </c>
      <c r="G1130" s="64">
        <f>'Regression Results'!$C$2*E1130</f>
        <v>202.03699931482754</v>
      </c>
      <c r="H1130" s="57">
        <f>'Regression Results'!$B$18+'Regression Results'!$D$18*C1130</f>
        <v>81.776084601074729</v>
      </c>
      <c r="I1130" s="64">
        <f t="shared" si="32"/>
        <v>120.26091471375281</v>
      </c>
    </row>
    <row r="1131" spans="1:9" x14ac:dyDescent="0.3">
      <c r="A1131" s="59">
        <v>2</v>
      </c>
      <c r="B1131" s="59">
        <v>4</v>
      </c>
      <c r="C1131" s="58">
        <f t="shared" si="31"/>
        <v>54.208333333333336</v>
      </c>
      <c r="D1131" s="63">
        <v>4</v>
      </c>
      <c r="E1131" s="57">
        <v>10</v>
      </c>
      <c r="F1131" s="57">
        <v>10</v>
      </c>
      <c r="G1131" s="64">
        <f>'Regression Results'!$C$2*E1131</f>
        <v>202.03699931482754</v>
      </c>
      <c r="H1131" s="57">
        <f>'Regression Results'!$B$18+'Regression Results'!$D$18*C1131</f>
        <v>89.828952554802669</v>
      </c>
      <c r="I1131" s="64">
        <f t="shared" si="32"/>
        <v>112.20804676002487</v>
      </c>
    </row>
    <row r="1132" spans="1:9" x14ac:dyDescent="0.3">
      <c r="A1132" s="59">
        <v>2</v>
      </c>
      <c r="B1132" s="59">
        <v>5</v>
      </c>
      <c r="C1132" s="58">
        <f t="shared" si="31"/>
        <v>52.458333333333336</v>
      </c>
      <c r="D1132" s="63">
        <v>4</v>
      </c>
      <c r="E1132" s="57">
        <v>10</v>
      </c>
      <c r="F1132" s="57">
        <v>10</v>
      </c>
      <c r="G1132" s="64">
        <f>'Regression Results'!$C$2*E1132</f>
        <v>202.03699931482754</v>
      </c>
      <c r="H1132" s="57">
        <f>'Regression Results'!$B$18+'Regression Results'!$D$18*C1132</f>
        <v>94.338558608890338</v>
      </c>
      <c r="I1132" s="64">
        <f t="shared" si="32"/>
        <v>107.6984407059372</v>
      </c>
    </row>
    <row r="1133" spans="1:9" x14ac:dyDescent="0.3">
      <c r="A1133" s="59">
        <v>2</v>
      </c>
      <c r="B1133" s="59">
        <v>6</v>
      </c>
      <c r="C1133" s="58">
        <f t="shared" si="31"/>
        <v>50.625</v>
      </c>
      <c r="D1133" s="63">
        <v>4</v>
      </c>
      <c r="E1133" s="57">
        <v>10</v>
      </c>
      <c r="F1133" s="57">
        <v>10</v>
      </c>
      <c r="G1133" s="64">
        <f>'Regression Results'!$C$2*E1133</f>
        <v>202.03699931482754</v>
      </c>
      <c r="H1133" s="57">
        <f>'Regression Results'!$B$18+'Regression Results'!$D$18*C1133</f>
        <v>99.062907808410728</v>
      </c>
      <c r="I1133" s="64">
        <f t="shared" si="32"/>
        <v>102.97409150641681</v>
      </c>
    </row>
    <row r="1134" spans="1:9" x14ac:dyDescent="0.3">
      <c r="A1134" s="59">
        <v>2</v>
      </c>
      <c r="B1134" s="59">
        <v>7</v>
      </c>
      <c r="C1134" s="58">
        <f t="shared" si="31"/>
        <v>55.458333333333336</v>
      </c>
      <c r="D1134" s="63">
        <v>4</v>
      </c>
      <c r="E1134" s="57">
        <v>10</v>
      </c>
      <c r="F1134" s="57">
        <v>10</v>
      </c>
      <c r="G1134" s="64">
        <f>'Regression Results'!$C$2*E1134</f>
        <v>202.03699931482754</v>
      </c>
      <c r="H1134" s="57">
        <f>'Regression Results'!$B$18+'Regression Results'!$D$18*C1134</f>
        <v>86.607805373311493</v>
      </c>
      <c r="I1134" s="64">
        <f t="shared" si="32"/>
        <v>115.42919394151605</v>
      </c>
    </row>
    <row r="1135" spans="1:9" x14ac:dyDescent="0.3">
      <c r="A1135" s="59">
        <v>2</v>
      </c>
      <c r="B1135" s="59">
        <v>8</v>
      </c>
      <c r="C1135" s="58">
        <f t="shared" si="31"/>
        <v>58.625</v>
      </c>
      <c r="D1135" s="63">
        <v>4</v>
      </c>
      <c r="E1135" s="57">
        <v>10</v>
      </c>
      <c r="F1135" s="57">
        <v>10</v>
      </c>
      <c r="G1135" s="64">
        <f>'Regression Results'!$C$2*E1135</f>
        <v>202.03699931482754</v>
      </c>
      <c r="H1135" s="57">
        <f>'Regression Results'!$B$18+'Regression Results'!$D$18*C1135</f>
        <v>78.447565846867207</v>
      </c>
      <c r="I1135" s="64">
        <f t="shared" si="32"/>
        <v>123.58943346796033</v>
      </c>
    </row>
    <row r="1136" spans="1:9" x14ac:dyDescent="0.3">
      <c r="A1136" s="59">
        <v>2</v>
      </c>
      <c r="B1136" s="59">
        <v>9</v>
      </c>
      <c r="C1136" s="58">
        <f t="shared" ref="C1136:C1199" si="33">C771</f>
        <v>64.583333333333329</v>
      </c>
      <c r="D1136" s="63">
        <v>4</v>
      </c>
      <c r="E1136" s="57">
        <v>10</v>
      </c>
      <c r="F1136" s="57">
        <v>10</v>
      </c>
      <c r="G1136" s="64">
        <f>'Regression Results'!$C$2*E1136</f>
        <v>202.03699931482754</v>
      </c>
      <c r="H1136" s="57">
        <f>'Regression Results'!$B$18+'Regression Results'!$D$18*C1136</f>
        <v>63.093430948425919</v>
      </c>
      <c r="I1136" s="64">
        <f t="shared" si="32"/>
        <v>138.94356836640162</v>
      </c>
    </row>
    <row r="1137" spans="1:9" x14ac:dyDescent="0.3">
      <c r="A1137" s="59">
        <v>2</v>
      </c>
      <c r="B1137" s="59">
        <v>10</v>
      </c>
      <c r="C1137" s="58">
        <f t="shared" si="33"/>
        <v>66.833333333333329</v>
      </c>
      <c r="D1137" s="63">
        <v>4</v>
      </c>
      <c r="E1137" s="57">
        <v>10</v>
      </c>
      <c r="F1137" s="57">
        <v>10</v>
      </c>
      <c r="G1137" s="64">
        <f>'Regression Results'!$C$2*E1137</f>
        <v>202.03699931482754</v>
      </c>
      <c r="H1137" s="57">
        <f>'Regression Results'!$B$18+'Regression Results'!$D$18*C1137</f>
        <v>57.295366021741813</v>
      </c>
      <c r="I1137" s="64">
        <f t="shared" si="32"/>
        <v>144.74163329308573</v>
      </c>
    </row>
    <row r="1138" spans="1:9" x14ac:dyDescent="0.3">
      <c r="A1138" s="59">
        <v>2</v>
      </c>
      <c r="B1138" s="59">
        <v>11</v>
      </c>
      <c r="C1138" s="58">
        <f t="shared" si="33"/>
        <v>70.208333333333329</v>
      </c>
      <c r="D1138" s="63">
        <v>4</v>
      </c>
      <c r="E1138" s="57">
        <v>10</v>
      </c>
      <c r="F1138" s="57">
        <v>10</v>
      </c>
      <c r="G1138" s="64">
        <f>'Regression Results'!$C$2*E1138</f>
        <v>202.03699931482754</v>
      </c>
      <c r="H1138" s="57">
        <f>'Regression Results'!$B$18+'Regression Results'!$D$18*C1138</f>
        <v>48.598268631715626</v>
      </c>
      <c r="I1138" s="64">
        <f t="shared" si="32"/>
        <v>153.43873068311191</v>
      </c>
    </row>
    <row r="1139" spans="1:9" x14ac:dyDescent="0.3">
      <c r="A1139" s="59">
        <v>2</v>
      </c>
      <c r="B1139" s="59">
        <v>12</v>
      </c>
      <c r="C1139" s="58">
        <f t="shared" si="33"/>
        <v>71.041666666666671</v>
      </c>
      <c r="D1139" s="63">
        <v>4</v>
      </c>
      <c r="E1139" s="57">
        <v>10</v>
      </c>
      <c r="F1139" s="57">
        <v>10</v>
      </c>
      <c r="G1139" s="64">
        <f>'Regression Results'!$C$2*E1139</f>
        <v>202.03699931482754</v>
      </c>
      <c r="H1139" s="57">
        <f>'Regression Results'!$B$18+'Regression Results'!$D$18*C1139</f>
        <v>46.450837177388166</v>
      </c>
      <c r="I1139" s="64">
        <f t="shared" si="32"/>
        <v>155.58616213743937</v>
      </c>
    </row>
    <row r="1140" spans="1:9" x14ac:dyDescent="0.3">
      <c r="A1140" s="59">
        <v>2</v>
      </c>
      <c r="B1140" s="59">
        <v>13</v>
      </c>
      <c r="C1140" s="58">
        <f t="shared" si="33"/>
        <v>63.958333333333336</v>
      </c>
      <c r="D1140" s="63">
        <v>4</v>
      </c>
      <c r="E1140" s="57">
        <v>10</v>
      </c>
      <c r="F1140" s="57">
        <v>10</v>
      </c>
      <c r="G1140" s="64">
        <f>'Regression Results'!$C$2*E1140</f>
        <v>202.03699931482754</v>
      </c>
      <c r="H1140" s="57">
        <f>'Regression Results'!$B$18+'Regression Results'!$D$18*C1140</f>
        <v>64.704004539171507</v>
      </c>
      <c r="I1140" s="64">
        <f t="shared" si="32"/>
        <v>137.33299477565603</v>
      </c>
    </row>
    <row r="1141" spans="1:9" x14ac:dyDescent="0.3">
      <c r="A1141" s="59">
        <v>2</v>
      </c>
      <c r="B1141" s="59">
        <v>14</v>
      </c>
      <c r="C1141" s="58">
        <f t="shared" si="33"/>
        <v>50.708333333333336</v>
      </c>
      <c r="D1141" s="63">
        <v>4</v>
      </c>
      <c r="E1141" s="57">
        <v>10</v>
      </c>
      <c r="F1141" s="57">
        <v>10</v>
      </c>
      <c r="G1141" s="64">
        <f>'Regression Results'!$C$2*E1141</f>
        <v>202.03699931482754</v>
      </c>
      <c r="H1141" s="57">
        <f>'Regression Results'!$B$18+'Regression Results'!$D$18*C1141</f>
        <v>98.848164662977979</v>
      </c>
      <c r="I1141" s="64">
        <f t="shared" si="32"/>
        <v>103.18883465184956</v>
      </c>
    </row>
    <row r="1142" spans="1:9" x14ac:dyDescent="0.3">
      <c r="A1142" s="59">
        <v>2</v>
      </c>
      <c r="B1142" s="59">
        <v>15</v>
      </c>
      <c r="C1142" s="58">
        <f t="shared" si="33"/>
        <v>58.666666666666664</v>
      </c>
      <c r="D1142" s="63">
        <v>4</v>
      </c>
      <c r="E1142" s="57">
        <v>10</v>
      </c>
      <c r="F1142" s="57">
        <v>10</v>
      </c>
      <c r="G1142" s="64">
        <f>'Regression Results'!$C$2*E1142</f>
        <v>202.03699931482754</v>
      </c>
      <c r="H1142" s="57">
        <f>'Regression Results'!$B$18+'Regression Results'!$D$18*C1142</f>
        <v>78.340194274150832</v>
      </c>
      <c r="I1142" s="64">
        <f t="shared" si="32"/>
        <v>123.69680504067671</v>
      </c>
    </row>
    <row r="1143" spans="1:9" x14ac:dyDescent="0.3">
      <c r="A1143" s="59">
        <v>2</v>
      </c>
      <c r="B1143" s="59">
        <v>16</v>
      </c>
      <c r="C1143" s="58">
        <f t="shared" si="33"/>
        <v>59.791666666666664</v>
      </c>
      <c r="D1143" s="63">
        <v>4</v>
      </c>
      <c r="E1143" s="57">
        <v>10</v>
      </c>
      <c r="F1143" s="57">
        <v>10</v>
      </c>
      <c r="G1143" s="64">
        <f>'Regression Results'!$C$2*E1143</f>
        <v>202.03699931482754</v>
      </c>
      <c r="H1143" s="57">
        <f>'Regression Results'!$B$18+'Regression Results'!$D$18*C1143</f>
        <v>75.441161810808779</v>
      </c>
      <c r="I1143" s="64">
        <f t="shared" si="32"/>
        <v>126.59583750401876</v>
      </c>
    </row>
    <row r="1144" spans="1:9" x14ac:dyDescent="0.3">
      <c r="A1144" s="59">
        <v>2</v>
      </c>
      <c r="B1144" s="59">
        <v>17</v>
      </c>
      <c r="C1144" s="58">
        <f t="shared" si="33"/>
        <v>60.125</v>
      </c>
      <c r="D1144" s="63">
        <v>4</v>
      </c>
      <c r="E1144" s="57">
        <v>10</v>
      </c>
      <c r="F1144" s="57">
        <v>10</v>
      </c>
      <c r="G1144" s="64">
        <f>'Regression Results'!$C$2*E1144</f>
        <v>202.03699931482754</v>
      </c>
      <c r="H1144" s="57">
        <f>'Regression Results'!$B$18+'Regression Results'!$D$18*C1144</f>
        <v>74.582189229077784</v>
      </c>
      <c r="I1144" s="64">
        <f t="shared" si="32"/>
        <v>127.45481008574976</v>
      </c>
    </row>
    <row r="1145" spans="1:9" x14ac:dyDescent="0.3">
      <c r="A1145" s="59">
        <v>2</v>
      </c>
      <c r="B1145" s="59">
        <v>18</v>
      </c>
      <c r="C1145" s="58">
        <f t="shared" si="33"/>
        <v>62.666666666666664</v>
      </c>
      <c r="D1145" s="63">
        <v>4</v>
      </c>
      <c r="E1145" s="57">
        <v>10</v>
      </c>
      <c r="F1145" s="57">
        <v>10</v>
      </c>
      <c r="G1145" s="64">
        <f>'Regression Results'!$C$2*E1145</f>
        <v>202.03699931482754</v>
      </c>
      <c r="H1145" s="57">
        <f>'Regression Results'!$B$18+'Regression Results'!$D$18*C1145</f>
        <v>68.032523293379057</v>
      </c>
      <c r="I1145" s="64">
        <f t="shared" si="32"/>
        <v>134.00447602144848</v>
      </c>
    </row>
    <row r="1146" spans="1:9" x14ac:dyDescent="0.3">
      <c r="A1146" s="59">
        <v>2</v>
      </c>
      <c r="B1146" s="59">
        <v>19</v>
      </c>
      <c r="C1146" s="58">
        <f t="shared" si="33"/>
        <v>60.916666666666664</v>
      </c>
      <c r="D1146" s="63">
        <v>4</v>
      </c>
      <c r="E1146" s="57">
        <v>10</v>
      </c>
      <c r="F1146" s="57">
        <v>10</v>
      </c>
      <c r="G1146" s="64">
        <f>'Regression Results'!$C$2*E1146</f>
        <v>202.03699931482754</v>
      </c>
      <c r="H1146" s="57">
        <f>'Regression Results'!$B$18+'Regression Results'!$D$18*C1146</f>
        <v>72.542129347466698</v>
      </c>
      <c r="I1146" s="64">
        <f t="shared" si="32"/>
        <v>129.49486996736084</v>
      </c>
    </row>
    <row r="1147" spans="1:9" x14ac:dyDescent="0.3">
      <c r="A1147" s="59">
        <v>2</v>
      </c>
      <c r="B1147" s="59">
        <v>20</v>
      </c>
      <c r="C1147" s="58">
        <f t="shared" si="33"/>
        <v>59.125</v>
      </c>
      <c r="D1147" s="63">
        <v>4</v>
      </c>
      <c r="E1147" s="57">
        <v>10</v>
      </c>
      <c r="F1147" s="57">
        <v>10</v>
      </c>
      <c r="G1147" s="64">
        <f>'Regression Results'!$C$2*E1147</f>
        <v>202.03699931482754</v>
      </c>
      <c r="H1147" s="57">
        <f>'Regression Results'!$B$18+'Regression Results'!$D$18*C1147</f>
        <v>77.159106974270713</v>
      </c>
      <c r="I1147" s="64">
        <f t="shared" si="32"/>
        <v>124.87789234055683</v>
      </c>
    </row>
    <row r="1148" spans="1:9" x14ac:dyDescent="0.3">
      <c r="A1148" s="59">
        <v>2</v>
      </c>
      <c r="B1148" s="59">
        <v>21</v>
      </c>
      <c r="C1148" s="58">
        <f t="shared" si="33"/>
        <v>58.041666666666664</v>
      </c>
      <c r="D1148" s="63">
        <v>4</v>
      </c>
      <c r="E1148" s="57">
        <v>10</v>
      </c>
      <c r="F1148" s="57">
        <v>10</v>
      </c>
      <c r="G1148" s="64">
        <f>'Regression Results'!$C$2*E1148</f>
        <v>202.03699931482754</v>
      </c>
      <c r="H1148" s="57">
        <f>'Regression Results'!$B$18+'Regression Results'!$D$18*C1148</f>
        <v>79.95076786489642</v>
      </c>
      <c r="I1148" s="64">
        <f t="shared" si="32"/>
        <v>122.08623144993112</v>
      </c>
    </row>
    <row r="1149" spans="1:9" x14ac:dyDescent="0.3">
      <c r="A1149" s="59">
        <v>2</v>
      </c>
      <c r="B1149" s="59">
        <v>22</v>
      </c>
      <c r="C1149" s="58">
        <f t="shared" si="33"/>
        <v>56.916666666666664</v>
      </c>
      <c r="D1149" s="63">
        <v>4</v>
      </c>
      <c r="E1149" s="57">
        <v>10</v>
      </c>
      <c r="F1149" s="57">
        <v>10</v>
      </c>
      <c r="G1149" s="64">
        <f>'Regression Results'!$C$2*E1149</f>
        <v>202.03699931482754</v>
      </c>
      <c r="H1149" s="57">
        <f>'Regression Results'!$B$18+'Regression Results'!$D$18*C1149</f>
        <v>82.849800328238473</v>
      </c>
      <c r="I1149" s="64">
        <f t="shared" si="32"/>
        <v>119.18719898658907</v>
      </c>
    </row>
    <row r="1150" spans="1:9" x14ac:dyDescent="0.3">
      <c r="A1150" s="59">
        <v>2</v>
      </c>
      <c r="B1150" s="59">
        <v>23</v>
      </c>
      <c r="C1150" s="58">
        <f t="shared" si="33"/>
        <v>56.5</v>
      </c>
      <c r="D1150" s="63">
        <v>4</v>
      </c>
      <c r="E1150" s="57">
        <v>10</v>
      </c>
      <c r="F1150" s="57">
        <v>10</v>
      </c>
      <c r="G1150" s="64">
        <f>'Regression Results'!$C$2*E1150</f>
        <v>202.03699931482754</v>
      </c>
      <c r="H1150" s="57">
        <f>'Regression Results'!$B$18+'Regression Results'!$D$18*C1150</f>
        <v>83.923516055402189</v>
      </c>
      <c r="I1150" s="64">
        <f t="shared" si="32"/>
        <v>118.11348325942535</v>
      </c>
    </row>
    <row r="1151" spans="1:9" x14ac:dyDescent="0.3">
      <c r="A1151" s="59">
        <v>2</v>
      </c>
      <c r="B1151" s="59">
        <v>24</v>
      </c>
      <c r="C1151" s="58">
        <f t="shared" si="33"/>
        <v>60.958333333333336</v>
      </c>
      <c r="D1151" s="63">
        <v>4</v>
      </c>
      <c r="E1151" s="57">
        <v>10</v>
      </c>
      <c r="F1151" s="57">
        <v>10</v>
      </c>
      <c r="G1151" s="64">
        <f>'Regression Results'!$C$2*E1151</f>
        <v>202.03699931482754</v>
      </c>
      <c r="H1151" s="57">
        <f>'Regression Results'!$B$18+'Regression Results'!$D$18*C1151</f>
        <v>72.434757774750324</v>
      </c>
      <c r="I1151" s="64">
        <f t="shared" si="32"/>
        <v>129.60224154007722</v>
      </c>
    </row>
    <row r="1152" spans="1:9" x14ac:dyDescent="0.3">
      <c r="A1152" s="59">
        <v>2</v>
      </c>
      <c r="B1152" s="59">
        <v>25</v>
      </c>
      <c r="C1152" s="58">
        <f t="shared" si="33"/>
        <v>63.75</v>
      </c>
      <c r="D1152" s="63">
        <v>4</v>
      </c>
      <c r="E1152" s="57">
        <v>10</v>
      </c>
      <c r="F1152" s="57">
        <v>10</v>
      </c>
      <c r="G1152" s="64">
        <f>'Regression Results'!$C$2*E1152</f>
        <v>202.03699931482754</v>
      </c>
      <c r="H1152" s="57">
        <f>'Regression Results'!$B$18+'Regression Results'!$D$18*C1152</f>
        <v>65.240862402753379</v>
      </c>
      <c r="I1152" s="64">
        <f t="shared" si="32"/>
        <v>136.79613691207416</v>
      </c>
    </row>
    <row r="1153" spans="1:9" x14ac:dyDescent="0.3">
      <c r="A1153" s="59">
        <v>2</v>
      </c>
      <c r="B1153" s="59">
        <v>26</v>
      </c>
      <c r="C1153" s="58">
        <f t="shared" si="33"/>
        <v>68.458333333333329</v>
      </c>
      <c r="D1153" s="63">
        <v>4</v>
      </c>
      <c r="E1153" s="57">
        <v>10</v>
      </c>
      <c r="F1153" s="57">
        <v>10</v>
      </c>
      <c r="G1153" s="64">
        <f>'Regression Results'!$C$2*E1153</f>
        <v>202.03699931482754</v>
      </c>
      <c r="H1153" s="57">
        <f>'Regression Results'!$B$18+'Regression Results'!$D$18*C1153</f>
        <v>53.107874685803267</v>
      </c>
      <c r="I1153" s="64">
        <f t="shared" si="32"/>
        <v>148.92912462902427</v>
      </c>
    </row>
    <row r="1154" spans="1:9" x14ac:dyDescent="0.3">
      <c r="A1154" s="59">
        <v>2</v>
      </c>
      <c r="B1154" s="59">
        <v>27</v>
      </c>
      <c r="C1154" s="58">
        <f t="shared" si="33"/>
        <v>69.833333333333329</v>
      </c>
      <c r="D1154" s="63">
        <v>4</v>
      </c>
      <c r="E1154" s="57">
        <v>10</v>
      </c>
      <c r="F1154" s="57">
        <v>10</v>
      </c>
      <c r="G1154" s="64">
        <f>'Regression Results'!$C$2*E1154</f>
        <v>202.03699931482754</v>
      </c>
      <c r="H1154" s="57">
        <f>'Regression Results'!$B$18+'Regression Results'!$D$18*C1154</f>
        <v>49.564612786162996</v>
      </c>
      <c r="I1154" s="64">
        <f t="shared" si="32"/>
        <v>152.47238652866454</v>
      </c>
    </row>
    <row r="1155" spans="1:9" x14ac:dyDescent="0.3">
      <c r="A1155" s="59">
        <v>2</v>
      </c>
      <c r="B1155" s="59">
        <v>28</v>
      </c>
      <c r="C1155" s="58">
        <f t="shared" si="33"/>
        <v>69.916666666666671</v>
      </c>
      <c r="D1155" s="63">
        <v>4</v>
      </c>
      <c r="E1155" s="57">
        <v>10</v>
      </c>
      <c r="F1155" s="57">
        <v>10</v>
      </c>
      <c r="G1155" s="64">
        <f>'Regression Results'!$C$2*E1155</f>
        <v>202.03699931482754</v>
      </c>
      <c r="H1155" s="57">
        <f>'Regression Results'!$B$18+'Regression Results'!$D$18*C1155</f>
        <v>49.349869640730219</v>
      </c>
      <c r="I1155" s="64">
        <f t="shared" ref="I1155:I1218" si="34">G1155-H1155</f>
        <v>152.68712967409732</v>
      </c>
    </row>
    <row r="1156" spans="1:9" x14ac:dyDescent="0.3">
      <c r="A1156" s="59">
        <v>3</v>
      </c>
      <c r="B1156" s="59">
        <v>1</v>
      </c>
      <c r="C1156" s="58">
        <f t="shared" si="33"/>
        <v>58.625</v>
      </c>
      <c r="D1156" s="63">
        <v>4</v>
      </c>
      <c r="E1156" s="57">
        <v>10</v>
      </c>
      <c r="F1156" s="57">
        <v>10</v>
      </c>
      <c r="G1156" s="64">
        <f>'Regression Results'!$C$2*E1156</f>
        <v>202.03699931482754</v>
      </c>
      <c r="H1156" s="57">
        <f>'Regression Results'!$B$18+'Regression Results'!$D$18*C1156</f>
        <v>78.447565846867207</v>
      </c>
      <c r="I1156" s="64">
        <f t="shared" si="34"/>
        <v>123.58943346796033</v>
      </c>
    </row>
    <row r="1157" spans="1:9" x14ac:dyDescent="0.3">
      <c r="A1157" s="59">
        <v>3</v>
      </c>
      <c r="B1157" s="59">
        <v>2</v>
      </c>
      <c r="C1157" s="58">
        <f t="shared" si="33"/>
        <v>60.375</v>
      </c>
      <c r="D1157" s="63">
        <v>4</v>
      </c>
      <c r="E1157" s="57">
        <v>10</v>
      </c>
      <c r="F1157" s="57">
        <v>10</v>
      </c>
      <c r="G1157" s="64">
        <f>'Regression Results'!$C$2*E1157</f>
        <v>202.03699931482754</v>
      </c>
      <c r="H1157" s="57">
        <f>'Regression Results'!$B$18+'Regression Results'!$D$18*C1157</f>
        <v>73.937959792779537</v>
      </c>
      <c r="I1157" s="64">
        <f t="shared" si="34"/>
        <v>128.099039522048</v>
      </c>
    </row>
    <row r="1158" spans="1:9" x14ac:dyDescent="0.3">
      <c r="A1158" s="59">
        <v>3</v>
      </c>
      <c r="B1158" s="59">
        <v>3</v>
      </c>
      <c r="C1158" s="58">
        <f t="shared" si="33"/>
        <v>66.625</v>
      </c>
      <c r="D1158" s="63">
        <v>4</v>
      </c>
      <c r="E1158" s="57">
        <v>10</v>
      </c>
      <c r="F1158" s="57">
        <v>10</v>
      </c>
      <c r="G1158" s="64">
        <f>'Regression Results'!$C$2*E1158</f>
        <v>202.03699931482754</v>
      </c>
      <c r="H1158" s="57">
        <f>'Regression Results'!$B$18+'Regression Results'!$D$18*C1158</f>
        <v>57.832223885323657</v>
      </c>
      <c r="I1158" s="64">
        <f t="shared" si="34"/>
        <v>144.20477542950388</v>
      </c>
    </row>
    <row r="1159" spans="1:9" x14ac:dyDescent="0.3">
      <c r="A1159" s="59">
        <v>3</v>
      </c>
      <c r="B1159" s="59">
        <v>4</v>
      </c>
      <c r="C1159" s="58">
        <f t="shared" si="33"/>
        <v>68.25</v>
      </c>
      <c r="D1159" s="63">
        <v>4</v>
      </c>
      <c r="E1159" s="57">
        <v>10</v>
      </c>
      <c r="F1159" s="57">
        <v>10</v>
      </c>
      <c r="G1159" s="64">
        <f>'Regression Results'!$C$2*E1159</f>
        <v>202.03699931482754</v>
      </c>
      <c r="H1159" s="57">
        <f>'Regression Results'!$B$18+'Regression Results'!$D$18*C1159</f>
        <v>53.644732549385139</v>
      </c>
      <c r="I1159" s="64">
        <f t="shared" si="34"/>
        <v>148.3922667654424</v>
      </c>
    </row>
    <row r="1160" spans="1:9" x14ac:dyDescent="0.3">
      <c r="A1160" s="59">
        <v>3</v>
      </c>
      <c r="B1160" s="59">
        <v>5</v>
      </c>
      <c r="C1160" s="58">
        <f t="shared" si="33"/>
        <v>73.75</v>
      </c>
      <c r="D1160" s="63">
        <v>4</v>
      </c>
      <c r="E1160" s="57">
        <v>10</v>
      </c>
      <c r="F1160" s="57">
        <v>10</v>
      </c>
      <c r="G1160" s="64">
        <f>'Regression Results'!$C$2*E1160</f>
        <v>202.03699931482754</v>
      </c>
      <c r="H1160" s="57">
        <f>'Regression Results'!$B$18+'Regression Results'!$D$18*C1160</f>
        <v>39.471684950823942</v>
      </c>
      <c r="I1160" s="64">
        <f t="shared" si="34"/>
        <v>162.5653143640036</v>
      </c>
    </row>
    <row r="1161" spans="1:9" x14ac:dyDescent="0.3">
      <c r="A1161" s="59">
        <v>3</v>
      </c>
      <c r="B1161" s="59">
        <v>6</v>
      </c>
      <c r="C1161" s="58">
        <f t="shared" si="33"/>
        <v>76.041666666666671</v>
      </c>
      <c r="D1161" s="63">
        <v>4</v>
      </c>
      <c r="E1161" s="57">
        <v>10</v>
      </c>
      <c r="F1161" s="57">
        <v>10</v>
      </c>
      <c r="G1161" s="64">
        <f>'Regression Results'!$C$2*E1161</f>
        <v>202.03699931482754</v>
      </c>
      <c r="H1161" s="57">
        <f>'Regression Results'!$B$18+'Regression Results'!$D$18*C1161</f>
        <v>33.566248451423462</v>
      </c>
      <c r="I1161" s="64">
        <f t="shared" si="34"/>
        <v>168.47075086340408</v>
      </c>
    </row>
    <row r="1162" spans="1:9" x14ac:dyDescent="0.3">
      <c r="A1162" s="59">
        <v>3</v>
      </c>
      <c r="B1162" s="59">
        <v>7</v>
      </c>
      <c r="C1162" s="58">
        <f t="shared" si="33"/>
        <v>74.291666666666671</v>
      </c>
      <c r="D1162" s="63">
        <v>4</v>
      </c>
      <c r="E1162" s="57">
        <v>10</v>
      </c>
      <c r="F1162" s="57">
        <v>10</v>
      </c>
      <c r="G1162" s="64">
        <f>'Regression Results'!$C$2*E1162</f>
        <v>202.03699931482754</v>
      </c>
      <c r="H1162" s="57">
        <f>'Regression Results'!$B$18+'Regression Results'!$D$18*C1162</f>
        <v>38.075854505511103</v>
      </c>
      <c r="I1162" s="64">
        <f t="shared" si="34"/>
        <v>163.96114480931644</v>
      </c>
    </row>
    <row r="1163" spans="1:9" x14ac:dyDescent="0.3">
      <c r="A1163" s="59">
        <v>3</v>
      </c>
      <c r="B1163" s="59">
        <v>8</v>
      </c>
      <c r="C1163" s="58">
        <f t="shared" si="33"/>
        <v>75.708333333333329</v>
      </c>
      <c r="D1163" s="63">
        <v>4</v>
      </c>
      <c r="E1163" s="57">
        <v>10</v>
      </c>
      <c r="F1163" s="57">
        <v>10</v>
      </c>
      <c r="G1163" s="64">
        <f>'Regression Results'!$C$2*E1163</f>
        <v>202.03699931482754</v>
      </c>
      <c r="H1163" s="57">
        <f>'Regression Results'!$B$18+'Regression Results'!$D$18*C1163</f>
        <v>34.425221033154457</v>
      </c>
      <c r="I1163" s="64">
        <f t="shared" si="34"/>
        <v>167.61177828167308</v>
      </c>
    </row>
    <row r="1164" spans="1:9" x14ac:dyDescent="0.3">
      <c r="A1164" s="59">
        <v>3</v>
      </c>
      <c r="B1164" s="59">
        <v>9</v>
      </c>
      <c r="C1164" s="58">
        <f t="shared" si="33"/>
        <v>73.583333333333329</v>
      </c>
      <c r="D1164" s="63">
        <v>4</v>
      </c>
      <c r="E1164" s="57">
        <v>10</v>
      </c>
      <c r="F1164" s="57">
        <v>10</v>
      </c>
      <c r="G1164" s="64">
        <f>'Regression Results'!$C$2*E1164</f>
        <v>202.03699931482754</v>
      </c>
      <c r="H1164" s="57">
        <f>'Regression Results'!$B$18+'Regression Results'!$D$18*C1164</f>
        <v>39.901171241689468</v>
      </c>
      <c r="I1164" s="64">
        <f t="shared" si="34"/>
        <v>162.13582807313807</v>
      </c>
    </row>
    <row r="1165" spans="1:9" x14ac:dyDescent="0.3">
      <c r="A1165" s="59">
        <v>3</v>
      </c>
      <c r="B1165" s="59">
        <v>10</v>
      </c>
      <c r="C1165" s="58">
        <f t="shared" si="33"/>
        <v>73.333333333333329</v>
      </c>
      <c r="D1165" s="63">
        <v>4</v>
      </c>
      <c r="E1165" s="57">
        <v>10</v>
      </c>
      <c r="F1165" s="57">
        <v>10</v>
      </c>
      <c r="G1165" s="64">
        <f>'Regression Results'!$C$2*E1165</f>
        <v>202.03699931482754</v>
      </c>
      <c r="H1165" s="57">
        <f>'Regression Results'!$B$18+'Regression Results'!$D$18*C1165</f>
        <v>40.545400677987686</v>
      </c>
      <c r="I1165" s="64">
        <f t="shared" si="34"/>
        <v>161.49159863683985</v>
      </c>
    </row>
    <row r="1166" spans="1:9" x14ac:dyDescent="0.3">
      <c r="A1166" s="59">
        <v>3</v>
      </c>
      <c r="B1166" s="59">
        <v>11</v>
      </c>
      <c r="C1166" s="58">
        <f t="shared" si="33"/>
        <v>72.333333333333329</v>
      </c>
      <c r="D1166" s="63">
        <v>4</v>
      </c>
      <c r="E1166" s="57">
        <v>10</v>
      </c>
      <c r="F1166" s="57">
        <v>10</v>
      </c>
      <c r="G1166" s="64">
        <f>'Regression Results'!$C$2*E1166</f>
        <v>202.03699931482754</v>
      </c>
      <c r="H1166" s="57">
        <f>'Regression Results'!$B$18+'Regression Results'!$D$18*C1166</f>
        <v>43.122318423180644</v>
      </c>
      <c r="I1166" s="64">
        <f t="shared" si="34"/>
        <v>158.9146808916469</v>
      </c>
    </row>
    <row r="1167" spans="1:9" x14ac:dyDescent="0.3">
      <c r="A1167" s="59">
        <v>3</v>
      </c>
      <c r="B1167" s="59">
        <v>12</v>
      </c>
      <c r="C1167" s="58">
        <f t="shared" si="33"/>
        <v>70.041666666666671</v>
      </c>
      <c r="D1167" s="63">
        <v>4</v>
      </c>
      <c r="E1167" s="57">
        <v>10</v>
      </c>
      <c r="F1167" s="57">
        <v>10</v>
      </c>
      <c r="G1167" s="64">
        <f>'Regression Results'!$C$2*E1167</f>
        <v>202.03699931482754</v>
      </c>
      <c r="H1167" s="57">
        <f>'Regression Results'!$B$18+'Regression Results'!$D$18*C1167</f>
        <v>49.027754922581096</v>
      </c>
      <c r="I1167" s="64">
        <f t="shared" si="34"/>
        <v>153.00924439224644</v>
      </c>
    </row>
    <row r="1168" spans="1:9" x14ac:dyDescent="0.3">
      <c r="A1168" s="59">
        <v>3</v>
      </c>
      <c r="B1168" s="59">
        <v>13</v>
      </c>
      <c r="C1168" s="58">
        <f t="shared" si="33"/>
        <v>69.708333333333329</v>
      </c>
      <c r="D1168" s="63">
        <v>4</v>
      </c>
      <c r="E1168" s="57">
        <v>10</v>
      </c>
      <c r="F1168" s="57">
        <v>10</v>
      </c>
      <c r="G1168" s="64">
        <f>'Regression Results'!$C$2*E1168</f>
        <v>202.03699931482754</v>
      </c>
      <c r="H1168" s="57">
        <f>'Regression Results'!$B$18+'Regression Results'!$D$18*C1168</f>
        <v>49.886727504312091</v>
      </c>
      <c r="I1168" s="64">
        <f t="shared" si="34"/>
        <v>152.15027181051545</v>
      </c>
    </row>
    <row r="1169" spans="1:9" x14ac:dyDescent="0.3">
      <c r="A1169" s="59">
        <v>3</v>
      </c>
      <c r="B1169" s="59">
        <v>14</v>
      </c>
      <c r="C1169" s="58">
        <f t="shared" si="33"/>
        <v>73.041666666666671</v>
      </c>
      <c r="D1169" s="63">
        <v>4</v>
      </c>
      <c r="E1169" s="57">
        <v>10</v>
      </c>
      <c r="F1169" s="57">
        <v>10</v>
      </c>
      <c r="G1169" s="64">
        <f>'Regression Results'!$C$2*E1169</f>
        <v>202.03699931482754</v>
      </c>
      <c r="H1169" s="57">
        <f>'Regression Results'!$B$18+'Regression Results'!$D$18*C1169</f>
        <v>41.297001687002279</v>
      </c>
      <c r="I1169" s="64">
        <f t="shared" si="34"/>
        <v>160.73999762782526</v>
      </c>
    </row>
    <row r="1170" spans="1:9" x14ac:dyDescent="0.3">
      <c r="A1170" s="59">
        <v>3</v>
      </c>
      <c r="B1170" s="59">
        <v>15</v>
      </c>
      <c r="C1170" s="58">
        <f t="shared" si="33"/>
        <v>76.333333333333329</v>
      </c>
      <c r="D1170" s="63">
        <v>4</v>
      </c>
      <c r="E1170" s="57">
        <v>10</v>
      </c>
      <c r="F1170" s="57">
        <v>10</v>
      </c>
      <c r="G1170" s="64">
        <f>'Regression Results'!$C$2*E1170</f>
        <v>202.03699931482754</v>
      </c>
      <c r="H1170" s="57">
        <f>'Regression Results'!$B$18+'Regression Results'!$D$18*C1170</f>
        <v>32.814647442408869</v>
      </c>
      <c r="I1170" s="64">
        <f t="shared" si="34"/>
        <v>169.22235187241867</v>
      </c>
    </row>
    <row r="1171" spans="1:9" x14ac:dyDescent="0.3">
      <c r="A1171" s="59">
        <v>3</v>
      </c>
      <c r="B1171" s="59">
        <v>16</v>
      </c>
      <c r="C1171" s="58">
        <f t="shared" si="33"/>
        <v>76.666666666666671</v>
      </c>
      <c r="D1171" s="63">
        <v>4</v>
      </c>
      <c r="E1171" s="57">
        <v>10</v>
      </c>
      <c r="F1171" s="57">
        <v>10</v>
      </c>
      <c r="G1171" s="64">
        <f>'Regression Results'!$C$2*E1171</f>
        <v>202.03699931482754</v>
      </c>
      <c r="H1171" s="57">
        <f>'Regression Results'!$B$18+'Regression Results'!$D$18*C1171</f>
        <v>31.955674860677874</v>
      </c>
      <c r="I1171" s="64">
        <f t="shared" si="34"/>
        <v>170.08132445414967</v>
      </c>
    </row>
    <row r="1172" spans="1:9" x14ac:dyDescent="0.3">
      <c r="A1172" s="59">
        <v>3</v>
      </c>
      <c r="B1172" s="59">
        <v>17</v>
      </c>
      <c r="C1172" s="58">
        <f t="shared" si="33"/>
        <v>75.416666666666671</v>
      </c>
      <c r="D1172" s="63">
        <v>4</v>
      </c>
      <c r="E1172" s="57">
        <v>10</v>
      </c>
      <c r="F1172" s="57">
        <v>10</v>
      </c>
      <c r="G1172" s="64">
        <f>'Regression Results'!$C$2*E1172</f>
        <v>202.03699931482754</v>
      </c>
      <c r="H1172" s="57">
        <f>'Regression Results'!$B$18+'Regression Results'!$D$18*C1172</f>
        <v>35.17682204216905</v>
      </c>
      <c r="I1172" s="64">
        <f t="shared" si="34"/>
        <v>166.86017727265849</v>
      </c>
    </row>
    <row r="1173" spans="1:9" x14ac:dyDescent="0.3">
      <c r="A1173" s="59">
        <v>3</v>
      </c>
      <c r="B1173" s="59">
        <v>18</v>
      </c>
      <c r="C1173" s="58">
        <f t="shared" si="33"/>
        <v>72.833333333333329</v>
      </c>
      <c r="D1173" s="63">
        <v>4</v>
      </c>
      <c r="E1173" s="57">
        <v>10</v>
      </c>
      <c r="F1173" s="57">
        <v>10</v>
      </c>
      <c r="G1173" s="64">
        <f>'Regression Results'!$C$2*E1173</f>
        <v>202.03699931482754</v>
      </c>
      <c r="H1173" s="57">
        <f>'Regression Results'!$B$18+'Regression Results'!$D$18*C1173</f>
        <v>41.833859550584151</v>
      </c>
      <c r="I1173" s="64">
        <f t="shared" si="34"/>
        <v>160.20313976424339</v>
      </c>
    </row>
    <row r="1174" spans="1:9" x14ac:dyDescent="0.3">
      <c r="A1174" s="59">
        <v>3</v>
      </c>
      <c r="B1174" s="59">
        <v>19</v>
      </c>
      <c r="C1174" s="58">
        <f t="shared" si="33"/>
        <v>70.458333333333329</v>
      </c>
      <c r="D1174" s="63">
        <v>4</v>
      </c>
      <c r="E1174" s="57">
        <v>10</v>
      </c>
      <c r="F1174" s="57">
        <v>10</v>
      </c>
      <c r="G1174" s="64">
        <f>'Regression Results'!$C$2*E1174</f>
        <v>202.03699931482754</v>
      </c>
      <c r="H1174" s="57">
        <f>'Regression Results'!$B$18+'Regression Results'!$D$18*C1174</f>
        <v>47.954039195417408</v>
      </c>
      <c r="I1174" s="64">
        <f t="shared" si="34"/>
        <v>154.08296011941013</v>
      </c>
    </row>
    <row r="1175" spans="1:9" x14ac:dyDescent="0.3">
      <c r="A1175" s="59">
        <v>3</v>
      </c>
      <c r="B1175" s="59">
        <v>20</v>
      </c>
      <c r="C1175" s="58">
        <f t="shared" si="33"/>
        <v>71.333333333333329</v>
      </c>
      <c r="D1175" s="63">
        <v>4</v>
      </c>
      <c r="E1175" s="57">
        <v>10</v>
      </c>
      <c r="F1175" s="57">
        <v>10</v>
      </c>
      <c r="G1175" s="64">
        <f>'Regression Results'!$C$2*E1175</f>
        <v>202.03699931482754</v>
      </c>
      <c r="H1175" s="57">
        <f>'Regression Results'!$B$18+'Regression Results'!$D$18*C1175</f>
        <v>45.699236168373574</v>
      </c>
      <c r="I1175" s="64">
        <f t="shared" si="34"/>
        <v>156.33776314645397</v>
      </c>
    </row>
    <row r="1176" spans="1:9" x14ac:dyDescent="0.3">
      <c r="A1176" s="59">
        <v>3</v>
      </c>
      <c r="B1176" s="59">
        <v>21</v>
      </c>
      <c r="C1176" s="58">
        <f t="shared" si="33"/>
        <v>71.083333333333329</v>
      </c>
      <c r="D1176" s="63">
        <v>4</v>
      </c>
      <c r="E1176" s="57">
        <v>10</v>
      </c>
      <c r="F1176" s="57">
        <v>10</v>
      </c>
      <c r="G1176" s="64">
        <f>'Regression Results'!$C$2*E1176</f>
        <v>202.03699931482754</v>
      </c>
      <c r="H1176" s="57">
        <f>'Regression Results'!$B$18+'Regression Results'!$D$18*C1176</f>
        <v>46.34346560467182</v>
      </c>
      <c r="I1176" s="64">
        <f t="shared" si="34"/>
        <v>155.69353371015572</v>
      </c>
    </row>
    <row r="1177" spans="1:9" x14ac:dyDescent="0.3">
      <c r="A1177" s="59">
        <v>3</v>
      </c>
      <c r="B1177" s="59">
        <v>22</v>
      </c>
      <c r="C1177" s="58">
        <f t="shared" si="33"/>
        <v>69.625</v>
      </c>
      <c r="D1177" s="63">
        <v>4</v>
      </c>
      <c r="E1177" s="57">
        <v>10</v>
      </c>
      <c r="F1177" s="57">
        <v>10</v>
      </c>
      <c r="G1177" s="64">
        <f>'Regression Results'!$C$2*E1177</f>
        <v>202.03699931482754</v>
      </c>
      <c r="H1177" s="57">
        <f>'Regression Results'!$B$18+'Regression Results'!$D$18*C1177</f>
        <v>50.10147064974484</v>
      </c>
      <c r="I1177" s="64">
        <f t="shared" si="34"/>
        <v>151.9355286650827</v>
      </c>
    </row>
    <row r="1178" spans="1:9" x14ac:dyDescent="0.3">
      <c r="A1178" s="59">
        <v>3</v>
      </c>
      <c r="B1178" s="59">
        <v>23</v>
      </c>
      <c r="C1178" s="58">
        <f t="shared" si="33"/>
        <v>73.833333333333329</v>
      </c>
      <c r="D1178" s="63">
        <v>4</v>
      </c>
      <c r="E1178" s="57">
        <v>10</v>
      </c>
      <c r="F1178" s="57">
        <v>10</v>
      </c>
      <c r="G1178" s="64">
        <f>'Regression Results'!$C$2*E1178</f>
        <v>202.03699931482754</v>
      </c>
      <c r="H1178" s="57">
        <f>'Regression Results'!$B$18+'Regression Results'!$D$18*C1178</f>
        <v>39.256941805391222</v>
      </c>
      <c r="I1178" s="64">
        <f t="shared" si="34"/>
        <v>162.78005750943632</v>
      </c>
    </row>
    <row r="1179" spans="1:9" x14ac:dyDescent="0.3">
      <c r="A1179" s="59">
        <v>3</v>
      </c>
      <c r="B1179" s="59">
        <v>24</v>
      </c>
      <c r="C1179" s="58">
        <f t="shared" si="33"/>
        <v>75.666666666666671</v>
      </c>
      <c r="D1179" s="63">
        <v>4</v>
      </c>
      <c r="E1179" s="57">
        <v>10</v>
      </c>
      <c r="F1179" s="57">
        <v>10</v>
      </c>
      <c r="G1179" s="64">
        <f>'Regression Results'!$C$2*E1179</f>
        <v>202.03699931482754</v>
      </c>
      <c r="H1179" s="57">
        <f>'Regression Results'!$B$18+'Regression Results'!$D$18*C1179</f>
        <v>34.532592605870803</v>
      </c>
      <c r="I1179" s="64">
        <f t="shared" si="34"/>
        <v>167.50440670895674</v>
      </c>
    </row>
    <row r="1180" spans="1:9" x14ac:dyDescent="0.3">
      <c r="A1180" s="59">
        <v>3</v>
      </c>
      <c r="B1180" s="59">
        <v>25</v>
      </c>
      <c r="C1180" s="58">
        <f t="shared" si="33"/>
        <v>72.833333333333329</v>
      </c>
      <c r="D1180" s="63">
        <v>4</v>
      </c>
      <c r="E1180" s="57">
        <v>10</v>
      </c>
      <c r="F1180" s="57">
        <v>10</v>
      </c>
      <c r="G1180" s="64">
        <f>'Regression Results'!$C$2*E1180</f>
        <v>202.03699931482754</v>
      </c>
      <c r="H1180" s="57">
        <f>'Regression Results'!$B$18+'Regression Results'!$D$18*C1180</f>
        <v>41.833859550584151</v>
      </c>
      <c r="I1180" s="64">
        <f t="shared" si="34"/>
        <v>160.20313976424339</v>
      </c>
    </row>
    <row r="1181" spans="1:9" x14ac:dyDescent="0.3">
      <c r="A1181" s="59">
        <v>3</v>
      </c>
      <c r="B1181" s="59">
        <v>26</v>
      </c>
      <c r="C1181" s="58">
        <f t="shared" si="33"/>
        <v>68.375</v>
      </c>
      <c r="D1181" s="63">
        <v>4</v>
      </c>
      <c r="E1181" s="57">
        <v>10</v>
      </c>
      <c r="F1181" s="57">
        <v>10</v>
      </c>
      <c r="G1181" s="64">
        <f>'Regression Results'!$C$2*E1181</f>
        <v>202.03699931482754</v>
      </c>
      <c r="H1181" s="57">
        <f>'Regression Results'!$B$18+'Regression Results'!$D$18*C1181</f>
        <v>53.322617831236016</v>
      </c>
      <c r="I1181" s="64">
        <f t="shared" si="34"/>
        <v>148.71438148359152</v>
      </c>
    </row>
    <row r="1182" spans="1:9" x14ac:dyDescent="0.3">
      <c r="A1182" s="59">
        <v>3</v>
      </c>
      <c r="B1182" s="59">
        <v>27</v>
      </c>
      <c r="C1182" s="58">
        <f t="shared" si="33"/>
        <v>65.708333333333329</v>
      </c>
      <c r="D1182" s="63">
        <v>4</v>
      </c>
      <c r="E1182" s="57">
        <v>10</v>
      </c>
      <c r="F1182" s="57">
        <v>10</v>
      </c>
      <c r="G1182" s="64">
        <f>'Regression Results'!$C$2*E1182</f>
        <v>202.03699931482754</v>
      </c>
      <c r="H1182" s="57">
        <f>'Regression Results'!$B$18+'Regression Results'!$D$18*C1182</f>
        <v>60.194398485083866</v>
      </c>
      <c r="I1182" s="64">
        <f t="shared" si="34"/>
        <v>141.84260082974367</v>
      </c>
    </row>
    <row r="1183" spans="1:9" x14ac:dyDescent="0.3">
      <c r="A1183" s="59">
        <v>3</v>
      </c>
      <c r="B1183" s="59">
        <v>28</v>
      </c>
      <c r="C1183" s="58">
        <f t="shared" si="33"/>
        <v>69.291666666666671</v>
      </c>
      <c r="D1183" s="63">
        <v>4</v>
      </c>
      <c r="E1183" s="57">
        <v>10</v>
      </c>
      <c r="F1183" s="57">
        <v>10</v>
      </c>
      <c r="G1183" s="64">
        <f>'Regression Results'!$C$2*E1183</f>
        <v>202.03699931482754</v>
      </c>
      <c r="H1183" s="57">
        <f>'Regression Results'!$B$18+'Regression Results'!$D$18*C1183</f>
        <v>50.960443231475807</v>
      </c>
      <c r="I1183" s="64">
        <f t="shared" si="34"/>
        <v>151.07655608335173</v>
      </c>
    </row>
    <row r="1184" spans="1:9" x14ac:dyDescent="0.3">
      <c r="A1184" s="59">
        <v>3</v>
      </c>
      <c r="B1184" s="59">
        <v>29</v>
      </c>
      <c r="C1184" s="58">
        <f t="shared" si="33"/>
        <v>74.291666666666671</v>
      </c>
      <c r="D1184" s="63">
        <v>4</v>
      </c>
      <c r="E1184" s="57">
        <v>10</v>
      </c>
      <c r="F1184" s="57">
        <v>10</v>
      </c>
      <c r="G1184" s="64">
        <f>'Regression Results'!$C$2*E1184</f>
        <v>202.03699931482754</v>
      </c>
      <c r="H1184" s="57">
        <f>'Regression Results'!$B$18+'Regression Results'!$D$18*C1184</f>
        <v>38.075854505511103</v>
      </c>
      <c r="I1184" s="64">
        <f t="shared" si="34"/>
        <v>163.96114480931644</v>
      </c>
    </row>
    <row r="1185" spans="1:9" x14ac:dyDescent="0.3">
      <c r="A1185" s="59">
        <v>3</v>
      </c>
      <c r="B1185" s="59">
        <v>30</v>
      </c>
      <c r="C1185" s="58">
        <f t="shared" si="33"/>
        <v>72.75</v>
      </c>
      <c r="D1185" s="63">
        <v>4</v>
      </c>
      <c r="E1185" s="57">
        <v>10</v>
      </c>
      <c r="F1185" s="57">
        <v>10</v>
      </c>
      <c r="G1185" s="64">
        <f>'Regression Results'!$C$2*E1185</f>
        <v>202.03699931482754</v>
      </c>
      <c r="H1185" s="57">
        <f>'Regression Results'!$B$18+'Regression Results'!$D$18*C1185</f>
        <v>42.0486026960169</v>
      </c>
      <c r="I1185" s="64">
        <f t="shared" si="34"/>
        <v>159.98839661881064</v>
      </c>
    </row>
    <row r="1186" spans="1:9" x14ac:dyDescent="0.3">
      <c r="A1186" s="59">
        <v>3</v>
      </c>
      <c r="B1186" s="59">
        <v>31</v>
      </c>
      <c r="C1186" s="58">
        <f t="shared" si="33"/>
        <v>69</v>
      </c>
      <c r="D1186" s="63">
        <v>4</v>
      </c>
      <c r="E1186" s="57">
        <v>10</v>
      </c>
      <c r="F1186" s="57">
        <v>10</v>
      </c>
      <c r="G1186" s="64">
        <f>'Regression Results'!$C$2*E1186</f>
        <v>202.03699931482754</v>
      </c>
      <c r="H1186" s="57">
        <f>'Regression Results'!$B$18+'Regression Results'!$D$18*C1186</f>
        <v>51.712044240490428</v>
      </c>
      <c r="I1186" s="64">
        <f t="shared" si="34"/>
        <v>150.32495507433711</v>
      </c>
    </row>
    <row r="1187" spans="1:9" x14ac:dyDescent="0.3">
      <c r="A1187" s="59">
        <v>4</v>
      </c>
      <c r="B1187" s="59">
        <v>1</v>
      </c>
      <c r="C1187" s="58">
        <f t="shared" si="33"/>
        <v>87.416666666666671</v>
      </c>
      <c r="D1187" s="63">
        <v>4</v>
      </c>
      <c r="E1187" s="57">
        <v>10</v>
      </c>
      <c r="F1187" s="57">
        <v>10</v>
      </c>
      <c r="G1187" s="64">
        <f>'Regression Results'!$C$2*E1187</f>
        <v>202.03699931482754</v>
      </c>
      <c r="H1187" s="57">
        <f>'Regression Results'!$B$18+'Regression Results'!$D$18*C1187</f>
        <v>4.2538090998537541</v>
      </c>
      <c r="I1187" s="64">
        <f t="shared" si="34"/>
        <v>197.78319021497379</v>
      </c>
    </row>
    <row r="1188" spans="1:9" x14ac:dyDescent="0.3">
      <c r="A1188" s="59">
        <v>4</v>
      </c>
      <c r="B1188" s="59">
        <v>2</v>
      </c>
      <c r="C1188" s="58">
        <f t="shared" si="33"/>
        <v>78.416666666666671</v>
      </c>
      <c r="D1188" s="63">
        <v>4</v>
      </c>
      <c r="E1188" s="57">
        <v>10</v>
      </c>
      <c r="F1188" s="57">
        <v>10</v>
      </c>
      <c r="G1188" s="64">
        <f>'Regression Results'!$C$2*E1188</f>
        <v>202.03699931482754</v>
      </c>
      <c r="H1188" s="57">
        <f>'Regression Results'!$B$18+'Regression Results'!$D$18*C1188</f>
        <v>27.446068806590205</v>
      </c>
      <c r="I1188" s="64">
        <f t="shared" si="34"/>
        <v>174.59093050823734</v>
      </c>
    </row>
    <row r="1189" spans="1:9" x14ac:dyDescent="0.3">
      <c r="A1189" s="59">
        <v>4</v>
      </c>
      <c r="B1189" s="59">
        <v>3</v>
      </c>
      <c r="C1189" s="58">
        <f t="shared" si="33"/>
        <v>70.666666666666671</v>
      </c>
      <c r="D1189" s="63">
        <v>4</v>
      </c>
      <c r="E1189" s="57">
        <v>10</v>
      </c>
      <c r="F1189" s="57">
        <v>10</v>
      </c>
      <c r="G1189" s="64">
        <f>'Regression Results'!$C$2*E1189</f>
        <v>202.03699931482754</v>
      </c>
      <c r="H1189" s="57">
        <f>'Regression Results'!$B$18+'Regression Results'!$D$18*C1189</f>
        <v>47.417181331835508</v>
      </c>
      <c r="I1189" s="64">
        <f t="shared" si="34"/>
        <v>154.61981798299203</v>
      </c>
    </row>
    <row r="1190" spans="1:9" x14ac:dyDescent="0.3">
      <c r="A1190" s="59">
        <v>4</v>
      </c>
      <c r="B1190" s="59">
        <v>4</v>
      </c>
      <c r="C1190" s="58">
        <f t="shared" si="33"/>
        <v>74.291666666666671</v>
      </c>
      <c r="D1190" s="63">
        <v>4</v>
      </c>
      <c r="E1190" s="57">
        <v>10</v>
      </c>
      <c r="F1190" s="57">
        <v>10</v>
      </c>
      <c r="G1190" s="64">
        <f>'Regression Results'!$C$2*E1190</f>
        <v>202.03699931482754</v>
      </c>
      <c r="H1190" s="57">
        <f>'Regression Results'!$B$18+'Regression Results'!$D$18*C1190</f>
        <v>38.075854505511103</v>
      </c>
      <c r="I1190" s="64">
        <f t="shared" si="34"/>
        <v>163.96114480931644</v>
      </c>
    </row>
    <row r="1191" spans="1:9" x14ac:dyDescent="0.3">
      <c r="A1191" s="59">
        <v>4</v>
      </c>
      <c r="B1191" s="59">
        <v>5</v>
      </c>
      <c r="C1191" s="58">
        <f t="shared" si="33"/>
        <v>75.541666666666671</v>
      </c>
      <c r="D1191" s="63">
        <v>4</v>
      </c>
      <c r="E1191" s="57">
        <v>10</v>
      </c>
      <c r="F1191" s="57">
        <v>10</v>
      </c>
      <c r="G1191" s="64">
        <f>'Regression Results'!$C$2*E1191</f>
        <v>202.03699931482754</v>
      </c>
      <c r="H1191" s="57">
        <f>'Regression Results'!$B$18+'Regression Results'!$D$18*C1191</f>
        <v>34.854707324019927</v>
      </c>
      <c r="I1191" s="64">
        <f t="shared" si="34"/>
        <v>167.18229199080761</v>
      </c>
    </row>
    <row r="1192" spans="1:9" x14ac:dyDescent="0.3">
      <c r="A1192" s="59">
        <v>4</v>
      </c>
      <c r="B1192" s="59">
        <v>6</v>
      </c>
      <c r="C1192" s="58">
        <f t="shared" si="33"/>
        <v>69.333333333333329</v>
      </c>
      <c r="D1192" s="63">
        <v>4</v>
      </c>
      <c r="E1192" s="57">
        <v>10</v>
      </c>
      <c r="F1192" s="57">
        <v>10</v>
      </c>
      <c r="G1192" s="64">
        <f>'Regression Results'!$C$2*E1192</f>
        <v>202.03699931482754</v>
      </c>
      <c r="H1192" s="57">
        <f>'Regression Results'!$B$18+'Regression Results'!$D$18*C1192</f>
        <v>50.853071658759461</v>
      </c>
      <c r="I1192" s="64">
        <f t="shared" si="34"/>
        <v>151.18392765606808</v>
      </c>
    </row>
    <row r="1193" spans="1:9" x14ac:dyDescent="0.3">
      <c r="A1193" s="59">
        <v>4</v>
      </c>
      <c r="B1193" s="59">
        <v>7</v>
      </c>
      <c r="C1193" s="58">
        <f t="shared" si="33"/>
        <v>65.5</v>
      </c>
      <c r="D1193" s="63">
        <v>4</v>
      </c>
      <c r="E1193" s="57">
        <v>10</v>
      </c>
      <c r="F1193" s="57">
        <v>10</v>
      </c>
      <c r="G1193" s="64">
        <f>'Regression Results'!$C$2*E1193</f>
        <v>202.03699931482754</v>
      </c>
      <c r="H1193" s="57">
        <f>'Regression Results'!$B$18+'Regression Results'!$D$18*C1193</f>
        <v>60.73125634866571</v>
      </c>
      <c r="I1193" s="64">
        <f t="shared" si="34"/>
        <v>141.30574296616183</v>
      </c>
    </row>
    <row r="1194" spans="1:9" x14ac:dyDescent="0.3">
      <c r="A1194" s="59">
        <v>4</v>
      </c>
      <c r="B1194" s="59">
        <v>8</v>
      </c>
      <c r="C1194" s="58">
        <f t="shared" si="33"/>
        <v>55.083333333333336</v>
      </c>
      <c r="D1194" s="63">
        <v>4</v>
      </c>
      <c r="E1194" s="57">
        <v>10</v>
      </c>
      <c r="F1194" s="57">
        <v>10</v>
      </c>
      <c r="G1194" s="64">
        <f>'Regression Results'!$C$2*E1194</f>
        <v>202.03699931482754</v>
      </c>
      <c r="H1194" s="57">
        <f>'Regression Results'!$B$18+'Regression Results'!$D$18*C1194</f>
        <v>87.574149527758863</v>
      </c>
      <c r="I1194" s="64">
        <f t="shared" si="34"/>
        <v>114.46284978706868</v>
      </c>
    </row>
    <row r="1195" spans="1:9" x14ac:dyDescent="0.3">
      <c r="A1195" s="59">
        <v>4</v>
      </c>
      <c r="B1195" s="59">
        <v>9</v>
      </c>
      <c r="C1195" s="58">
        <f t="shared" si="33"/>
        <v>57.333333333333336</v>
      </c>
      <c r="D1195" s="63">
        <v>4</v>
      </c>
      <c r="E1195" s="57">
        <v>10</v>
      </c>
      <c r="F1195" s="57">
        <v>10</v>
      </c>
      <c r="G1195" s="64">
        <f>'Regression Results'!$C$2*E1195</f>
        <v>202.03699931482754</v>
      </c>
      <c r="H1195" s="57">
        <f>'Regression Results'!$B$18+'Regression Results'!$D$18*C1195</f>
        <v>81.776084601074729</v>
      </c>
      <c r="I1195" s="64">
        <f t="shared" si="34"/>
        <v>120.26091471375281</v>
      </c>
    </row>
    <row r="1196" spans="1:9" x14ac:dyDescent="0.3">
      <c r="A1196" s="59">
        <v>4</v>
      </c>
      <c r="B1196" s="59">
        <v>10</v>
      </c>
      <c r="C1196" s="58">
        <f t="shared" si="33"/>
        <v>63.791666666666664</v>
      </c>
      <c r="D1196" s="63">
        <v>4</v>
      </c>
      <c r="E1196" s="57">
        <v>10</v>
      </c>
      <c r="F1196" s="57">
        <v>10</v>
      </c>
      <c r="G1196" s="64">
        <f>'Regression Results'!$C$2*E1196</f>
        <v>202.03699931482754</v>
      </c>
      <c r="H1196" s="57">
        <f>'Regression Results'!$B$18+'Regression Results'!$D$18*C1196</f>
        <v>65.133490830037005</v>
      </c>
      <c r="I1196" s="64">
        <f t="shared" si="34"/>
        <v>136.90350848479054</v>
      </c>
    </row>
    <row r="1197" spans="1:9" x14ac:dyDescent="0.3">
      <c r="A1197" s="59">
        <v>4</v>
      </c>
      <c r="B1197" s="59">
        <v>11</v>
      </c>
      <c r="C1197" s="58">
        <f t="shared" si="33"/>
        <v>69.375</v>
      </c>
      <c r="D1197" s="63">
        <v>4</v>
      </c>
      <c r="E1197" s="57">
        <v>10</v>
      </c>
      <c r="F1197" s="57">
        <v>10</v>
      </c>
      <c r="G1197" s="64">
        <f>'Regression Results'!$C$2*E1197</f>
        <v>202.03699931482754</v>
      </c>
      <c r="H1197" s="57">
        <f>'Regression Results'!$B$18+'Regression Results'!$D$18*C1197</f>
        <v>50.745700086043058</v>
      </c>
      <c r="I1197" s="64">
        <f t="shared" si="34"/>
        <v>151.29129922878448</v>
      </c>
    </row>
    <row r="1198" spans="1:9" x14ac:dyDescent="0.3">
      <c r="A1198" s="59">
        <v>4</v>
      </c>
      <c r="B1198" s="59">
        <v>12</v>
      </c>
      <c r="C1198" s="58">
        <f t="shared" si="33"/>
        <v>72.583333333333329</v>
      </c>
      <c r="D1198" s="63">
        <v>4</v>
      </c>
      <c r="E1198" s="57">
        <v>10</v>
      </c>
      <c r="F1198" s="57">
        <v>10</v>
      </c>
      <c r="G1198" s="64">
        <f>'Regression Results'!$C$2*E1198</f>
        <v>202.03699931482754</v>
      </c>
      <c r="H1198" s="57">
        <f>'Regression Results'!$B$18+'Regression Results'!$D$18*C1198</f>
        <v>42.478088986882398</v>
      </c>
      <c r="I1198" s="64">
        <f t="shared" si="34"/>
        <v>159.55891032794514</v>
      </c>
    </row>
    <row r="1199" spans="1:9" x14ac:dyDescent="0.3">
      <c r="A1199" s="59">
        <v>4</v>
      </c>
      <c r="B1199" s="59">
        <v>13</v>
      </c>
      <c r="C1199" s="58">
        <f t="shared" si="33"/>
        <v>67.625</v>
      </c>
      <c r="D1199" s="63">
        <v>4</v>
      </c>
      <c r="E1199" s="57">
        <v>10</v>
      </c>
      <c r="F1199" s="57">
        <v>10</v>
      </c>
      <c r="G1199" s="64">
        <f>'Regression Results'!$C$2*E1199</f>
        <v>202.03699931482754</v>
      </c>
      <c r="H1199" s="57">
        <f>'Regression Results'!$B$18+'Regression Results'!$D$18*C1199</f>
        <v>55.255306140130727</v>
      </c>
      <c r="I1199" s="64">
        <f t="shared" si="34"/>
        <v>146.78169317469681</v>
      </c>
    </row>
    <row r="1200" spans="1:9" x14ac:dyDescent="0.3">
      <c r="A1200" s="59">
        <v>4</v>
      </c>
      <c r="B1200" s="59">
        <v>14</v>
      </c>
      <c r="C1200" s="58">
        <f t="shared" ref="C1200:C1263" si="35">C835</f>
        <v>70.666666666666671</v>
      </c>
      <c r="D1200" s="63">
        <v>4</v>
      </c>
      <c r="E1200" s="57">
        <v>10</v>
      </c>
      <c r="F1200" s="57">
        <v>10</v>
      </c>
      <c r="G1200" s="64">
        <f>'Regression Results'!$C$2*E1200</f>
        <v>202.03699931482754</v>
      </c>
      <c r="H1200" s="57">
        <f>'Regression Results'!$B$18+'Regression Results'!$D$18*C1200</f>
        <v>47.417181331835508</v>
      </c>
      <c r="I1200" s="64">
        <f t="shared" si="34"/>
        <v>154.61981798299203</v>
      </c>
    </row>
    <row r="1201" spans="1:9" x14ac:dyDescent="0.3">
      <c r="A1201" s="59">
        <v>4</v>
      </c>
      <c r="B1201" s="59">
        <v>15</v>
      </c>
      <c r="C1201" s="58">
        <f t="shared" si="35"/>
        <v>76.583333333333329</v>
      </c>
      <c r="D1201" s="63">
        <v>4</v>
      </c>
      <c r="E1201" s="57">
        <v>10</v>
      </c>
      <c r="F1201" s="57">
        <v>10</v>
      </c>
      <c r="G1201" s="64">
        <f>'Regression Results'!$C$2*E1201</f>
        <v>202.03699931482754</v>
      </c>
      <c r="H1201" s="57">
        <f>'Regression Results'!$B$18+'Regression Results'!$D$18*C1201</f>
        <v>32.170418006110623</v>
      </c>
      <c r="I1201" s="64">
        <f t="shared" si="34"/>
        <v>169.86658130871692</v>
      </c>
    </row>
    <row r="1202" spans="1:9" x14ac:dyDescent="0.3">
      <c r="A1202" s="59">
        <v>4</v>
      </c>
      <c r="B1202" s="59">
        <v>16</v>
      </c>
      <c r="C1202" s="58">
        <f t="shared" si="35"/>
        <v>84.041666666666671</v>
      </c>
      <c r="D1202" s="63">
        <v>4</v>
      </c>
      <c r="E1202" s="57">
        <v>10</v>
      </c>
      <c r="F1202" s="57">
        <v>10</v>
      </c>
      <c r="G1202" s="64">
        <f>'Regression Results'!$C$2*E1202</f>
        <v>202.03699931482754</v>
      </c>
      <c r="H1202" s="57">
        <f>'Regression Results'!$B$18+'Regression Results'!$D$18*C1202</f>
        <v>12.950906489879912</v>
      </c>
      <c r="I1202" s="64">
        <f t="shared" si="34"/>
        <v>189.08609282494763</v>
      </c>
    </row>
    <row r="1203" spans="1:9" x14ac:dyDescent="0.3">
      <c r="A1203" s="59">
        <v>4</v>
      </c>
      <c r="B1203" s="59">
        <v>17</v>
      </c>
      <c r="C1203" s="58">
        <f t="shared" si="35"/>
        <v>83.541666666666671</v>
      </c>
      <c r="D1203" s="63">
        <v>4</v>
      </c>
      <c r="E1203" s="57">
        <v>10</v>
      </c>
      <c r="F1203" s="57">
        <v>10</v>
      </c>
      <c r="G1203" s="64">
        <f>'Regression Results'!$C$2*E1203</f>
        <v>202.03699931482754</v>
      </c>
      <c r="H1203" s="57">
        <f>'Regression Results'!$B$18+'Regression Results'!$D$18*C1203</f>
        <v>14.239365362476377</v>
      </c>
      <c r="I1203" s="64">
        <f t="shared" si="34"/>
        <v>187.79763395235116</v>
      </c>
    </row>
    <row r="1204" spans="1:9" x14ac:dyDescent="0.3">
      <c r="A1204" s="59">
        <v>4</v>
      </c>
      <c r="B1204" s="59">
        <v>18</v>
      </c>
      <c r="C1204" s="58">
        <f t="shared" si="35"/>
        <v>74.833333333333329</v>
      </c>
      <c r="D1204" s="63">
        <v>4</v>
      </c>
      <c r="E1204" s="57">
        <v>10</v>
      </c>
      <c r="F1204" s="57">
        <v>10</v>
      </c>
      <c r="G1204" s="64">
        <f>'Regression Results'!$C$2*E1204</f>
        <v>202.03699931482754</v>
      </c>
      <c r="H1204" s="57">
        <f>'Regression Results'!$B$18+'Regression Results'!$D$18*C1204</f>
        <v>36.680024060198292</v>
      </c>
      <c r="I1204" s="64">
        <f t="shared" si="34"/>
        <v>165.35697525462925</v>
      </c>
    </row>
    <row r="1205" spans="1:9" x14ac:dyDescent="0.3">
      <c r="A1205" s="59">
        <v>4</v>
      </c>
      <c r="B1205" s="59">
        <v>19</v>
      </c>
      <c r="C1205" s="58">
        <f t="shared" si="35"/>
        <v>73.5</v>
      </c>
      <c r="D1205" s="63">
        <v>4</v>
      </c>
      <c r="E1205" s="57">
        <v>10</v>
      </c>
      <c r="F1205" s="57">
        <v>10</v>
      </c>
      <c r="G1205" s="64">
        <f>'Regression Results'!$C$2*E1205</f>
        <v>202.03699931482754</v>
      </c>
      <c r="H1205" s="57">
        <f>'Regression Results'!$B$18+'Regression Results'!$D$18*C1205</f>
        <v>40.115914387122189</v>
      </c>
      <c r="I1205" s="64">
        <f t="shared" si="34"/>
        <v>161.92108492770535</v>
      </c>
    </row>
    <row r="1206" spans="1:9" x14ac:dyDescent="0.3">
      <c r="A1206" s="59">
        <v>4</v>
      </c>
      <c r="B1206" s="59">
        <v>20</v>
      </c>
      <c r="C1206" s="58">
        <f t="shared" si="35"/>
        <v>72.875</v>
      </c>
      <c r="D1206" s="63">
        <v>4</v>
      </c>
      <c r="E1206" s="57">
        <v>10</v>
      </c>
      <c r="F1206" s="57">
        <v>10</v>
      </c>
      <c r="G1206" s="64">
        <f>'Regression Results'!$C$2*E1206</f>
        <v>202.03699931482754</v>
      </c>
      <c r="H1206" s="57">
        <f>'Regression Results'!$B$18+'Regression Results'!$D$18*C1206</f>
        <v>41.726487977867777</v>
      </c>
      <c r="I1206" s="64">
        <f t="shared" si="34"/>
        <v>160.31051133695976</v>
      </c>
    </row>
    <row r="1207" spans="1:9" x14ac:dyDescent="0.3">
      <c r="A1207" s="59">
        <v>4</v>
      </c>
      <c r="B1207" s="59">
        <v>21</v>
      </c>
      <c r="C1207" s="58">
        <f t="shared" si="35"/>
        <v>73.166666666666671</v>
      </c>
      <c r="D1207" s="63">
        <v>4</v>
      </c>
      <c r="E1207" s="57">
        <v>10</v>
      </c>
      <c r="F1207" s="57">
        <v>10</v>
      </c>
      <c r="G1207" s="64">
        <f>'Regression Results'!$C$2*E1207</f>
        <v>202.03699931482754</v>
      </c>
      <c r="H1207" s="57">
        <f>'Regression Results'!$B$18+'Regression Results'!$D$18*C1207</f>
        <v>40.974886968853156</v>
      </c>
      <c r="I1207" s="64">
        <f t="shared" si="34"/>
        <v>161.06211234597438</v>
      </c>
    </row>
    <row r="1208" spans="1:9" x14ac:dyDescent="0.3">
      <c r="A1208" s="59">
        <v>4</v>
      </c>
      <c r="B1208" s="59">
        <v>22</v>
      </c>
      <c r="C1208" s="58">
        <f t="shared" si="35"/>
        <v>72.416666666666671</v>
      </c>
      <c r="D1208" s="63">
        <v>4</v>
      </c>
      <c r="E1208" s="57">
        <v>10</v>
      </c>
      <c r="F1208" s="57">
        <v>10</v>
      </c>
      <c r="G1208" s="64">
        <f>'Regression Results'!$C$2*E1208</f>
        <v>202.03699931482754</v>
      </c>
      <c r="H1208" s="57">
        <f>'Regression Results'!$B$18+'Regression Results'!$D$18*C1208</f>
        <v>42.907575277747867</v>
      </c>
      <c r="I1208" s="64">
        <f t="shared" si="34"/>
        <v>159.12942403707967</v>
      </c>
    </row>
    <row r="1209" spans="1:9" x14ac:dyDescent="0.3">
      <c r="A1209" s="59">
        <v>4</v>
      </c>
      <c r="B1209" s="59">
        <v>23</v>
      </c>
      <c r="C1209" s="58">
        <f t="shared" si="35"/>
        <v>74.166666666666671</v>
      </c>
      <c r="D1209" s="63">
        <v>4</v>
      </c>
      <c r="E1209" s="57">
        <v>10</v>
      </c>
      <c r="F1209" s="57">
        <v>10</v>
      </c>
      <c r="G1209" s="64">
        <f>'Regression Results'!$C$2*E1209</f>
        <v>202.03699931482754</v>
      </c>
      <c r="H1209" s="57">
        <f>'Regression Results'!$B$18+'Regression Results'!$D$18*C1209</f>
        <v>38.397969223660226</v>
      </c>
      <c r="I1209" s="64">
        <f t="shared" si="34"/>
        <v>163.63903009116731</v>
      </c>
    </row>
    <row r="1210" spans="1:9" x14ac:dyDescent="0.3">
      <c r="A1210" s="59">
        <v>4</v>
      </c>
      <c r="B1210" s="59">
        <v>24</v>
      </c>
      <c r="C1210" s="58">
        <f t="shared" si="35"/>
        <v>71.541666666666671</v>
      </c>
      <c r="D1210" s="63">
        <v>4</v>
      </c>
      <c r="E1210" s="57">
        <v>10</v>
      </c>
      <c r="F1210" s="57">
        <v>10</v>
      </c>
      <c r="G1210" s="64">
        <f>'Regression Results'!$C$2*E1210</f>
        <v>202.03699931482754</v>
      </c>
      <c r="H1210" s="57">
        <f>'Regression Results'!$B$18+'Regression Results'!$D$18*C1210</f>
        <v>45.162378304791673</v>
      </c>
      <c r="I1210" s="64">
        <f t="shared" si="34"/>
        <v>156.87462101003587</v>
      </c>
    </row>
    <row r="1211" spans="1:9" x14ac:dyDescent="0.3">
      <c r="A1211" s="59">
        <v>4</v>
      </c>
      <c r="B1211" s="59">
        <v>25</v>
      </c>
      <c r="C1211" s="58">
        <f t="shared" si="35"/>
        <v>75.666666666666671</v>
      </c>
      <c r="D1211" s="63">
        <v>4</v>
      </c>
      <c r="E1211" s="57">
        <v>10</v>
      </c>
      <c r="F1211" s="57">
        <v>10</v>
      </c>
      <c r="G1211" s="64">
        <f>'Regression Results'!$C$2*E1211</f>
        <v>202.03699931482754</v>
      </c>
      <c r="H1211" s="57">
        <f>'Regression Results'!$B$18+'Regression Results'!$D$18*C1211</f>
        <v>34.532592605870803</v>
      </c>
      <c r="I1211" s="64">
        <f t="shared" si="34"/>
        <v>167.50440670895674</v>
      </c>
    </row>
    <row r="1212" spans="1:9" x14ac:dyDescent="0.3">
      <c r="A1212" s="59">
        <v>4</v>
      </c>
      <c r="B1212" s="59">
        <v>26</v>
      </c>
      <c r="C1212" s="58">
        <f t="shared" si="35"/>
        <v>76.583333333333329</v>
      </c>
      <c r="D1212" s="63">
        <v>4</v>
      </c>
      <c r="E1212" s="57">
        <v>10</v>
      </c>
      <c r="F1212" s="57">
        <v>10</v>
      </c>
      <c r="G1212" s="64">
        <f>'Regression Results'!$C$2*E1212</f>
        <v>202.03699931482754</v>
      </c>
      <c r="H1212" s="57">
        <f>'Regression Results'!$B$18+'Regression Results'!$D$18*C1212</f>
        <v>32.170418006110623</v>
      </c>
      <c r="I1212" s="64">
        <f t="shared" si="34"/>
        <v>169.86658130871692</v>
      </c>
    </row>
    <row r="1213" spans="1:9" x14ac:dyDescent="0.3">
      <c r="A1213" s="59">
        <v>4</v>
      </c>
      <c r="B1213" s="59">
        <v>27</v>
      </c>
      <c r="C1213" s="58">
        <f t="shared" si="35"/>
        <v>77.875</v>
      </c>
      <c r="D1213" s="63">
        <v>4</v>
      </c>
      <c r="E1213" s="57">
        <v>10</v>
      </c>
      <c r="F1213" s="57">
        <v>10</v>
      </c>
      <c r="G1213" s="64">
        <f>'Regression Results'!$C$2*E1213</f>
        <v>202.03699931482754</v>
      </c>
      <c r="H1213" s="57">
        <f>'Regression Results'!$B$18+'Regression Results'!$D$18*C1213</f>
        <v>28.841899251903072</v>
      </c>
      <c r="I1213" s="64">
        <f t="shared" si="34"/>
        <v>173.19510006292447</v>
      </c>
    </row>
    <row r="1214" spans="1:9" x14ac:dyDescent="0.3">
      <c r="A1214" s="59">
        <v>4</v>
      </c>
      <c r="B1214" s="59">
        <v>28</v>
      </c>
      <c r="C1214" s="58">
        <f t="shared" si="35"/>
        <v>80.75</v>
      </c>
      <c r="D1214" s="63">
        <v>4</v>
      </c>
      <c r="E1214" s="57">
        <v>10</v>
      </c>
      <c r="F1214" s="57">
        <v>10</v>
      </c>
      <c r="G1214" s="64">
        <f>'Regression Results'!$C$2*E1214</f>
        <v>202.03699931482754</v>
      </c>
      <c r="H1214" s="57">
        <f>'Regression Results'!$B$18+'Regression Results'!$D$18*C1214</f>
        <v>21.43326073447335</v>
      </c>
      <c r="I1214" s="64">
        <f t="shared" si="34"/>
        <v>180.60373858035419</v>
      </c>
    </row>
    <row r="1215" spans="1:9" x14ac:dyDescent="0.3">
      <c r="A1215" s="59">
        <v>4</v>
      </c>
      <c r="B1215" s="59">
        <v>29</v>
      </c>
      <c r="C1215" s="58">
        <f t="shared" si="35"/>
        <v>75.791666666666671</v>
      </c>
      <c r="D1215" s="63">
        <v>4</v>
      </c>
      <c r="E1215" s="57">
        <v>10</v>
      </c>
      <c r="F1215" s="57">
        <v>10</v>
      </c>
      <c r="G1215" s="64">
        <f>'Regression Results'!$C$2*E1215</f>
        <v>202.03699931482754</v>
      </c>
      <c r="H1215" s="57">
        <f>'Regression Results'!$B$18+'Regression Results'!$D$18*C1215</f>
        <v>34.21047788772168</v>
      </c>
      <c r="I1215" s="64">
        <f t="shared" si="34"/>
        <v>167.82652142710586</v>
      </c>
    </row>
    <row r="1216" spans="1:9" x14ac:dyDescent="0.3">
      <c r="A1216" s="59">
        <v>4</v>
      </c>
      <c r="B1216" s="59">
        <v>30</v>
      </c>
      <c r="C1216" s="58">
        <f t="shared" si="35"/>
        <v>71.458333333333329</v>
      </c>
      <c r="D1216" s="63">
        <v>4</v>
      </c>
      <c r="E1216" s="57">
        <v>10</v>
      </c>
      <c r="F1216" s="57">
        <v>10</v>
      </c>
      <c r="G1216" s="64">
        <f>'Regression Results'!$C$2*E1216</f>
        <v>202.03699931482754</v>
      </c>
      <c r="H1216" s="57">
        <f>'Regression Results'!$B$18+'Regression Results'!$D$18*C1216</f>
        <v>45.37712145022445</v>
      </c>
      <c r="I1216" s="64">
        <f t="shared" si="34"/>
        <v>156.65987786460309</v>
      </c>
    </row>
    <row r="1217" spans="1:9" x14ac:dyDescent="0.3">
      <c r="A1217" s="59">
        <v>5</v>
      </c>
      <c r="B1217" s="59">
        <v>1</v>
      </c>
      <c r="C1217" s="58">
        <f t="shared" si="35"/>
        <v>85.875</v>
      </c>
      <c r="D1217" s="63">
        <v>4</v>
      </c>
      <c r="E1217" s="57">
        <v>10</v>
      </c>
      <c r="F1217" s="57">
        <v>10</v>
      </c>
      <c r="G1217" s="64">
        <f>'Regression Results'!$C$2*E1217</f>
        <v>202.03699931482754</v>
      </c>
      <c r="H1217" s="57">
        <f>'Regression Results'!$B$18+'Regression Results'!$D$18*C1217</f>
        <v>8.2265572903595512</v>
      </c>
      <c r="I1217" s="64">
        <f t="shared" si="34"/>
        <v>193.81044202446799</v>
      </c>
    </row>
    <row r="1218" spans="1:9" x14ac:dyDescent="0.3">
      <c r="A1218" s="59">
        <v>5</v>
      </c>
      <c r="B1218" s="59">
        <v>2</v>
      </c>
      <c r="C1218" s="58">
        <f t="shared" si="35"/>
        <v>90.916666666666671</v>
      </c>
      <c r="D1218" s="63">
        <v>4</v>
      </c>
      <c r="E1218" s="57">
        <v>10</v>
      </c>
      <c r="F1218" s="57">
        <v>10</v>
      </c>
      <c r="G1218" s="64">
        <f>'Regression Results'!$C$2*E1218</f>
        <v>202.03699931482754</v>
      </c>
      <c r="H1218" s="57">
        <f>'Regression Results'!$B$18+'Regression Results'!$D$18*C1218</f>
        <v>-4.7654030083215559</v>
      </c>
      <c r="I1218" s="64">
        <f t="shared" si="34"/>
        <v>206.8024023231491</v>
      </c>
    </row>
    <row r="1219" spans="1:9" x14ac:dyDescent="0.3">
      <c r="A1219" s="59">
        <v>5</v>
      </c>
      <c r="B1219" s="59">
        <v>3</v>
      </c>
      <c r="C1219" s="58">
        <f t="shared" si="35"/>
        <v>93.416666666666671</v>
      </c>
      <c r="D1219" s="63">
        <v>4</v>
      </c>
      <c r="E1219" s="57">
        <v>10</v>
      </c>
      <c r="F1219" s="57">
        <v>10</v>
      </c>
      <c r="G1219" s="64">
        <f>'Regression Results'!$C$2*E1219</f>
        <v>202.03699931482754</v>
      </c>
      <c r="H1219" s="57">
        <f>'Regression Results'!$B$18+'Regression Results'!$D$18*C1219</f>
        <v>-11.207697371303908</v>
      </c>
      <c r="I1219" s="64">
        <f t="shared" ref="I1219:I1282" si="36">G1219-H1219</f>
        <v>213.24469668613145</v>
      </c>
    </row>
    <row r="1220" spans="1:9" x14ac:dyDescent="0.3">
      <c r="A1220" s="59">
        <v>5</v>
      </c>
      <c r="B1220" s="59">
        <v>4</v>
      </c>
      <c r="C1220" s="58">
        <f t="shared" si="35"/>
        <v>92.875</v>
      </c>
      <c r="D1220" s="63">
        <v>4</v>
      </c>
      <c r="E1220" s="57">
        <v>10</v>
      </c>
      <c r="F1220" s="57">
        <v>10</v>
      </c>
      <c r="G1220" s="64">
        <f>'Regression Results'!$C$2*E1220</f>
        <v>202.03699931482754</v>
      </c>
      <c r="H1220" s="57">
        <f>'Regression Results'!$B$18+'Regression Results'!$D$18*C1220</f>
        <v>-9.8118669259910405</v>
      </c>
      <c r="I1220" s="64">
        <f t="shared" si="36"/>
        <v>211.84886624081858</v>
      </c>
    </row>
    <row r="1221" spans="1:9" x14ac:dyDescent="0.3">
      <c r="A1221" s="59">
        <v>5</v>
      </c>
      <c r="B1221" s="59">
        <v>5</v>
      </c>
      <c r="C1221" s="58">
        <f t="shared" si="35"/>
        <v>88.833333333333329</v>
      </c>
      <c r="D1221" s="63">
        <v>4</v>
      </c>
      <c r="E1221" s="57">
        <v>10</v>
      </c>
      <c r="F1221" s="57">
        <v>10</v>
      </c>
      <c r="G1221" s="64">
        <f>'Regression Results'!$C$2*E1221</f>
        <v>202.03699931482754</v>
      </c>
      <c r="H1221" s="57">
        <f>'Regression Results'!$B$18+'Regression Results'!$D$18*C1221</f>
        <v>0.60317562749710874</v>
      </c>
      <c r="I1221" s="64">
        <f t="shared" si="36"/>
        <v>201.43382368733043</v>
      </c>
    </row>
    <row r="1222" spans="1:9" x14ac:dyDescent="0.3">
      <c r="A1222" s="59">
        <v>5</v>
      </c>
      <c r="B1222" s="59">
        <v>6</v>
      </c>
      <c r="C1222" s="58">
        <f t="shared" si="35"/>
        <v>70.875</v>
      </c>
      <c r="D1222" s="63">
        <v>4</v>
      </c>
      <c r="E1222" s="57">
        <v>10</v>
      </c>
      <c r="F1222" s="57">
        <v>10</v>
      </c>
      <c r="G1222" s="64">
        <f>'Regression Results'!$C$2*E1222</f>
        <v>202.03699931482754</v>
      </c>
      <c r="H1222" s="57">
        <f>'Regression Results'!$B$18+'Regression Results'!$D$18*C1222</f>
        <v>46.880323468253664</v>
      </c>
      <c r="I1222" s="64">
        <f t="shared" si="36"/>
        <v>155.15667584657388</v>
      </c>
    </row>
    <row r="1223" spans="1:9" x14ac:dyDescent="0.3">
      <c r="A1223" s="59">
        <v>5</v>
      </c>
      <c r="B1223" s="59">
        <v>7</v>
      </c>
      <c r="C1223" s="58">
        <f t="shared" si="35"/>
        <v>60.166666666666664</v>
      </c>
      <c r="D1223" s="63">
        <v>4</v>
      </c>
      <c r="E1223" s="57">
        <v>10</v>
      </c>
      <c r="F1223" s="57">
        <v>10</v>
      </c>
      <c r="G1223" s="64">
        <f>'Regression Results'!$C$2*E1223</f>
        <v>202.03699931482754</v>
      </c>
      <c r="H1223" s="57">
        <f>'Regression Results'!$B$18+'Regression Results'!$D$18*C1223</f>
        <v>74.474817656361409</v>
      </c>
      <c r="I1223" s="64">
        <f t="shared" si="36"/>
        <v>127.56218165846613</v>
      </c>
    </row>
    <row r="1224" spans="1:9" x14ac:dyDescent="0.3">
      <c r="A1224" s="59">
        <v>5</v>
      </c>
      <c r="B1224" s="59">
        <v>8</v>
      </c>
      <c r="C1224" s="58">
        <f t="shared" si="35"/>
        <v>73.458333333333329</v>
      </c>
      <c r="D1224" s="63">
        <v>4</v>
      </c>
      <c r="E1224" s="57">
        <v>10</v>
      </c>
      <c r="F1224" s="57">
        <v>10</v>
      </c>
      <c r="G1224" s="64">
        <f>'Regression Results'!$C$2*E1224</f>
        <v>202.03699931482754</v>
      </c>
      <c r="H1224" s="57">
        <f>'Regression Results'!$B$18+'Regression Results'!$D$18*C1224</f>
        <v>40.223285959838563</v>
      </c>
      <c r="I1224" s="64">
        <f t="shared" si="36"/>
        <v>161.81371335498898</v>
      </c>
    </row>
    <row r="1225" spans="1:9" x14ac:dyDescent="0.3">
      <c r="A1225" s="59">
        <v>5</v>
      </c>
      <c r="B1225" s="59">
        <v>9</v>
      </c>
      <c r="C1225" s="58">
        <f t="shared" si="35"/>
        <v>68.583333333333329</v>
      </c>
      <c r="D1225" s="63">
        <v>4</v>
      </c>
      <c r="E1225" s="57">
        <v>10</v>
      </c>
      <c r="F1225" s="57">
        <v>10</v>
      </c>
      <c r="G1225" s="64">
        <f>'Regression Results'!$C$2*E1225</f>
        <v>202.03699931482754</v>
      </c>
      <c r="H1225" s="57">
        <f>'Regression Results'!$B$18+'Regression Results'!$D$18*C1225</f>
        <v>52.785759967654172</v>
      </c>
      <c r="I1225" s="64">
        <f t="shared" si="36"/>
        <v>149.25123934717337</v>
      </c>
    </row>
    <row r="1226" spans="1:9" x14ac:dyDescent="0.3">
      <c r="A1226" s="59">
        <v>5</v>
      </c>
      <c r="B1226" s="59">
        <v>10</v>
      </c>
      <c r="C1226" s="58">
        <f t="shared" si="35"/>
        <v>73.458333333333329</v>
      </c>
      <c r="D1226" s="63">
        <v>4</v>
      </c>
      <c r="E1226" s="57">
        <v>10</v>
      </c>
      <c r="F1226" s="57">
        <v>10</v>
      </c>
      <c r="G1226" s="64">
        <f>'Regression Results'!$C$2*E1226</f>
        <v>202.03699931482754</v>
      </c>
      <c r="H1226" s="57">
        <f>'Regression Results'!$B$18+'Regression Results'!$D$18*C1226</f>
        <v>40.223285959838563</v>
      </c>
      <c r="I1226" s="64">
        <f t="shared" si="36"/>
        <v>161.81371335498898</v>
      </c>
    </row>
    <row r="1227" spans="1:9" x14ac:dyDescent="0.3">
      <c r="A1227" s="59">
        <v>5</v>
      </c>
      <c r="B1227" s="59">
        <v>11</v>
      </c>
      <c r="C1227" s="58">
        <f t="shared" si="35"/>
        <v>79.5</v>
      </c>
      <c r="D1227" s="63">
        <v>4</v>
      </c>
      <c r="E1227" s="57">
        <v>10</v>
      </c>
      <c r="F1227" s="57">
        <v>10</v>
      </c>
      <c r="G1227" s="64">
        <f>'Regression Results'!$C$2*E1227</f>
        <v>202.03699931482754</v>
      </c>
      <c r="H1227" s="57">
        <f>'Regression Results'!$B$18+'Regression Results'!$D$18*C1227</f>
        <v>24.654407915964526</v>
      </c>
      <c r="I1227" s="64">
        <f t="shared" si="36"/>
        <v>177.38259139886301</v>
      </c>
    </row>
    <row r="1228" spans="1:9" x14ac:dyDescent="0.3">
      <c r="A1228" s="59">
        <v>5</v>
      </c>
      <c r="B1228" s="59">
        <v>12</v>
      </c>
      <c r="C1228" s="58">
        <f t="shared" si="35"/>
        <v>83.5</v>
      </c>
      <c r="D1228" s="63">
        <v>4</v>
      </c>
      <c r="E1228" s="57">
        <v>10</v>
      </c>
      <c r="F1228" s="57">
        <v>10</v>
      </c>
      <c r="G1228" s="64">
        <f>'Regression Results'!$C$2*E1228</f>
        <v>202.03699931482754</v>
      </c>
      <c r="H1228" s="57">
        <f>'Regression Results'!$B$18+'Regression Results'!$D$18*C1228</f>
        <v>14.34673693519278</v>
      </c>
      <c r="I1228" s="64">
        <f t="shared" si="36"/>
        <v>187.69026237963476</v>
      </c>
    </row>
    <row r="1229" spans="1:9" x14ac:dyDescent="0.3">
      <c r="A1229" s="59">
        <v>5</v>
      </c>
      <c r="B1229" s="59">
        <v>13</v>
      </c>
      <c r="C1229" s="58">
        <f t="shared" si="35"/>
        <v>77.791666666666671</v>
      </c>
      <c r="D1229" s="63">
        <v>4</v>
      </c>
      <c r="E1229" s="57">
        <v>10</v>
      </c>
      <c r="F1229" s="57">
        <v>10</v>
      </c>
      <c r="G1229" s="64">
        <f>'Regression Results'!$C$2*E1229</f>
        <v>202.03699931482754</v>
      </c>
      <c r="H1229" s="57">
        <f>'Regression Results'!$B$18+'Regression Results'!$D$18*C1229</f>
        <v>29.056642397335793</v>
      </c>
      <c r="I1229" s="64">
        <f t="shared" si="36"/>
        <v>172.98035691749175</v>
      </c>
    </row>
    <row r="1230" spans="1:9" x14ac:dyDescent="0.3">
      <c r="A1230" s="59">
        <v>5</v>
      </c>
      <c r="B1230" s="59">
        <v>14</v>
      </c>
      <c r="C1230" s="58">
        <f t="shared" si="35"/>
        <v>75.25</v>
      </c>
      <c r="D1230" s="63">
        <v>4</v>
      </c>
      <c r="E1230" s="57">
        <v>10</v>
      </c>
      <c r="F1230" s="57">
        <v>10</v>
      </c>
      <c r="G1230" s="64">
        <f>'Regression Results'!$C$2*E1230</f>
        <v>202.03699931482754</v>
      </c>
      <c r="H1230" s="57">
        <f>'Regression Results'!$B$18+'Regression Results'!$D$18*C1230</f>
        <v>35.606308333034548</v>
      </c>
      <c r="I1230" s="64">
        <f t="shared" si="36"/>
        <v>166.43069098179299</v>
      </c>
    </row>
    <row r="1231" spans="1:9" x14ac:dyDescent="0.3">
      <c r="A1231" s="59">
        <v>5</v>
      </c>
      <c r="B1231" s="59">
        <v>15</v>
      </c>
      <c r="C1231" s="58">
        <f t="shared" si="35"/>
        <v>69.5</v>
      </c>
      <c r="D1231" s="63">
        <v>4</v>
      </c>
      <c r="E1231" s="57">
        <v>10</v>
      </c>
      <c r="F1231" s="57">
        <v>10</v>
      </c>
      <c r="G1231" s="64">
        <f>'Regression Results'!$C$2*E1231</f>
        <v>202.03699931482754</v>
      </c>
      <c r="H1231" s="57">
        <f>'Regression Results'!$B$18+'Regression Results'!$D$18*C1231</f>
        <v>50.423585367893963</v>
      </c>
      <c r="I1231" s="64">
        <f t="shared" si="36"/>
        <v>151.61341394693358</v>
      </c>
    </row>
    <row r="1232" spans="1:9" x14ac:dyDescent="0.3">
      <c r="A1232" s="59">
        <v>5</v>
      </c>
      <c r="B1232" s="59">
        <v>16</v>
      </c>
      <c r="C1232" s="58">
        <f t="shared" si="35"/>
        <v>70.25</v>
      </c>
      <c r="D1232" s="63">
        <v>4</v>
      </c>
      <c r="E1232" s="57">
        <v>10</v>
      </c>
      <c r="F1232" s="57">
        <v>10</v>
      </c>
      <c r="G1232" s="64">
        <f>'Regression Results'!$C$2*E1232</f>
        <v>202.03699931482754</v>
      </c>
      <c r="H1232" s="57">
        <f>'Regression Results'!$B$18+'Regression Results'!$D$18*C1232</f>
        <v>48.490897058999252</v>
      </c>
      <c r="I1232" s="64">
        <f t="shared" si="36"/>
        <v>153.54610225582829</v>
      </c>
    </row>
    <row r="1233" spans="1:9" x14ac:dyDescent="0.3">
      <c r="A1233" s="59">
        <v>5</v>
      </c>
      <c r="B1233" s="59">
        <v>17</v>
      </c>
      <c r="C1233" s="58">
        <f t="shared" si="35"/>
        <v>71.125</v>
      </c>
      <c r="D1233" s="63">
        <v>4</v>
      </c>
      <c r="E1233" s="57">
        <v>10</v>
      </c>
      <c r="F1233" s="57">
        <v>10</v>
      </c>
      <c r="G1233" s="64">
        <f>'Regression Results'!$C$2*E1233</f>
        <v>202.03699931482754</v>
      </c>
      <c r="H1233" s="57">
        <f>'Regression Results'!$B$18+'Regression Results'!$D$18*C1233</f>
        <v>46.236094031955417</v>
      </c>
      <c r="I1233" s="64">
        <f t="shared" si="36"/>
        <v>155.80090528287212</v>
      </c>
    </row>
    <row r="1234" spans="1:9" x14ac:dyDescent="0.3">
      <c r="A1234" s="59">
        <v>5</v>
      </c>
      <c r="B1234" s="59">
        <v>18</v>
      </c>
      <c r="C1234" s="58">
        <f t="shared" si="35"/>
        <v>79.375</v>
      </c>
      <c r="D1234" s="63">
        <v>4</v>
      </c>
      <c r="E1234" s="57">
        <v>10</v>
      </c>
      <c r="F1234" s="57">
        <v>10</v>
      </c>
      <c r="G1234" s="64">
        <f>'Regression Results'!$C$2*E1234</f>
        <v>202.03699931482754</v>
      </c>
      <c r="H1234" s="57">
        <f>'Regression Results'!$B$18+'Regression Results'!$D$18*C1234</f>
        <v>24.97652263411365</v>
      </c>
      <c r="I1234" s="64">
        <f t="shared" si="36"/>
        <v>177.06047668071389</v>
      </c>
    </row>
    <row r="1235" spans="1:9" x14ac:dyDescent="0.3">
      <c r="A1235" s="59">
        <v>5</v>
      </c>
      <c r="B1235" s="59">
        <v>19</v>
      </c>
      <c r="C1235" s="58">
        <f t="shared" si="35"/>
        <v>82.25</v>
      </c>
      <c r="D1235" s="63">
        <v>4</v>
      </c>
      <c r="E1235" s="57">
        <v>10</v>
      </c>
      <c r="F1235" s="57">
        <v>10</v>
      </c>
      <c r="G1235" s="64">
        <f>'Regression Results'!$C$2*E1235</f>
        <v>202.03699931482754</v>
      </c>
      <c r="H1235" s="57">
        <f>'Regression Results'!$B$18+'Regression Results'!$D$18*C1235</f>
        <v>17.567884116683956</v>
      </c>
      <c r="I1235" s="64">
        <f t="shared" si="36"/>
        <v>184.46911519814358</v>
      </c>
    </row>
    <row r="1236" spans="1:9" x14ac:dyDescent="0.3">
      <c r="A1236" s="59">
        <v>5</v>
      </c>
      <c r="B1236" s="59">
        <v>20</v>
      </c>
      <c r="C1236" s="58">
        <f t="shared" si="35"/>
        <v>87.75</v>
      </c>
      <c r="D1236" s="63">
        <v>4</v>
      </c>
      <c r="E1236" s="57">
        <v>10</v>
      </c>
      <c r="F1236" s="57">
        <v>10</v>
      </c>
      <c r="G1236" s="64">
        <f>'Regression Results'!$C$2*E1236</f>
        <v>202.03699931482754</v>
      </c>
      <c r="H1236" s="57">
        <f>'Regression Results'!$B$18+'Regression Results'!$D$18*C1236</f>
        <v>3.3948365181227587</v>
      </c>
      <c r="I1236" s="64">
        <f t="shared" si="36"/>
        <v>198.64216279670478</v>
      </c>
    </row>
    <row r="1237" spans="1:9" x14ac:dyDescent="0.3">
      <c r="A1237" s="59">
        <v>5</v>
      </c>
      <c r="B1237" s="59">
        <v>21</v>
      </c>
      <c r="C1237" s="58">
        <f t="shared" si="35"/>
        <v>93.625</v>
      </c>
      <c r="D1237" s="63">
        <v>4</v>
      </c>
      <c r="E1237" s="57">
        <v>10</v>
      </c>
      <c r="F1237" s="57">
        <v>10</v>
      </c>
      <c r="G1237" s="64">
        <f>'Regression Results'!$C$2*E1237</f>
        <v>202.03699931482754</v>
      </c>
      <c r="H1237" s="57">
        <f>'Regression Results'!$B$18+'Regression Results'!$D$18*C1237</f>
        <v>-11.744555234885752</v>
      </c>
      <c r="I1237" s="64">
        <f t="shared" si="36"/>
        <v>213.78155454971329</v>
      </c>
    </row>
    <row r="1238" spans="1:9" x14ac:dyDescent="0.3">
      <c r="A1238" s="59">
        <v>5</v>
      </c>
      <c r="B1238" s="59">
        <v>22</v>
      </c>
      <c r="C1238" s="58">
        <f t="shared" si="35"/>
        <v>95.291666666666671</v>
      </c>
      <c r="D1238" s="63">
        <v>4</v>
      </c>
      <c r="E1238" s="57">
        <v>10</v>
      </c>
      <c r="F1238" s="57">
        <v>10</v>
      </c>
      <c r="G1238" s="64">
        <f>'Regression Results'!$C$2*E1238</f>
        <v>202.03699931482754</v>
      </c>
      <c r="H1238" s="57">
        <f>'Regression Results'!$B$18+'Regression Results'!$D$18*C1238</f>
        <v>-16.039418143540672</v>
      </c>
      <c r="I1238" s="64">
        <f t="shared" si="36"/>
        <v>218.07641745836821</v>
      </c>
    </row>
    <row r="1239" spans="1:9" x14ac:dyDescent="0.3">
      <c r="A1239" s="59">
        <v>5</v>
      </c>
      <c r="B1239" s="59">
        <v>23</v>
      </c>
      <c r="C1239" s="58">
        <f t="shared" si="35"/>
        <v>97.375</v>
      </c>
      <c r="D1239" s="63">
        <v>4</v>
      </c>
      <c r="E1239" s="57">
        <v>10</v>
      </c>
      <c r="F1239" s="57">
        <v>10</v>
      </c>
      <c r="G1239" s="64">
        <f>'Regression Results'!$C$2*E1239</f>
        <v>202.03699931482754</v>
      </c>
      <c r="H1239" s="57">
        <f>'Regression Results'!$B$18+'Regression Results'!$D$18*C1239</f>
        <v>-21.40799677935928</v>
      </c>
      <c r="I1239" s="64">
        <f t="shared" si="36"/>
        <v>223.44499609418682</v>
      </c>
    </row>
    <row r="1240" spans="1:9" x14ac:dyDescent="0.3">
      <c r="A1240" s="59">
        <v>5</v>
      </c>
      <c r="B1240" s="59">
        <v>24</v>
      </c>
      <c r="C1240" s="58">
        <f t="shared" si="35"/>
        <v>91.875</v>
      </c>
      <c r="D1240" s="63">
        <v>4</v>
      </c>
      <c r="E1240" s="57">
        <v>10</v>
      </c>
      <c r="F1240" s="57">
        <v>10</v>
      </c>
      <c r="G1240" s="64">
        <f>'Regression Results'!$C$2*E1240</f>
        <v>202.03699931482754</v>
      </c>
      <c r="H1240" s="57">
        <f>'Regression Results'!$B$18+'Regression Results'!$D$18*C1240</f>
        <v>-7.234949180798111</v>
      </c>
      <c r="I1240" s="64">
        <f t="shared" si="36"/>
        <v>209.27194849562565</v>
      </c>
    </row>
    <row r="1241" spans="1:9" x14ac:dyDescent="0.3">
      <c r="A1241" s="59">
        <v>5</v>
      </c>
      <c r="B1241" s="59">
        <v>25</v>
      </c>
      <c r="C1241" s="58">
        <f t="shared" si="35"/>
        <v>81.041666666666671</v>
      </c>
      <c r="D1241" s="63">
        <v>4</v>
      </c>
      <c r="E1241" s="57">
        <v>10</v>
      </c>
      <c r="F1241" s="57">
        <v>10</v>
      </c>
      <c r="G1241" s="64">
        <f>'Regression Results'!$C$2*E1241</f>
        <v>202.03699931482754</v>
      </c>
      <c r="H1241" s="57">
        <f>'Regression Results'!$B$18+'Regression Results'!$D$18*C1241</f>
        <v>20.681659725458729</v>
      </c>
      <c r="I1241" s="64">
        <f t="shared" si="36"/>
        <v>181.35533958936881</v>
      </c>
    </row>
    <row r="1242" spans="1:9" x14ac:dyDescent="0.3">
      <c r="A1242" s="59">
        <v>5</v>
      </c>
      <c r="B1242" s="59">
        <v>26</v>
      </c>
      <c r="C1242" s="58">
        <f t="shared" si="35"/>
        <v>77.583333333333329</v>
      </c>
      <c r="D1242" s="63">
        <v>4</v>
      </c>
      <c r="E1242" s="57">
        <v>10</v>
      </c>
      <c r="F1242" s="57">
        <v>10</v>
      </c>
      <c r="G1242" s="64">
        <f>'Regression Results'!$C$2*E1242</f>
        <v>202.03699931482754</v>
      </c>
      <c r="H1242" s="57">
        <f>'Regression Results'!$B$18+'Regression Results'!$D$18*C1242</f>
        <v>29.593500260917693</v>
      </c>
      <c r="I1242" s="64">
        <f t="shared" si="36"/>
        <v>172.44349905390985</v>
      </c>
    </row>
    <row r="1243" spans="1:9" x14ac:dyDescent="0.3">
      <c r="A1243" s="59">
        <v>5</v>
      </c>
      <c r="B1243" s="59">
        <v>27</v>
      </c>
      <c r="C1243" s="58">
        <f t="shared" si="35"/>
        <v>81.791666666666671</v>
      </c>
      <c r="D1243" s="63">
        <v>4</v>
      </c>
      <c r="E1243" s="57">
        <v>10</v>
      </c>
      <c r="F1243" s="57">
        <v>10</v>
      </c>
      <c r="G1243" s="64">
        <f>'Regression Results'!$C$2*E1243</f>
        <v>202.03699931482754</v>
      </c>
      <c r="H1243" s="57">
        <f>'Regression Results'!$B$18+'Regression Results'!$D$18*C1243</f>
        <v>18.748971416564046</v>
      </c>
      <c r="I1243" s="64">
        <f t="shared" si="36"/>
        <v>183.28802789826349</v>
      </c>
    </row>
    <row r="1244" spans="1:9" x14ac:dyDescent="0.3">
      <c r="A1244" s="59">
        <v>5</v>
      </c>
      <c r="B1244" s="59">
        <v>28</v>
      </c>
      <c r="C1244" s="58">
        <f t="shared" si="35"/>
        <v>89.041666666666671</v>
      </c>
      <c r="D1244" s="63">
        <v>4</v>
      </c>
      <c r="E1244" s="57">
        <v>10</v>
      </c>
      <c r="F1244" s="57">
        <v>10</v>
      </c>
      <c r="G1244" s="64">
        <f>'Regression Results'!$C$2*E1244</f>
        <v>202.03699931482754</v>
      </c>
      <c r="H1244" s="57">
        <f>'Regression Results'!$B$18+'Regression Results'!$D$18*C1244</f>
        <v>6.6317763915208161E-2</v>
      </c>
      <c r="I1244" s="64">
        <f t="shared" si="36"/>
        <v>201.97068155091233</v>
      </c>
    </row>
    <row r="1245" spans="1:9" x14ac:dyDescent="0.3">
      <c r="A1245" s="59">
        <v>5</v>
      </c>
      <c r="B1245" s="59">
        <v>29</v>
      </c>
      <c r="C1245" s="58">
        <f t="shared" si="35"/>
        <v>91.458333333333329</v>
      </c>
      <c r="D1245" s="63">
        <v>4</v>
      </c>
      <c r="E1245" s="57">
        <v>10</v>
      </c>
      <c r="F1245" s="57">
        <v>10</v>
      </c>
      <c r="G1245" s="64">
        <f>'Regression Results'!$C$2*E1245</f>
        <v>202.03699931482754</v>
      </c>
      <c r="H1245" s="57">
        <f>'Regression Results'!$B$18+'Regression Results'!$D$18*C1245</f>
        <v>-6.1612334536343667</v>
      </c>
      <c r="I1245" s="64">
        <f t="shared" si="36"/>
        <v>208.19823276846191</v>
      </c>
    </row>
    <row r="1246" spans="1:9" x14ac:dyDescent="0.3">
      <c r="A1246" s="59">
        <v>5</v>
      </c>
      <c r="B1246" s="59">
        <v>30</v>
      </c>
      <c r="C1246" s="58">
        <f t="shared" si="35"/>
        <v>86.833333333333329</v>
      </c>
      <c r="D1246" s="63">
        <v>4</v>
      </c>
      <c r="E1246" s="57">
        <v>10</v>
      </c>
      <c r="F1246" s="57">
        <v>10</v>
      </c>
      <c r="G1246" s="64">
        <f>'Regression Results'!$C$2*E1246</f>
        <v>202.03699931482754</v>
      </c>
      <c r="H1246" s="57">
        <f>'Regression Results'!$B$18+'Regression Results'!$D$18*C1246</f>
        <v>5.7570111178829677</v>
      </c>
      <c r="I1246" s="64">
        <f t="shared" si="36"/>
        <v>196.27998819694457</v>
      </c>
    </row>
    <row r="1247" spans="1:9" x14ac:dyDescent="0.3">
      <c r="A1247" s="59">
        <v>5</v>
      </c>
      <c r="B1247" s="59">
        <v>31</v>
      </c>
      <c r="C1247" s="58">
        <f t="shared" si="35"/>
        <v>81.708333333333329</v>
      </c>
      <c r="D1247" s="63">
        <v>4</v>
      </c>
      <c r="E1247" s="57">
        <v>10</v>
      </c>
      <c r="F1247" s="57">
        <v>10</v>
      </c>
      <c r="G1247" s="64">
        <f>'Regression Results'!$C$2*E1247</f>
        <v>202.03699931482754</v>
      </c>
      <c r="H1247" s="57">
        <f>'Regression Results'!$B$18+'Regression Results'!$D$18*C1247</f>
        <v>18.963714561996795</v>
      </c>
      <c r="I1247" s="64">
        <f t="shared" si="36"/>
        <v>183.07328475283074</v>
      </c>
    </row>
    <row r="1248" spans="1:9" x14ac:dyDescent="0.3">
      <c r="A1248" s="59">
        <v>6</v>
      </c>
      <c r="B1248" s="59">
        <v>1</v>
      </c>
      <c r="C1248" s="58">
        <f t="shared" si="35"/>
        <v>94.291666666666671</v>
      </c>
      <c r="D1248" s="63">
        <v>4</v>
      </c>
      <c r="E1248" s="57">
        <v>10</v>
      </c>
      <c r="F1248" s="57">
        <v>10</v>
      </c>
      <c r="G1248" s="64">
        <f>'Regression Results'!$C$2*E1248</f>
        <v>202.03699931482754</v>
      </c>
      <c r="H1248" s="57">
        <f>'Regression Results'!$B$18+'Regression Results'!$D$18*C1248</f>
        <v>-13.462500398347743</v>
      </c>
      <c r="I1248" s="64">
        <f t="shared" si="36"/>
        <v>215.49949971317528</v>
      </c>
    </row>
    <row r="1249" spans="1:9" x14ac:dyDescent="0.3">
      <c r="A1249" s="59">
        <v>6</v>
      </c>
      <c r="B1249" s="59">
        <v>2</v>
      </c>
      <c r="C1249" s="58">
        <f t="shared" si="35"/>
        <v>91.708333333333329</v>
      </c>
      <c r="D1249" s="63">
        <v>4</v>
      </c>
      <c r="E1249" s="57">
        <v>10</v>
      </c>
      <c r="F1249" s="57">
        <v>10</v>
      </c>
      <c r="G1249" s="64">
        <f>'Regression Results'!$C$2*E1249</f>
        <v>202.03699931482754</v>
      </c>
      <c r="H1249" s="57">
        <f>'Regression Results'!$B$18+'Regression Results'!$D$18*C1249</f>
        <v>-6.8054628899326133</v>
      </c>
      <c r="I1249" s="64">
        <f t="shared" si="36"/>
        <v>208.84246220476015</v>
      </c>
    </row>
    <row r="1250" spans="1:9" x14ac:dyDescent="0.3">
      <c r="A1250" s="59">
        <v>6</v>
      </c>
      <c r="B1250" s="59">
        <v>3</v>
      </c>
      <c r="C1250" s="58">
        <f t="shared" si="35"/>
        <v>88.041666666666671</v>
      </c>
      <c r="D1250" s="63">
        <v>4</v>
      </c>
      <c r="E1250" s="57">
        <v>10</v>
      </c>
      <c r="F1250" s="57">
        <v>10</v>
      </c>
      <c r="G1250" s="64">
        <f>'Regression Results'!$C$2*E1250</f>
        <v>202.03699931482754</v>
      </c>
      <c r="H1250" s="57">
        <f>'Regression Results'!$B$18+'Regression Results'!$D$18*C1250</f>
        <v>2.6432355091081661</v>
      </c>
      <c r="I1250" s="64">
        <f t="shared" si="36"/>
        <v>199.39376380571937</v>
      </c>
    </row>
    <row r="1251" spans="1:9" x14ac:dyDescent="0.3">
      <c r="A1251" s="59">
        <v>6</v>
      </c>
      <c r="B1251" s="59">
        <v>4</v>
      </c>
      <c r="C1251" s="58">
        <f t="shared" si="35"/>
        <v>86</v>
      </c>
      <c r="D1251" s="63">
        <v>4</v>
      </c>
      <c r="E1251" s="57">
        <v>10</v>
      </c>
      <c r="F1251" s="57">
        <v>10</v>
      </c>
      <c r="G1251" s="64">
        <f>'Regression Results'!$C$2*E1251</f>
        <v>202.03699931482754</v>
      </c>
      <c r="H1251" s="57">
        <f>'Regression Results'!$B$18+'Regression Results'!$D$18*C1251</f>
        <v>7.9044425722104279</v>
      </c>
      <c r="I1251" s="64">
        <f t="shared" si="36"/>
        <v>194.13255674261711</v>
      </c>
    </row>
    <row r="1252" spans="1:9" x14ac:dyDescent="0.3">
      <c r="A1252" s="59">
        <v>6</v>
      </c>
      <c r="B1252" s="59">
        <v>5</v>
      </c>
      <c r="C1252" s="58">
        <f t="shared" si="35"/>
        <v>89.416666666666671</v>
      </c>
      <c r="D1252" s="63">
        <v>4</v>
      </c>
      <c r="E1252" s="57">
        <v>10</v>
      </c>
      <c r="F1252" s="57">
        <v>10</v>
      </c>
      <c r="G1252" s="64">
        <f>'Regression Results'!$C$2*E1252</f>
        <v>202.03699931482754</v>
      </c>
      <c r="H1252" s="57">
        <f>'Regression Results'!$B$18+'Regression Results'!$D$18*C1252</f>
        <v>-0.90002639053213329</v>
      </c>
      <c r="I1252" s="64">
        <f t="shared" si="36"/>
        <v>202.93702570535967</v>
      </c>
    </row>
    <row r="1253" spans="1:9" x14ac:dyDescent="0.3">
      <c r="A1253" s="59">
        <v>6</v>
      </c>
      <c r="B1253" s="59">
        <v>6</v>
      </c>
      <c r="C1253" s="58">
        <f t="shared" si="35"/>
        <v>92</v>
      </c>
      <c r="D1253" s="63">
        <v>4</v>
      </c>
      <c r="E1253" s="57">
        <v>10</v>
      </c>
      <c r="F1253" s="57">
        <v>10</v>
      </c>
      <c r="G1253" s="64">
        <f>'Regression Results'!$C$2*E1253</f>
        <v>202.03699931482754</v>
      </c>
      <c r="H1253" s="57">
        <f>'Regression Results'!$B$18+'Regression Results'!$D$18*C1253</f>
        <v>-7.5570638989472343</v>
      </c>
      <c r="I1253" s="64">
        <f t="shared" si="36"/>
        <v>209.59406321377477</v>
      </c>
    </row>
    <row r="1254" spans="1:9" x14ac:dyDescent="0.3">
      <c r="A1254" s="59">
        <v>6</v>
      </c>
      <c r="B1254" s="59">
        <v>7</v>
      </c>
      <c r="C1254" s="58">
        <f t="shared" si="35"/>
        <v>95.125</v>
      </c>
      <c r="D1254" s="63">
        <v>4</v>
      </c>
      <c r="E1254" s="57">
        <v>10</v>
      </c>
      <c r="F1254" s="57">
        <v>10</v>
      </c>
      <c r="G1254" s="64">
        <f>'Regression Results'!$C$2*E1254</f>
        <v>202.03699931482754</v>
      </c>
      <c r="H1254" s="57">
        <f>'Regression Results'!$B$18+'Regression Results'!$D$18*C1254</f>
        <v>-15.609931852675174</v>
      </c>
      <c r="I1254" s="64">
        <f t="shared" si="36"/>
        <v>217.64693116750271</v>
      </c>
    </row>
    <row r="1255" spans="1:9" x14ac:dyDescent="0.3">
      <c r="A1255" s="59">
        <v>6</v>
      </c>
      <c r="B1255" s="59">
        <v>8</v>
      </c>
      <c r="C1255" s="58">
        <f t="shared" si="35"/>
        <v>91.083333333333329</v>
      </c>
      <c r="D1255" s="63">
        <v>4</v>
      </c>
      <c r="E1255" s="57">
        <v>10</v>
      </c>
      <c r="F1255" s="57">
        <v>10</v>
      </c>
      <c r="G1255" s="64">
        <f>'Regression Results'!$C$2*E1255</f>
        <v>202.03699931482754</v>
      </c>
      <c r="H1255" s="57">
        <f>'Regression Results'!$B$18+'Regression Results'!$D$18*C1255</f>
        <v>-5.1948892991870252</v>
      </c>
      <c r="I1255" s="64">
        <f t="shared" si="36"/>
        <v>207.23188861401457</v>
      </c>
    </row>
    <row r="1256" spans="1:9" x14ac:dyDescent="0.3">
      <c r="A1256" s="59">
        <v>6</v>
      </c>
      <c r="B1256" s="59">
        <v>9</v>
      </c>
      <c r="C1256" s="58">
        <f t="shared" si="35"/>
        <v>89.333333333333329</v>
      </c>
      <c r="D1256" s="63">
        <v>4</v>
      </c>
      <c r="E1256" s="57">
        <v>10</v>
      </c>
      <c r="F1256" s="57">
        <v>10</v>
      </c>
      <c r="G1256" s="64">
        <f>'Regression Results'!$C$2*E1256</f>
        <v>202.03699931482754</v>
      </c>
      <c r="H1256" s="57">
        <f>'Regression Results'!$B$18+'Regression Results'!$D$18*C1256</f>
        <v>-0.68528324509938443</v>
      </c>
      <c r="I1256" s="64">
        <f t="shared" si="36"/>
        <v>202.72228255992692</v>
      </c>
    </row>
    <row r="1257" spans="1:9" x14ac:dyDescent="0.3">
      <c r="A1257" s="59">
        <v>6</v>
      </c>
      <c r="B1257" s="59">
        <v>10</v>
      </c>
      <c r="C1257" s="58">
        <f t="shared" si="35"/>
        <v>87.208333333333329</v>
      </c>
      <c r="D1257" s="63">
        <v>4</v>
      </c>
      <c r="E1257" s="57">
        <v>10</v>
      </c>
      <c r="F1257" s="57">
        <v>10</v>
      </c>
      <c r="G1257" s="64">
        <f>'Regression Results'!$C$2*E1257</f>
        <v>202.03699931482754</v>
      </c>
      <c r="H1257" s="57">
        <f>'Regression Results'!$B$18+'Regression Results'!$D$18*C1257</f>
        <v>4.7906669634356263</v>
      </c>
      <c r="I1257" s="64">
        <f t="shared" si="36"/>
        <v>197.24633235139191</v>
      </c>
    </row>
    <row r="1258" spans="1:9" x14ac:dyDescent="0.3">
      <c r="A1258" s="59">
        <v>6</v>
      </c>
      <c r="B1258" s="59">
        <v>11</v>
      </c>
      <c r="C1258" s="58">
        <f t="shared" si="35"/>
        <v>92.25</v>
      </c>
      <c r="D1258" s="63">
        <v>4</v>
      </c>
      <c r="E1258" s="57">
        <v>10</v>
      </c>
      <c r="F1258" s="57">
        <v>10</v>
      </c>
      <c r="G1258" s="64">
        <f>'Regression Results'!$C$2*E1258</f>
        <v>202.03699931482754</v>
      </c>
      <c r="H1258" s="57">
        <f>'Regression Results'!$B$18+'Regression Results'!$D$18*C1258</f>
        <v>-8.2012933352454525</v>
      </c>
      <c r="I1258" s="64">
        <f t="shared" si="36"/>
        <v>210.23829265007299</v>
      </c>
    </row>
    <row r="1259" spans="1:9" x14ac:dyDescent="0.3">
      <c r="A1259" s="59">
        <v>6</v>
      </c>
      <c r="B1259" s="59">
        <v>12</v>
      </c>
      <c r="C1259" s="58">
        <f t="shared" si="35"/>
        <v>90.791666666666671</v>
      </c>
      <c r="D1259" s="63">
        <v>4</v>
      </c>
      <c r="E1259" s="57">
        <v>10</v>
      </c>
      <c r="F1259" s="57">
        <v>10</v>
      </c>
      <c r="G1259" s="64">
        <f>'Regression Results'!$C$2*E1259</f>
        <v>202.03699931482754</v>
      </c>
      <c r="H1259" s="57">
        <f>'Regression Results'!$B$18+'Regression Results'!$D$18*C1259</f>
        <v>-4.4432882901724327</v>
      </c>
      <c r="I1259" s="64">
        <f t="shared" si="36"/>
        <v>206.48028760499997</v>
      </c>
    </row>
    <row r="1260" spans="1:9" x14ac:dyDescent="0.3">
      <c r="A1260" s="59">
        <v>6</v>
      </c>
      <c r="B1260" s="59">
        <v>13</v>
      </c>
      <c r="C1260" s="58">
        <f t="shared" si="35"/>
        <v>91.583333333333329</v>
      </c>
      <c r="D1260" s="63">
        <v>4</v>
      </c>
      <c r="E1260" s="57">
        <v>10</v>
      </c>
      <c r="F1260" s="57">
        <v>10</v>
      </c>
      <c r="G1260" s="64">
        <f>'Regression Results'!$C$2*E1260</f>
        <v>202.03699931482754</v>
      </c>
      <c r="H1260" s="57">
        <f>'Regression Results'!$B$18+'Regression Results'!$D$18*C1260</f>
        <v>-6.48334817178349</v>
      </c>
      <c r="I1260" s="64">
        <f t="shared" si="36"/>
        <v>208.52034748661103</v>
      </c>
    </row>
    <row r="1261" spans="1:9" x14ac:dyDescent="0.3">
      <c r="A1261" s="59">
        <v>6</v>
      </c>
      <c r="B1261" s="59">
        <v>14</v>
      </c>
      <c r="C1261" s="58">
        <f t="shared" si="35"/>
        <v>89.666666666666671</v>
      </c>
      <c r="D1261" s="63">
        <v>4</v>
      </c>
      <c r="E1261" s="57">
        <v>10</v>
      </c>
      <c r="F1261" s="57">
        <v>10</v>
      </c>
      <c r="G1261" s="64">
        <f>'Regression Results'!$C$2*E1261</f>
        <v>202.03699931482754</v>
      </c>
      <c r="H1261" s="57">
        <f>'Regression Results'!$B$18+'Regression Results'!$D$18*C1261</f>
        <v>-1.5442558268303799</v>
      </c>
      <c r="I1261" s="64">
        <f t="shared" si="36"/>
        <v>203.58125514165792</v>
      </c>
    </row>
    <row r="1262" spans="1:9" x14ac:dyDescent="0.3">
      <c r="A1262" s="59">
        <v>6</v>
      </c>
      <c r="B1262" s="59">
        <v>15</v>
      </c>
      <c r="C1262" s="58">
        <f t="shared" si="35"/>
        <v>88.583333333333329</v>
      </c>
      <c r="D1262" s="63">
        <v>4</v>
      </c>
      <c r="E1262" s="57">
        <v>10</v>
      </c>
      <c r="F1262" s="57">
        <v>10</v>
      </c>
      <c r="G1262" s="64">
        <f>'Regression Results'!$C$2*E1262</f>
        <v>202.03699931482754</v>
      </c>
      <c r="H1262" s="57">
        <f>'Regression Results'!$B$18+'Regression Results'!$D$18*C1262</f>
        <v>1.2474050637953269</v>
      </c>
      <c r="I1262" s="64">
        <f t="shared" si="36"/>
        <v>200.78959425103221</v>
      </c>
    </row>
    <row r="1263" spans="1:9" x14ac:dyDescent="0.3">
      <c r="A1263" s="59">
        <v>6</v>
      </c>
      <c r="B1263" s="59">
        <v>16</v>
      </c>
      <c r="C1263" s="58">
        <f t="shared" si="35"/>
        <v>88.875</v>
      </c>
      <c r="D1263" s="63">
        <v>4</v>
      </c>
      <c r="E1263" s="57">
        <v>10</v>
      </c>
      <c r="F1263" s="57">
        <v>10</v>
      </c>
      <c r="G1263" s="64">
        <f>'Regression Results'!$C$2*E1263</f>
        <v>202.03699931482754</v>
      </c>
      <c r="H1263" s="57">
        <f>'Regression Results'!$B$18+'Regression Results'!$D$18*C1263</f>
        <v>0.49580405478070588</v>
      </c>
      <c r="I1263" s="64">
        <f t="shared" si="36"/>
        <v>201.54119526004683</v>
      </c>
    </row>
    <row r="1264" spans="1:9" x14ac:dyDescent="0.3">
      <c r="A1264" s="59">
        <v>6</v>
      </c>
      <c r="B1264" s="59">
        <v>17</v>
      </c>
      <c r="C1264" s="58">
        <f t="shared" ref="C1264:C1327" si="37">C899</f>
        <v>91.75</v>
      </c>
      <c r="D1264" s="63">
        <v>4</v>
      </c>
      <c r="E1264" s="57">
        <v>10</v>
      </c>
      <c r="F1264" s="57">
        <v>10</v>
      </c>
      <c r="G1264" s="64">
        <f>'Regression Results'!$C$2*E1264</f>
        <v>202.03699931482754</v>
      </c>
      <c r="H1264" s="57">
        <f>'Regression Results'!$B$18+'Regression Results'!$D$18*C1264</f>
        <v>-6.9128344626489877</v>
      </c>
      <c r="I1264" s="64">
        <f t="shared" si="36"/>
        <v>208.94983377747653</v>
      </c>
    </row>
    <row r="1265" spans="1:9" x14ac:dyDescent="0.3">
      <c r="A1265" s="59">
        <v>6</v>
      </c>
      <c r="B1265" s="59">
        <v>18</v>
      </c>
      <c r="C1265" s="58">
        <f t="shared" si="37"/>
        <v>91.375</v>
      </c>
      <c r="D1265" s="63">
        <v>4</v>
      </c>
      <c r="E1265" s="57">
        <v>10</v>
      </c>
      <c r="F1265" s="57">
        <v>10</v>
      </c>
      <c r="G1265" s="64">
        <f>'Regression Results'!$C$2*E1265</f>
        <v>202.03699931482754</v>
      </c>
      <c r="H1265" s="57">
        <f>'Regression Results'!$B$18+'Regression Results'!$D$18*C1265</f>
        <v>-5.9464903082016463</v>
      </c>
      <c r="I1265" s="64">
        <f t="shared" si="36"/>
        <v>207.98348962302919</v>
      </c>
    </row>
    <row r="1266" spans="1:9" x14ac:dyDescent="0.3">
      <c r="A1266" s="59">
        <v>6</v>
      </c>
      <c r="B1266" s="59">
        <v>19</v>
      </c>
      <c r="C1266" s="58">
        <f t="shared" si="37"/>
        <v>89.041666666666671</v>
      </c>
      <c r="D1266" s="63">
        <v>4</v>
      </c>
      <c r="E1266" s="57">
        <v>10</v>
      </c>
      <c r="F1266" s="57">
        <v>10</v>
      </c>
      <c r="G1266" s="64">
        <f>'Regression Results'!$C$2*E1266</f>
        <v>202.03699931482754</v>
      </c>
      <c r="H1266" s="57">
        <f>'Regression Results'!$B$18+'Regression Results'!$D$18*C1266</f>
        <v>6.6317763915208161E-2</v>
      </c>
      <c r="I1266" s="64">
        <f t="shared" si="36"/>
        <v>201.97068155091233</v>
      </c>
    </row>
    <row r="1267" spans="1:9" x14ac:dyDescent="0.3">
      <c r="A1267" s="59">
        <v>6</v>
      </c>
      <c r="B1267" s="59">
        <v>20</v>
      </c>
      <c r="C1267" s="58">
        <f t="shared" si="37"/>
        <v>88.875</v>
      </c>
      <c r="D1267" s="63">
        <v>4</v>
      </c>
      <c r="E1267" s="57">
        <v>10</v>
      </c>
      <c r="F1267" s="57">
        <v>10</v>
      </c>
      <c r="G1267" s="64">
        <f>'Regression Results'!$C$2*E1267</f>
        <v>202.03699931482754</v>
      </c>
      <c r="H1267" s="57">
        <f>'Regression Results'!$B$18+'Regression Results'!$D$18*C1267</f>
        <v>0.49580405478070588</v>
      </c>
      <c r="I1267" s="64">
        <f t="shared" si="36"/>
        <v>201.54119526004683</v>
      </c>
    </row>
    <row r="1268" spans="1:9" x14ac:dyDescent="0.3">
      <c r="A1268" s="59">
        <v>6</v>
      </c>
      <c r="B1268" s="59">
        <v>21</v>
      </c>
      <c r="C1268" s="58">
        <f t="shared" si="37"/>
        <v>88.875</v>
      </c>
      <c r="D1268" s="63">
        <v>4</v>
      </c>
      <c r="E1268" s="57">
        <v>10</v>
      </c>
      <c r="F1268" s="57">
        <v>10</v>
      </c>
      <c r="G1268" s="64">
        <f>'Regression Results'!$C$2*E1268</f>
        <v>202.03699931482754</v>
      </c>
      <c r="H1268" s="57">
        <f>'Regression Results'!$B$18+'Regression Results'!$D$18*C1268</f>
        <v>0.49580405478070588</v>
      </c>
      <c r="I1268" s="64">
        <f t="shared" si="36"/>
        <v>201.54119526004683</v>
      </c>
    </row>
    <row r="1269" spans="1:9" x14ac:dyDescent="0.3">
      <c r="A1269" s="59">
        <v>6</v>
      </c>
      <c r="B1269" s="59">
        <v>22</v>
      </c>
      <c r="C1269" s="58">
        <f t="shared" si="37"/>
        <v>89.541666666666671</v>
      </c>
      <c r="D1269" s="63">
        <v>4</v>
      </c>
      <c r="E1269" s="57">
        <v>10</v>
      </c>
      <c r="F1269" s="57">
        <v>10</v>
      </c>
      <c r="G1269" s="64">
        <f>'Regression Results'!$C$2*E1269</f>
        <v>202.03699931482754</v>
      </c>
      <c r="H1269" s="57">
        <f>'Regression Results'!$B$18+'Regression Results'!$D$18*C1269</f>
        <v>-1.2221411086812566</v>
      </c>
      <c r="I1269" s="64">
        <f t="shared" si="36"/>
        <v>203.2591404235088</v>
      </c>
    </row>
    <row r="1270" spans="1:9" x14ac:dyDescent="0.3">
      <c r="A1270" s="59">
        <v>6</v>
      </c>
      <c r="B1270" s="59">
        <v>23</v>
      </c>
      <c r="C1270" s="58">
        <f t="shared" si="37"/>
        <v>87.541666666666671</v>
      </c>
      <c r="D1270" s="63">
        <v>4</v>
      </c>
      <c r="E1270" s="57">
        <v>10</v>
      </c>
      <c r="F1270" s="57">
        <v>10</v>
      </c>
      <c r="G1270" s="64">
        <f>'Regression Results'!$C$2*E1270</f>
        <v>202.03699931482754</v>
      </c>
      <c r="H1270" s="57">
        <f>'Regression Results'!$B$18+'Regression Results'!$D$18*C1270</f>
        <v>3.9316943817046308</v>
      </c>
      <c r="I1270" s="64">
        <f t="shared" si="36"/>
        <v>198.10530493312291</v>
      </c>
    </row>
    <row r="1271" spans="1:9" x14ac:dyDescent="0.3">
      <c r="A1271" s="59">
        <v>6</v>
      </c>
      <c r="B1271" s="59">
        <v>24</v>
      </c>
      <c r="C1271" s="58">
        <f t="shared" si="37"/>
        <v>83.291666666666671</v>
      </c>
      <c r="D1271" s="63">
        <v>4</v>
      </c>
      <c r="E1271" s="57">
        <v>10</v>
      </c>
      <c r="F1271" s="57">
        <v>10</v>
      </c>
      <c r="G1271" s="64">
        <f>'Regression Results'!$C$2*E1271</f>
        <v>202.03699931482754</v>
      </c>
      <c r="H1271" s="57">
        <f>'Regression Results'!$B$18+'Regression Results'!$D$18*C1271</f>
        <v>14.883594798774624</v>
      </c>
      <c r="I1271" s="64">
        <f t="shared" si="36"/>
        <v>187.15340451605292</v>
      </c>
    </row>
    <row r="1272" spans="1:9" x14ac:dyDescent="0.3">
      <c r="A1272" s="59">
        <v>6</v>
      </c>
      <c r="B1272" s="59">
        <v>25</v>
      </c>
      <c r="C1272" s="58">
        <f t="shared" si="37"/>
        <v>88.666666666666671</v>
      </c>
      <c r="D1272" s="63">
        <v>4</v>
      </c>
      <c r="E1272" s="57">
        <v>10</v>
      </c>
      <c r="F1272" s="57">
        <v>10</v>
      </c>
      <c r="G1272" s="64">
        <f>'Regression Results'!$C$2*E1272</f>
        <v>202.03699931482754</v>
      </c>
      <c r="H1272" s="57">
        <f>'Regression Results'!$B$18+'Regression Results'!$D$18*C1272</f>
        <v>1.0326619183625496</v>
      </c>
      <c r="I1272" s="64">
        <f t="shared" si="36"/>
        <v>201.00433739646499</v>
      </c>
    </row>
    <row r="1273" spans="1:9" x14ac:dyDescent="0.3">
      <c r="A1273" s="59">
        <v>6</v>
      </c>
      <c r="B1273" s="59">
        <v>26</v>
      </c>
      <c r="C1273" s="58">
        <f t="shared" si="37"/>
        <v>93.333333333333329</v>
      </c>
      <c r="D1273" s="63">
        <v>4</v>
      </c>
      <c r="E1273" s="57">
        <v>10</v>
      </c>
      <c r="F1273" s="57">
        <v>10</v>
      </c>
      <c r="G1273" s="64">
        <f>'Regression Results'!$C$2*E1273</f>
        <v>202.03699931482754</v>
      </c>
      <c r="H1273" s="57">
        <f>'Regression Results'!$B$18+'Regression Results'!$D$18*C1273</f>
        <v>-10.992954225871131</v>
      </c>
      <c r="I1273" s="64">
        <f t="shared" si="36"/>
        <v>213.02995354069867</v>
      </c>
    </row>
    <row r="1274" spans="1:9" x14ac:dyDescent="0.3">
      <c r="A1274" s="59">
        <v>6</v>
      </c>
      <c r="B1274" s="59">
        <v>27</v>
      </c>
      <c r="C1274" s="58">
        <f t="shared" si="37"/>
        <v>97.166666666666671</v>
      </c>
      <c r="D1274" s="63">
        <v>4</v>
      </c>
      <c r="E1274" s="57">
        <v>10</v>
      </c>
      <c r="F1274" s="57">
        <v>10</v>
      </c>
      <c r="G1274" s="64">
        <f>'Regression Results'!$C$2*E1274</f>
        <v>202.03699931482754</v>
      </c>
      <c r="H1274" s="57">
        <f>'Regression Results'!$B$18+'Regression Results'!$D$18*C1274</f>
        <v>-20.871138915777436</v>
      </c>
      <c r="I1274" s="64">
        <f t="shared" si="36"/>
        <v>222.90813823060498</v>
      </c>
    </row>
    <row r="1275" spans="1:9" x14ac:dyDescent="0.3">
      <c r="A1275" s="59">
        <v>6</v>
      </c>
      <c r="B1275" s="59">
        <v>28</v>
      </c>
      <c r="C1275" s="58">
        <f t="shared" si="37"/>
        <v>102.375</v>
      </c>
      <c r="D1275" s="63">
        <v>4</v>
      </c>
      <c r="E1275" s="57">
        <v>10</v>
      </c>
      <c r="F1275" s="57">
        <v>10</v>
      </c>
      <c r="G1275" s="64">
        <f>'Regression Results'!$C$2*E1275</f>
        <v>202.03699931482754</v>
      </c>
      <c r="H1275" s="57">
        <f>'Regression Results'!$B$18+'Regression Results'!$D$18*C1275</f>
        <v>-34.292585505323984</v>
      </c>
      <c r="I1275" s="64">
        <f t="shared" si="36"/>
        <v>236.32958482015152</v>
      </c>
    </row>
    <row r="1276" spans="1:9" x14ac:dyDescent="0.3">
      <c r="A1276" s="59">
        <v>6</v>
      </c>
      <c r="B1276" s="59">
        <v>29</v>
      </c>
      <c r="C1276" s="58">
        <f t="shared" si="37"/>
        <v>104.33333333333333</v>
      </c>
      <c r="D1276" s="63">
        <v>4</v>
      </c>
      <c r="E1276" s="57">
        <v>10</v>
      </c>
      <c r="F1276" s="57">
        <v>10</v>
      </c>
      <c r="G1276" s="64">
        <f>'Regression Results'!$C$2*E1276</f>
        <v>202.03699931482754</v>
      </c>
      <c r="H1276" s="57">
        <f>'Regression Results'!$B$18+'Regression Results'!$D$18*C1276</f>
        <v>-39.339049422993469</v>
      </c>
      <c r="I1276" s="64">
        <f t="shared" si="36"/>
        <v>241.37604873782101</v>
      </c>
    </row>
    <row r="1277" spans="1:9" x14ac:dyDescent="0.3">
      <c r="A1277" s="59">
        <v>6</v>
      </c>
      <c r="B1277" s="59">
        <v>30</v>
      </c>
      <c r="C1277" s="58">
        <f t="shared" si="37"/>
        <v>99.666666666666671</v>
      </c>
      <c r="D1277" s="63">
        <v>4</v>
      </c>
      <c r="E1277" s="57">
        <v>10</v>
      </c>
      <c r="F1277" s="57">
        <v>10</v>
      </c>
      <c r="G1277" s="64">
        <f>'Regression Results'!$C$2*E1277</f>
        <v>202.03699931482754</v>
      </c>
      <c r="H1277" s="57">
        <f>'Regression Results'!$B$18+'Regression Results'!$D$18*C1277</f>
        <v>-27.313433278759817</v>
      </c>
      <c r="I1277" s="64">
        <f t="shared" si="36"/>
        <v>229.35043259358736</v>
      </c>
    </row>
    <row r="1278" spans="1:9" x14ac:dyDescent="0.3">
      <c r="A1278" s="59">
        <v>7</v>
      </c>
      <c r="B1278" s="59">
        <v>1</v>
      </c>
      <c r="C1278" s="58">
        <f t="shared" si="37"/>
        <v>98.625</v>
      </c>
      <c r="D1278" s="63">
        <v>4</v>
      </c>
      <c r="E1278" s="57">
        <v>10</v>
      </c>
      <c r="F1278" s="57">
        <v>10</v>
      </c>
      <c r="G1278" s="64">
        <f>'Regression Results'!$C$2*E1278</f>
        <v>202.03699931482754</v>
      </c>
      <c r="H1278" s="57">
        <f>'Regression Results'!$B$18+'Regression Results'!$D$18*C1278</f>
        <v>-24.629143960850456</v>
      </c>
      <c r="I1278" s="64">
        <f t="shared" si="36"/>
        <v>226.666143275678</v>
      </c>
    </row>
    <row r="1279" spans="1:9" x14ac:dyDescent="0.3">
      <c r="A1279" s="59">
        <v>7</v>
      </c>
      <c r="B1279" s="59">
        <v>2</v>
      </c>
      <c r="C1279" s="58">
        <f t="shared" si="37"/>
        <v>101.25</v>
      </c>
      <c r="D1279" s="63">
        <v>4</v>
      </c>
      <c r="E1279" s="57">
        <v>10</v>
      </c>
      <c r="F1279" s="57">
        <v>10</v>
      </c>
      <c r="G1279" s="64">
        <f>'Regression Results'!$C$2*E1279</f>
        <v>202.03699931482754</v>
      </c>
      <c r="H1279" s="57">
        <f>'Regression Results'!$B$18+'Regression Results'!$D$18*C1279</f>
        <v>-31.393553041981932</v>
      </c>
      <c r="I1279" s="64">
        <f t="shared" si="36"/>
        <v>233.43055235680947</v>
      </c>
    </row>
    <row r="1280" spans="1:9" x14ac:dyDescent="0.3">
      <c r="A1280" s="59">
        <v>7</v>
      </c>
      <c r="B1280" s="59">
        <v>3</v>
      </c>
      <c r="C1280" s="58">
        <f t="shared" si="37"/>
        <v>93.833333333333329</v>
      </c>
      <c r="D1280" s="63">
        <v>4</v>
      </c>
      <c r="E1280" s="57">
        <v>10</v>
      </c>
      <c r="F1280" s="57">
        <v>10</v>
      </c>
      <c r="G1280" s="64">
        <f>'Regression Results'!$C$2*E1280</f>
        <v>202.03699931482754</v>
      </c>
      <c r="H1280" s="57">
        <f>'Regression Results'!$B$18+'Regression Results'!$D$18*C1280</f>
        <v>-12.281413098467596</v>
      </c>
      <c r="I1280" s="64">
        <f t="shared" si="36"/>
        <v>214.31841241329514</v>
      </c>
    </row>
    <row r="1281" spans="1:9" x14ac:dyDescent="0.3">
      <c r="A1281" s="59">
        <v>7</v>
      </c>
      <c r="B1281" s="59">
        <v>4</v>
      </c>
      <c r="C1281" s="58">
        <f t="shared" si="37"/>
        <v>94.708333333333329</v>
      </c>
      <c r="D1281" s="63">
        <v>4</v>
      </c>
      <c r="E1281" s="57">
        <v>10</v>
      </c>
      <c r="F1281" s="57">
        <v>10</v>
      </c>
      <c r="G1281" s="64">
        <f>'Regression Results'!$C$2*E1281</f>
        <v>202.03699931482754</v>
      </c>
      <c r="H1281" s="57">
        <f>'Regression Results'!$B$18+'Regression Results'!$D$18*C1281</f>
        <v>-14.53621612551143</v>
      </c>
      <c r="I1281" s="64">
        <f t="shared" si="36"/>
        <v>216.57321544033897</v>
      </c>
    </row>
    <row r="1282" spans="1:9" x14ac:dyDescent="0.3">
      <c r="A1282" s="59">
        <v>7</v>
      </c>
      <c r="B1282" s="59">
        <v>5</v>
      </c>
      <c r="C1282" s="58">
        <f t="shared" si="37"/>
        <v>95.75</v>
      </c>
      <c r="D1282" s="63">
        <v>4</v>
      </c>
      <c r="E1282" s="57">
        <v>10</v>
      </c>
      <c r="F1282" s="57">
        <v>10</v>
      </c>
      <c r="G1282" s="64">
        <f>'Regression Results'!$C$2*E1282</f>
        <v>202.03699931482754</v>
      </c>
      <c r="H1282" s="57">
        <f>'Regression Results'!$B$18+'Regression Results'!$D$18*C1282</f>
        <v>-17.220505443420763</v>
      </c>
      <c r="I1282" s="64">
        <f t="shared" si="36"/>
        <v>219.2575047582483</v>
      </c>
    </row>
    <row r="1283" spans="1:9" x14ac:dyDescent="0.3">
      <c r="A1283" s="59">
        <v>7</v>
      </c>
      <c r="B1283" s="59">
        <v>6</v>
      </c>
      <c r="C1283" s="58">
        <f t="shared" si="37"/>
        <v>91.208333333333329</v>
      </c>
      <c r="D1283" s="63">
        <v>4</v>
      </c>
      <c r="E1283" s="57">
        <v>10</v>
      </c>
      <c r="F1283" s="57">
        <v>10</v>
      </c>
      <c r="G1283" s="64">
        <f>'Regression Results'!$C$2*E1283</f>
        <v>202.03699931482754</v>
      </c>
      <c r="H1283" s="57">
        <f>'Regression Results'!$B$18+'Regression Results'!$D$18*C1283</f>
        <v>-5.5170040173361485</v>
      </c>
      <c r="I1283" s="64">
        <f t="shared" ref="I1283:I1346" si="38">G1283-H1283</f>
        <v>207.55400333216369</v>
      </c>
    </row>
    <row r="1284" spans="1:9" x14ac:dyDescent="0.3">
      <c r="A1284" s="59">
        <v>7</v>
      </c>
      <c r="B1284" s="59">
        <v>7</v>
      </c>
      <c r="C1284" s="58">
        <f t="shared" si="37"/>
        <v>97.125</v>
      </c>
      <c r="D1284" s="63">
        <v>4</v>
      </c>
      <c r="E1284" s="57">
        <v>10</v>
      </c>
      <c r="F1284" s="57">
        <v>10</v>
      </c>
      <c r="G1284" s="64">
        <f>'Regression Results'!$C$2*E1284</f>
        <v>202.03699931482754</v>
      </c>
      <c r="H1284" s="57">
        <f>'Regression Results'!$B$18+'Regression Results'!$D$18*C1284</f>
        <v>-20.763767343061062</v>
      </c>
      <c r="I1284" s="64">
        <f t="shared" si="38"/>
        <v>222.8007666578886</v>
      </c>
    </row>
    <row r="1285" spans="1:9" x14ac:dyDescent="0.3">
      <c r="A1285" s="59">
        <v>7</v>
      </c>
      <c r="B1285" s="59">
        <v>8</v>
      </c>
      <c r="C1285" s="58">
        <f t="shared" si="37"/>
        <v>98.333333333333329</v>
      </c>
      <c r="D1285" s="63">
        <v>4</v>
      </c>
      <c r="E1285" s="57">
        <v>10</v>
      </c>
      <c r="F1285" s="57">
        <v>10</v>
      </c>
      <c r="G1285" s="64">
        <f>'Regression Results'!$C$2*E1285</f>
        <v>202.03699931482754</v>
      </c>
      <c r="H1285" s="57">
        <f>'Regression Results'!$B$18+'Regression Results'!$D$18*C1285</f>
        <v>-23.877542951835835</v>
      </c>
      <c r="I1285" s="64">
        <f t="shared" si="38"/>
        <v>225.91454226666337</v>
      </c>
    </row>
    <row r="1286" spans="1:9" x14ac:dyDescent="0.3">
      <c r="A1286" s="59">
        <v>7</v>
      </c>
      <c r="B1286" s="59">
        <v>9</v>
      </c>
      <c r="C1286" s="58">
        <f t="shared" si="37"/>
        <v>98.708333333333329</v>
      </c>
      <c r="D1286" s="63">
        <v>4</v>
      </c>
      <c r="E1286" s="57">
        <v>10</v>
      </c>
      <c r="F1286" s="57">
        <v>10</v>
      </c>
      <c r="G1286" s="64">
        <f>'Regression Results'!$C$2*E1286</f>
        <v>202.03699931482754</v>
      </c>
      <c r="H1286" s="57">
        <f>'Regression Results'!$B$18+'Regression Results'!$D$18*C1286</f>
        <v>-24.843887106283205</v>
      </c>
      <c r="I1286" s="64">
        <f t="shared" si="38"/>
        <v>226.88088642111074</v>
      </c>
    </row>
    <row r="1287" spans="1:9" x14ac:dyDescent="0.3">
      <c r="A1287" s="59">
        <v>7</v>
      </c>
      <c r="B1287" s="59">
        <v>10</v>
      </c>
      <c r="C1287" s="58">
        <f t="shared" si="37"/>
        <v>95.041666666666671</v>
      </c>
      <c r="D1287" s="63">
        <v>4</v>
      </c>
      <c r="E1287" s="57">
        <v>10</v>
      </c>
      <c r="F1287" s="57">
        <v>10</v>
      </c>
      <c r="G1287" s="64">
        <f>'Regression Results'!$C$2*E1287</f>
        <v>202.03699931482754</v>
      </c>
      <c r="H1287" s="57">
        <f>'Regression Results'!$B$18+'Regression Results'!$D$18*C1287</f>
        <v>-15.395188707242426</v>
      </c>
      <c r="I1287" s="64">
        <f t="shared" si="38"/>
        <v>217.43218802206997</v>
      </c>
    </row>
    <row r="1288" spans="1:9" x14ac:dyDescent="0.3">
      <c r="A1288" s="59">
        <v>7</v>
      </c>
      <c r="B1288" s="59">
        <v>11</v>
      </c>
      <c r="C1288" s="58">
        <f t="shared" si="37"/>
        <v>90.458333333333329</v>
      </c>
      <c r="D1288" s="63">
        <v>4</v>
      </c>
      <c r="E1288" s="57">
        <v>10</v>
      </c>
      <c r="F1288" s="57">
        <v>10</v>
      </c>
      <c r="G1288" s="64">
        <f>'Regression Results'!$C$2*E1288</f>
        <v>202.03699931482754</v>
      </c>
      <c r="H1288" s="57">
        <f>'Regression Results'!$B$18+'Regression Results'!$D$18*C1288</f>
        <v>-3.5843157084414372</v>
      </c>
      <c r="I1288" s="64">
        <f t="shared" si="38"/>
        <v>205.62131502326898</v>
      </c>
    </row>
    <row r="1289" spans="1:9" x14ac:dyDescent="0.3">
      <c r="A1289" s="59">
        <v>7</v>
      </c>
      <c r="B1289" s="59">
        <v>12</v>
      </c>
      <c r="C1289" s="58">
        <f t="shared" si="37"/>
        <v>87.833333333333329</v>
      </c>
      <c r="D1289" s="63">
        <v>4</v>
      </c>
      <c r="E1289" s="57">
        <v>10</v>
      </c>
      <c r="F1289" s="57">
        <v>10</v>
      </c>
      <c r="G1289" s="64">
        <f>'Regression Results'!$C$2*E1289</f>
        <v>202.03699931482754</v>
      </c>
      <c r="H1289" s="57">
        <f>'Regression Results'!$B$18+'Regression Results'!$D$18*C1289</f>
        <v>3.1800933726900382</v>
      </c>
      <c r="I1289" s="64">
        <f t="shared" si="38"/>
        <v>198.8569059421375</v>
      </c>
    </row>
    <row r="1290" spans="1:9" x14ac:dyDescent="0.3">
      <c r="A1290" s="59">
        <v>7</v>
      </c>
      <c r="B1290" s="59">
        <v>13</v>
      </c>
      <c r="C1290" s="58">
        <f t="shared" si="37"/>
        <v>84.75</v>
      </c>
      <c r="D1290" s="63">
        <v>4</v>
      </c>
      <c r="E1290" s="57">
        <v>10</v>
      </c>
      <c r="F1290" s="57">
        <v>10</v>
      </c>
      <c r="G1290" s="64">
        <f>'Regression Results'!$C$2*E1290</f>
        <v>202.03699931482754</v>
      </c>
      <c r="H1290" s="57">
        <f>'Regression Results'!$B$18+'Regression Results'!$D$18*C1290</f>
        <v>11.125589753701604</v>
      </c>
      <c r="I1290" s="64">
        <f t="shared" si="38"/>
        <v>190.91140956112594</v>
      </c>
    </row>
    <row r="1291" spans="1:9" x14ac:dyDescent="0.3">
      <c r="A1291" s="59">
        <v>7</v>
      </c>
      <c r="B1291" s="59">
        <v>14</v>
      </c>
      <c r="C1291" s="58">
        <f t="shared" si="37"/>
        <v>83.916666666666671</v>
      </c>
      <c r="D1291" s="63">
        <v>4</v>
      </c>
      <c r="E1291" s="57">
        <v>10</v>
      </c>
      <c r="F1291" s="57">
        <v>10</v>
      </c>
      <c r="G1291" s="64">
        <f>'Regression Results'!$C$2*E1291</f>
        <v>202.03699931482754</v>
      </c>
      <c r="H1291" s="57">
        <f>'Regression Results'!$B$18+'Regression Results'!$D$18*C1291</f>
        <v>13.273021208029036</v>
      </c>
      <c r="I1291" s="64">
        <f t="shared" si="38"/>
        <v>188.7639781067985</v>
      </c>
    </row>
    <row r="1292" spans="1:9" x14ac:dyDescent="0.3">
      <c r="A1292" s="59">
        <v>7</v>
      </c>
      <c r="B1292" s="59">
        <v>15</v>
      </c>
      <c r="C1292" s="58">
        <f t="shared" si="37"/>
        <v>84.375</v>
      </c>
      <c r="D1292" s="63">
        <v>4</v>
      </c>
      <c r="E1292" s="57">
        <v>10</v>
      </c>
      <c r="F1292" s="57">
        <v>10</v>
      </c>
      <c r="G1292" s="64">
        <f>'Regression Results'!$C$2*E1292</f>
        <v>202.03699931482754</v>
      </c>
      <c r="H1292" s="57">
        <f>'Regression Results'!$B$18+'Regression Results'!$D$18*C1292</f>
        <v>12.091933908148945</v>
      </c>
      <c r="I1292" s="64">
        <f t="shared" si="38"/>
        <v>189.94506540667859</v>
      </c>
    </row>
    <row r="1293" spans="1:9" x14ac:dyDescent="0.3">
      <c r="A1293" s="59">
        <v>7</v>
      </c>
      <c r="B1293" s="59">
        <v>16</v>
      </c>
      <c r="C1293" s="58">
        <f t="shared" si="37"/>
        <v>86</v>
      </c>
      <c r="D1293" s="63">
        <v>4</v>
      </c>
      <c r="E1293" s="57">
        <v>10</v>
      </c>
      <c r="F1293" s="57">
        <v>10</v>
      </c>
      <c r="G1293" s="64">
        <f>'Regression Results'!$C$2*E1293</f>
        <v>202.03699931482754</v>
      </c>
      <c r="H1293" s="57">
        <f>'Regression Results'!$B$18+'Regression Results'!$D$18*C1293</f>
        <v>7.9044425722104279</v>
      </c>
      <c r="I1293" s="64">
        <f t="shared" si="38"/>
        <v>194.13255674261711</v>
      </c>
    </row>
    <row r="1294" spans="1:9" x14ac:dyDescent="0.3">
      <c r="A1294" s="59">
        <v>7</v>
      </c>
      <c r="B1294" s="59">
        <v>17</v>
      </c>
      <c r="C1294" s="58">
        <f t="shared" si="37"/>
        <v>91.541666666666671</v>
      </c>
      <c r="D1294" s="63">
        <v>4</v>
      </c>
      <c r="E1294" s="57">
        <v>10</v>
      </c>
      <c r="F1294" s="57">
        <v>10</v>
      </c>
      <c r="G1294" s="64">
        <f>'Regression Results'!$C$2*E1294</f>
        <v>202.03699931482754</v>
      </c>
      <c r="H1294" s="57">
        <f>'Regression Results'!$B$18+'Regression Results'!$D$18*C1294</f>
        <v>-6.375976599067144</v>
      </c>
      <c r="I1294" s="64">
        <f t="shared" si="38"/>
        <v>208.41297591389468</v>
      </c>
    </row>
    <row r="1295" spans="1:9" x14ac:dyDescent="0.3">
      <c r="A1295" s="59">
        <v>7</v>
      </c>
      <c r="B1295" s="59">
        <v>18</v>
      </c>
      <c r="C1295" s="58">
        <f t="shared" si="37"/>
        <v>94.75</v>
      </c>
      <c r="D1295" s="63">
        <v>4</v>
      </c>
      <c r="E1295" s="57">
        <v>10</v>
      </c>
      <c r="F1295" s="57">
        <v>10</v>
      </c>
      <c r="G1295" s="64">
        <f>'Regression Results'!$C$2*E1295</f>
        <v>202.03699931482754</v>
      </c>
      <c r="H1295" s="57">
        <f>'Regression Results'!$B$18+'Regression Results'!$D$18*C1295</f>
        <v>-14.643587698227805</v>
      </c>
      <c r="I1295" s="64">
        <f t="shared" si="38"/>
        <v>216.68058701305534</v>
      </c>
    </row>
    <row r="1296" spans="1:9" x14ac:dyDescent="0.3">
      <c r="A1296" s="59">
        <v>7</v>
      </c>
      <c r="B1296" s="59">
        <v>19</v>
      </c>
      <c r="C1296" s="58">
        <f t="shared" si="37"/>
        <v>97.166666666666671</v>
      </c>
      <c r="D1296" s="63">
        <v>4</v>
      </c>
      <c r="E1296" s="57">
        <v>10</v>
      </c>
      <c r="F1296" s="57">
        <v>10</v>
      </c>
      <c r="G1296" s="64">
        <f>'Regression Results'!$C$2*E1296</f>
        <v>202.03699931482754</v>
      </c>
      <c r="H1296" s="57">
        <f>'Regression Results'!$B$18+'Regression Results'!$D$18*C1296</f>
        <v>-20.871138915777436</v>
      </c>
      <c r="I1296" s="64">
        <f t="shared" si="38"/>
        <v>222.90813823060498</v>
      </c>
    </row>
    <row r="1297" spans="1:9" x14ac:dyDescent="0.3">
      <c r="A1297" s="59">
        <v>7</v>
      </c>
      <c r="B1297" s="59">
        <v>20</v>
      </c>
      <c r="C1297" s="58">
        <f t="shared" si="37"/>
        <v>96.875</v>
      </c>
      <c r="D1297" s="63">
        <v>4</v>
      </c>
      <c r="E1297" s="57">
        <v>10</v>
      </c>
      <c r="F1297" s="57">
        <v>10</v>
      </c>
      <c r="G1297" s="64">
        <f>'Regression Results'!$C$2*E1297</f>
        <v>202.03699931482754</v>
      </c>
      <c r="H1297" s="57">
        <f>'Regression Results'!$B$18+'Regression Results'!$D$18*C1297</f>
        <v>-20.119537906762815</v>
      </c>
      <c r="I1297" s="64">
        <f t="shared" si="38"/>
        <v>222.15653722159036</v>
      </c>
    </row>
    <row r="1298" spans="1:9" x14ac:dyDescent="0.3">
      <c r="A1298" s="59">
        <v>7</v>
      </c>
      <c r="B1298" s="59">
        <v>21</v>
      </c>
      <c r="C1298" s="58">
        <f t="shared" si="37"/>
        <v>93.791666666666671</v>
      </c>
      <c r="D1298" s="63">
        <v>4</v>
      </c>
      <c r="E1298" s="57">
        <v>10</v>
      </c>
      <c r="F1298" s="57">
        <v>10</v>
      </c>
      <c r="G1298" s="64">
        <f>'Regression Results'!$C$2*E1298</f>
        <v>202.03699931482754</v>
      </c>
      <c r="H1298" s="57">
        <f>'Regression Results'!$B$18+'Regression Results'!$D$18*C1298</f>
        <v>-12.17404152575125</v>
      </c>
      <c r="I1298" s="64">
        <f t="shared" si="38"/>
        <v>214.21104084057879</v>
      </c>
    </row>
    <row r="1299" spans="1:9" x14ac:dyDescent="0.3">
      <c r="A1299" s="59">
        <v>7</v>
      </c>
      <c r="B1299" s="59">
        <v>22</v>
      </c>
      <c r="C1299" s="58">
        <f t="shared" si="37"/>
        <v>91</v>
      </c>
      <c r="D1299" s="63">
        <v>4</v>
      </c>
      <c r="E1299" s="57">
        <v>10</v>
      </c>
      <c r="F1299" s="57">
        <v>10</v>
      </c>
      <c r="G1299" s="64">
        <f>'Regression Results'!$C$2*E1299</f>
        <v>202.03699931482754</v>
      </c>
      <c r="H1299" s="57">
        <f>'Regression Results'!$B$18+'Regression Results'!$D$18*C1299</f>
        <v>-4.9801461537542764</v>
      </c>
      <c r="I1299" s="64">
        <f t="shared" si="38"/>
        <v>207.01714546858182</v>
      </c>
    </row>
    <row r="1300" spans="1:9" x14ac:dyDescent="0.3">
      <c r="A1300" s="59">
        <v>7</v>
      </c>
      <c r="B1300" s="59">
        <v>23</v>
      </c>
      <c r="C1300" s="58">
        <f t="shared" si="37"/>
        <v>90.625</v>
      </c>
      <c r="D1300" s="63">
        <v>4</v>
      </c>
      <c r="E1300" s="57">
        <v>10</v>
      </c>
      <c r="F1300" s="57">
        <v>10</v>
      </c>
      <c r="G1300" s="64">
        <f>'Regression Results'!$C$2*E1300</f>
        <v>202.03699931482754</v>
      </c>
      <c r="H1300" s="57">
        <f>'Regression Results'!$B$18+'Regression Results'!$D$18*C1300</f>
        <v>-4.0138019993069349</v>
      </c>
      <c r="I1300" s="64">
        <f t="shared" si="38"/>
        <v>206.05080131413447</v>
      </c>
    </row>
    <row r="1301" spans="1:9" x14ac:dyDescent="0.3">
      <c r="A1301" s="59">
        <v>7</v>
      </c>
      <c r="B1301" s="59">
        <v>24</v>
      </c>
      <c r="C1301" s="58">
        <f t="shared" si="37"/>
        <v>91.041666666666671</v>
      </c>
      <c r="D1301" s="63">
        <v>4</v>
      </c>
      <c r="E1301" s="57">
        <v>10</v>
      </c>
      <c r="F1301" s="57">
        <v>10</v>
      </c>
      <c r="G1301" s="64">
        <f>'Regression Results'!$C$2*E1301</f>
        <v>202.03699931482754</v>
      </c>
      <c r="H1301" s="57">
        <f>'Regression Results'!$B$18+'Regression Results'!$D$18*C1301</f>
        <v>-5.0875177264706792</v>
      </c>
      <c r="I1301" s="64">
        <f t="shared" si="38"/>
        <v>207.12451704129822</v>
      </c>
    </row>
    <row r="1302" spans="1:9" x14ac:dyDescent="0.3">
      <c r="A1302" s="59">
        <v>7</v>
      </c>
      <c r="B1302" s="59">
        <v>25</v>
      </c>
      <c r="C1302" s="58">
        <f t="shared" si="37"/>
        <v>95.916666666666671</v>
      </c>
      <c r="D1302" s="63">
        <v>4</v>
      </c>
      <c r="E1302" s="57">
        <v>10</v>
      </c>
      <c r="F1302" s="57">
        <v>10</v>
      </c>
      <c r="G1302" s="64">
        <f>'Regression Results'!$C$2*E1302</f>
        <v>202.03699931482754</v>
      </c>
      <c r="H1302" s="57">
        <f>'Regression Results'!$B$18+'Regression Results'!$D$18*C1302</f>
        <v>-17.64999173428626</v>
      </c>
      <c r="I1302" s="64">
        <f t="shared" si="38"/>
        <v>219.6869910491138</v>
      </c>
    </row>
    <row r="1303" spans="1:9" x14ac:dyDescent="0.3">
      <c r="A1303" s="59">
        <v>7</v>
      </c>
      <c r="B1303" s="59">
        <v>26</v>
      </c>
      <c r="C1303" s="58">
        <f t="shared" si="37"/>
        <v>95.958333333333329</v>
      </c>
      <c r="D1303" s="63">
        <v>4</v>
      </c>
      <c r="E1303" s="57">
        <v>10</v>
      </c>
      <c r="F1303" s="57">
        <v>10</v>
      </c>
      <c r="G1303" s="64">
        <f>'Regression Results'!$C$2*E1303</f>
        <v>202.03699931482754</v>
      </c>
      <c r="H1303" s="57">
        <f>'Regression Results'!$B$18+'Regression Results'!$D$18*C1303</f>
        <v>-17.757363307002606</v>
      </c>
      <c r="I1303" s="64">
        <f t="shared" si="38"/>
        <v>219.79436262183015</v>
      </c>
    </row>
    <row r="1304" spans="1:9" x14ac:dyDescent="0.3">
      <c r="A1304" s="59">
        <v>7</v>
      </c>
      <c r="B1304" s="59">
        <v>27</v>
      </c>
      <c r="C1304" s="58">
        <f t="shared" si="37"/>
        <v>90.916666666666671</v>
      </c>
      <c r="D1304" s="63">
        <v>4</v>
      </c>
      <c r="E1304" s="57">
        <v>10</v>
      </c>
      <c r="F1304" s="57">
        <v>10</v>
      </c>
      <c r="G1304" s="64">
        <f>'Regression Results'!$C$2*E1304</f>
        <v>202.03699931482754</v>
      </c>
      <c r="H1304" s="57">
        <f>'Regression Results'!$B$18+'Regression Results'!$D$18*C1304</f>
        <v>-4.7654030083215559</v>
      </c>
      <c r="I1304" s="64">
        <f t="shared" si="38"/>
        <v>206.8024023231491</v>
      </c>
    </row>
    <row r="1305" spans="1:9" x14ac:dyDescent="0.3">
      <c r="A1305" s="59">
        <v>7</v>
      </c>
      <c r="B1305" s="59">
        <v>28</v>
      </c>
      <c r="C1305" s="58">
        <f t="shared" si="37"/>
        <v>93.416666666666671</v>
      </c>
      <c r="D1305" s="63">
        <v>4</v>
      </c>
      <c r="E1305" s="57">
        <v>10</v>
      </c>
      <c r="F1305" s="57">
        <v>10</v>
      </c>
      <c r="G1305" s="64">
        <f>'Regression Results'!$C$2*E1305</f>
        <v>202.03699931482754</v>
      </c>
      <c r="H1305" s="57">
        <f>'Regression Results'!$B$18+'Regression Results'!$D$18*C1305</f>
        <v>-11.207697371303908</v>
      </c>
      <c r="I1305" s="64">
        <f t="shared" si="38"/>
        <v>213.24469668613145</v>
      </c>
    </row>
    <row r="1306" spans="1:9" x14ac:dyDescent="0.3">
      <c r="A1306" s="59">
        <v>7</v>
      </c>
      <c r="B1306" s="59">
        <v>29</v>
      </c>
      <c r="C1306" s="58">
        <f t="shared" si="37"/>
        <v>94.958333333333329</v>
      </c>
      <c r="D1306" s="63">
        <v>4</v>
      </c>
      <c r="E1306" s="57">
        <v>10</v>
      </c>
      <c r="F1306" s="57">
        <v>10</v>
      </c>
      <c r="G1306" s="64">
        <f>'Regression Results'!$C$2*E1306</f>
        <v>202.03699931482754</v>
      </c>
      <c r="H1306" s="57">
        <f>'Regression Results'!$B$18+'Regression Results'!$D$18*C1306</f>
        <v>-15.180445561809677</v>
      </c>
      <c r="I1306" s="64">
        <f t="shared" si="38"/>
        <v>217.21744487663722</v>
      </c>
    </row>
    <row r="1307" spans="1:9" x14ac:dyDescent="0.3">
      <c r="A1307" s="59">
        <v>7</v>
      </c>
      <c r="B1307" s="59">
        <v>30</v>
      </c>
      <c r="C1307" s="58">
        <f t="shared" si="37"/>
        <v>96.208333333333329</v>
      </c>
      <c r="D1307" s="63">
        <v>4</v>
      </c>
      <c r="E1307" s="57">
        <v>10</v>
      </c>
      <c r="F1307" s="57">
        <v>10</v>
      </c>
      <c r="G1307" s="64">
        <f>'Regression Results'!$C$2*E1307</f>
        <v>202.03699931482754</v>
      </c>
      <c r="H1307" s="57">
        <f>'Regression Results'!$B$18+'Regression Results'!$D$18*C1307</f>
        <v>-18.401592743300853</v>
      </c>
      <c r="I1307" s="64">
        <f t="shared" si="38"/>
        <v>220.43859205812839</v>
      </c>
    </row>
    <row r="1308" spans="1:9" x14ac:dyDescent="0.3">
      <c r="A1308" s="59">
        <v>7</v>
      </c>
      <c r="B1308" s="59">
        <v>31</v>
      </c>
      <c r="C1308" s="58">
        <f t="shared" si="37"/>
        <v>89.375</v>
      </c>
      <c r="D1308" s="63">
        <v>4</v>
      </c>
      <c r="E1308" s="57">
        <v>10</v>
      </c>
      <c r="F1308" s="57">
        <v>10</v>
      </c>
      <c r="G1308" s="64">
        <f>'Regression Results'!$C$2*E1308</f>
        <v>202.03699931482754</v>
      </c>
      <c r="H1308" s="57">
        <f>'Regression Results'!$B$18+'Regression Results'!$D$18*C1308</f>
        <v>-0.79265481781575886</v>
      </c>
      <c r="I1308" s="64">
        <f t="shared" si="38"/>
        <v>202.8296541326433</v>
      </c>
    </row>
    <row r="1309" spans="1:9" x14ac:dyDescent="0.3">
      <c r="A1309" s="59">
        <v>8</v>
      </c>
      <c r="B1309" s="59">
        <v>1</v>
      </c>
      <c r="C1309" s="58">
        <f t="shared" si="37"/>
        <v>99</v>
      </c>
      <c r="D1309" s="63">
        <v>4</v>
      </c>
      <c r="E1309" s="57">
        <v>10</v>
      </c>
      <c r="F1309" s="57">
        <v>10</v>
      </c>
      <c r="G1309" s="64">
        <f>'Regression Results'!$C$2*E1309</f>
        <v>202.03699931482754</v>
      </c>
      <c r="H1309" s="57">
        <f>'Regression Results'!$B$18+'Regression Results'!$D$18*C1309</f>
        <v>-25.595488115297826</v>
      </c>
      <c r="I1309" s="64">
        <f t="shared" si="38"/>
        <v>227.63248743012537</v>
      </c>
    </row>
    <row r="1310" spans="1:9" x14ac:dyDescent="0.3">
      <c r="A1310" s="59">
        <v>8</v>
      </c>
      <c r="B1310" s="59">
        <v>2</v>
      </c>
      <c r="C1310" s="58">
        <f t="shared" si="37"/>
        <v>95.291666666666671</v>
      </c>
      <c r="D1310" s="63">
        <v>4</v>
      </c>
      <c r="E1310" s="57">
        <v>10</v>
      </c>
      <c r="F1310" s="57">
        <v>10</v>
      </c>
      <c r="G1310" s="64">
        <f>'Regression Results'!$C$2*E1310</f>
        <v>202.03699931482754</v>
      </c>
      <c r="H1310" s="57">
        <f>'Regression Results'!$B$18+'Regression Results'!$D$18*C1310</f>
        <v>-16.039418143540672</v>
      </c>
      <c r="I1310" s="64">
        <f t="shared" si="38"/>
        <v>218.07641745836821</v>
      </c>
    </row>
    <row r="1311" spans="1:9" x14ac:dyDescent="0.3">
      <c r="A1311" s="59">
        <v>8</v>
      </c>
      <c r="B1311" s="59">
        <v>3</v>
      </c>
      <c r="C1311" s="58">
        <f t="shared" si="37"/>
        <v>92.25</v>
      </c>
      <c r="D1311" s="63">
        <v>4</v>
      </c>
      <c r="E1311" s="57">
        <v>10</v>
      </c>
      <c r="F1311" s="57">
        <v>10</v>
      </c>
      <c r="G1311" s="64">
        <f>'Regression Results'!$C$2*E1311</f>
        <v>202.03699931482754</v>
      </c>
      <c r="H1311" s="57">
        <f>'Regression Results'!$B$18+'Regression Results'!$D$18*C1311</f>
        <v>-8.2012933352454525</v>
      </c>
      <c r="I1311" s="64">
        <f t="shared" si="38"/>
        <v>210.23829265007299</v>
      </c>
    </row>
    <row r="1312" spans="1:9" x14ac:dyDescent="0.3">
      <c r="A1312" s="59">
        <v>8</v>
      </c>
      <c r="B1312" s="59">
        <v>4</v>
      </c>
      <c r="C1312" s="58">
        <f t="shared" si="37"/>
        <v>92.333333333333329</v>
      </c>
      <c r="D1312" s="63">
        <v>4</v>
      </c>
      <c r="E1312" s="57">
        <v>10</v>
      </c>
      <c r="F1312" s="57">
        <v>10</v>
      </c>
      <c r="G1312" s="64">
        <f>'Regression Results'!$C$2*E1312</f>
        <v>202.03699931482754</v>
      </c>
      <c r="H1312" s="57">
        <f>'Regression Results'!$B$18+'Regression Results'!$D$18*C1312</f>
        <v>-8.4160364806782013</v>
      </c>
      <c r="I1312" s="64">
        <f t="shared" si="38"/>
        <v>210.45303579550574</v>
      </c>
    </row>
    <row r="1313" spans="1:9" x14ac:dyDescent="0.3">
      <c r="A1313" s="59">
        <v>8</v>
      </c>
      <c r="B1313" s="59">
        <v>5</v>
      </c>
      <c r="C1313" s="58">
        <f t="shared" si="37"/>
        <v>96.291666666666671</v>
      </c>
      <c r="D1313" s="63">
        <v>4</v>
      </c>
      <c r="E1313" s="57">
        <v>10</v>
      </c>
      <c r="F1313" s="57">
        <v>10</v>
      </c>
      <c r="G1313" s="64">
        <f>'Regression Results'!$C$2*E1313</f>
        <v>202.03699931482754</v>
      </c>
      <c r="H1313" s="57">
        <f>'Regression Results'!$B$18+'Regression Results'!$D$18*C1313</f>
        <v>-18.616335888733602</v>
      </c>
      <c r="I1313" s="64">
        <f t="shared" si="38"/>
        <v>220.65333520356114</v>
      </c>
    </row>
    <row r="1314" spans="1:9" x14ac:dyDescent="0.3">
      <c r="A1314" s="59">
        <v>8</v>
      </c>
      <c r="B1314" s="59">
        <v>6</v>
      </c>
      <c r="C1314" s="58">
        <f t="shared" si="37"/>
        <v>97.791666666666671</v>
      </c>
      <c r="D1314" s="63">
        <v>4</v>
      </c>
      <c r="E1314" s="57">
        <v>10</v>
      </c>
      <c r="F1314" s="57">
        <v>10</v>
      </c>
      <c r="G1314" s="64">
        <f>'Regression Results'!$C$2*E1314</f>
        <v>202.03699931482754</v>
      </c>
      <c r="H1314" s="57">
        <f>'Regression Results'!$B$18+'Regression Results'!$D$18*C1314</f>
        <v>-22.481712506523024</v>
      </c>
      <c r="I1314" s="64">
        <f t="shared" si="38"/>
        <v>224.51871182135056</v>
      </c>
    </row>
    <row r="1315" spans="1:9" x14ac:dyDescent="0.3">
      <c r="A1315" s="59">
        <v>8</v>
      </c>
      <c r="B1315" s="59">
        <v>7</v>
      </c>
      <c r="C1315" s="58">
        <f t="shared" si="37"/>
        <v>93.458333333333329</v>
      </c>
      <c r="D1315" s="63">
        <v>4</v>
      </c>
      <c r="E1315" s="57">
        <v>10</v>
      </c>
      <c r="F1315" s="57">
        <v>10</v>
      </c>
      <c r="G1315" s="64">
        <f>'Regression Results'!$C$2*E1315</f>
        <v>202.03699931482754</v>
      </c>
      <c r="H1315" s="57">
        <f>'Regression Results'!$B$18+'Regression Results'!$D$18*C1315</f>
        <v>-11.315068944020254</v>
      </c>
      <c r="I1315" s="64">
        <f t="shared" si="38"/>
        <v>213.35206825884779</v>
      </c>
    </row>
    <row r="1316" spans="1:9" x14ac:dyDescent="0.3">
      <c r="A1316" s="59">
        <v>8</v>
      </c>
      <c r="B1316" s="59">
        <v>8</v>
      </c>
      <c r="C1316" s="58">
        <f t="shared" si="37"/>
        <v>92.541666666666671</v>
      </c>
      <c r="D1316" s="63">
        <v>4</v>
      </c>
      <c r="E1316" s="57">
        <v>10</v>
      </c>
      <c r="F1316" s="57">
        <v>10</v>
      </c>
      <c r="G1316" s="64">
        <f>'Regression Results'!$C$2*E1316</f>
        <v>202.03699931482754</v>
      </c>
      <c r="H1316" s="57">
        <f>'Regression Results'!$B$18+'Regression Results'!$D$18*C1316</f>
        <v>-8.9528943442600735</v>
      </c>
      <c r="I1316" s="64">
        <f t="shared" si="38"/>
        <v>210.98989365908761</v>
      </c>
    </row>
    <row r="1317" spans="1:9" x14ac:dyDescent="0.3">
      <c r="A1317" s="59">
        <v>8</v>
      </c>
      <c r="B1317" s="59">
        <v>9</v>
      </c>
      <c r="C1317" s="58">
        <f t="shared" si="37"/>
        <v>94.833333333333329</v>
      </c>
      <c r="D1317" s="63">
        <v>4</v>
      </c>
      <c r="E1317" s="57">
        <v>10</v>
      </c>
      <c r="F1317" s="57">
        <v>10</v>
      </c>
      <c r="G1317" s="64">
        <f>'Regression Results'!$C$2*E1317</f>
        <v>202.03699931482754</v>
      </c>
      <c r="H1317" s="57">
        <f>'Regression Results'!$B$18+'Regression Results'!$D$18*C1317</f>
        <v>-14.858330843660553</v>
      </c>
      <c r="I1317" s="64">
        <f t="shared" si="38"/>
        <v>216.89533015848809</v>
      </c>
    </row>
    <row r="1318" spans="1:9" x14ac:dyDescent="0.3">
      <c r="A1318" s="59">
        <v>8</v>
      </c>
      <c r="B1318" s="59">
        <v>10</v>
      </c>
      <c r="C1318" s="58">
        <f t="shared" si="37"/>
        <v>94.708333333333329</v>
      </c>
      <c r="D1318" s="63">
        <v>4</v>
      </c>
      <c r="E1318" s="57">
        <v>10</v>
      </c>
      <c r="F1318" s="57">
        <v>10</v>
      </c>
      <c r="G1318" s="64">
        <f>'Regression Results'!$C$2*E1318</f>
        <v>202.03699931482754</v>
      </c>
      <c r="H1318" s="57">
        <f>'Regression Results'!$B$18+'Regression Results'!$D$18*C1318</f>
        <v>-14.53621612551143</v>
      </c>
      <c r="I1318" s="64">
        <f t="shared" si="38"/>
        <v>216.57321544033897</v>
      </c>
    </row>
    <row r="1319" spans="1:9" x14ac:dyDescent="0.3">
      <c r="A1319" s="59">
        <v>8</v>
      </c>
      <c r="B1319" s="59">
        <v>11</v>
      </c>
      <c r="C1319" s="58">
        <f t="shared" si="37"/>
        <v>94.875</v>
      </c>
      <c r="D1319" s="63">
        <v>4</v>
      </c>
      <c r="E1319" s="57">
        <v>10</v>
      </c>
      <c r="F1319" s="57">
        <v>10</v>
      </c>
      <c r="G1319" s="64">
        <f>'Regression Results'!$C$2*E1319</f>
        <v>202.03699931482754</v>
      </c>
      <c r="H1319" s="57">
        <f>'Regression Results'!$B$18+'Regression Results'!$D$18*C1319</f>
        <v>-14.965702416376928</v>
      </c>
      <c r="I1319" s="64">
        <f t="shared" si="38"/>
        <v>217.00270173120447</v>
      </c>
    </row>
    <row r="1320" spans="1:9" x14ac:dyDescent="0.3">
      <c r="A1320" s="59">
        <v>8</v>
      </c>
      <c r="B1320" s="59">
        <v>12</v>
      </c>
      <c r="C1320" s="58">
        <f t="shared" si="37"/>
        <v>94.5</v>
      </c>
      <c r="D1320" s="63">
        <v>4</v>
      </c>
      <c r="E1320" s="57">
        <v>10</v>
      </c>
      <c r="F1320" s="57">
        <v>10</v>
      </c>
      <c r="G1320" s="64">
        <f>'Regression Results'!$C$2*E1320</f>
        <v>202.03699931482754</v>
      </c>
      <c r="H1320" s="57">
        <f>'Regression Results'!$B$18+'Regression Results'!$D$18*C1320</f>
        <v>-13.999358261929586</v>
      </c>
      <c r="I1320" s="64">
        <f t="shared" si="38"/>
        <v>216.03635757675713</v>
      </c>
    </row>
    <row r="1321" spans="1:9" x14ac:dyDescent="0.3">
      <c r="A1321" s="59">
        <v>8</v>
      </c>
      <c r="B1321" s="59">
        <v>13</v>
      </c>
      <c r="C1321" s="58">
        <f t="shared" si="37"/>
        <v>93.125</v>
      </c>
      <c r="D1321" s="63">
        <v>4</v>
      </c>
      <c r="E1321" s="57">
        <v>10</v>
      </c>
      <c r="F1321" s="57">
        <v>10</v>
      </c>
      <c r="G1321" s="64">
        <f>'Regression Results'!$C$2*E1321</f>
        <v>202.03699931482754</v>
      </c>
      <c r="H1321" s="57">
        <f>'Regression Results'!$B$18+'Regression Results'!$D$18*C1321</f>
        <v>-10.456096362289287</v>
      </c>
      <c r="I1321" s="64">
        <f t="shared" si="38"/>
        <v>212.49309567711683</v>
      </c>
    </row>
    <row r="1322" spans="1:9" x14ac:dyDescent="0.3">
      <c r="A1322" s="59">
        <v>8</v>
      </c>
      <c r="B1322" s="59">
        <v>14</v>
      </c>
      <c r="C1322" s="58">
        <f t="shared" si="37"/>
        <v>93.25</v>
      </c>
      <c r="D1322" s="63">
        <v>4</v>
      </c>
      <c r="E1322" s="57">
        <v>10</v>
      </c>
      <c r="F1322" s="57">
        <v>10</v>
      </c>
      <c r="G1322" s="64">
        <f>'Regression Results'!$C$2*E1322</f>
        <v>202.03699931482754</v>
      </c>
      <c r="H1322" s="57">
        <f>'Regression Results'!$B$18+'Regression Results'!$D$18*C1322</f>
        <v>-10.77821108043841</v>
      </c>
      <c r="I1322" s="64">
        <f t="shared" si="38"/>
        <v>212.81521039526595</v>
      </c>
    </row>
    <row r="1323" spans="1:9" x14ac:dyDescent="0.3">
      <c r="A1323" s="59">
        <v>8</v>
      </c>
      <c r="B1323" s="59">
        <v>15</v>
      </c>
      <c r="C1323" s="58">
        <f t="shared" si="37"/>
        <v>95.458333333333329</v>
      </c>
      <c r="D1323" s="63">
        <v>4</v>
      </c>
      <c r="E1323" s="57">
        <v>10</v>
      </c>
      <c r="F1323" s="57">
        <v>10</v>
      </c>
      <c r="G1323" s="64">
        <f>'Regression Results'!$C$2*E1323</f>
        <v>202.03699931482754</v>
      </c>
      <c r="H1323" s="57">
        <f>'Regression Results'!$B$18+'Regression Results'!$D$18*C1323</f>
        <v>-16.468904434406141</v>
      </c>
      <c r="I1323" s="64">
        <f t="shared" si="38"/>
        <v>218.50590374923368</v>
      </c>
    </row>
    <row r="1324" spans="1:9" x14ac:dyDescent="0.3">
      <c r="A1324" s="59">
        <v>8</v>
      </c>
      <c r="B1324" s="59">
        <v>16</v>
      </c>
      <c r="C1324" s="58">
        <f t="shared" si="37"/>
        <v>95</v>
      </c>
      <c r="D1324" s="63">
        <v>4</v>
      </c>
      <c r="E1324" s="57">
        <v>10</v>
      </c>
      <c r="F1324" s="57">
        <v>10</v>
      </c>
      <c r="G1324" s="64">
        <f>'Regression Results'!$C$2*E1324</f>
        <v>202.03699931482754</v>
      </c>
      <c r="H1324" s="57">
        <f>'Regression Results'!$B$18+'Regression Results'!$D$18*C1324</f>
        <v>-15.287817134526051</v>
      </c>
      <c r="I1324" s="64">
        <f t="shared" si="38"/>
        <v>217.32481644935359</v>
      </c>
    </row>
    <row r="1325" spans="1:9" x14ac:dyDescent="0.3">
      <c r="A1325" s="59">
        <v>8</v>
      </c>
      <c r="B1325" s="59">
        <v>17</v>
      </c>
      <c r="C1325" s="58">
        <f t="shared" si="37"/>
        <v>93.625</v>
      </c>
      <c r="D1325" s="63">
        <v>4</v>
      </c>
      <c r="E1325" s="57">
        <v>10</v>
      </c>
      <c r="F1325" s="57">
        <v>10</v>
      </c>
      <c r="G1325" s="64">
        <f>'Regression Results'!$C$2*E1325</f>
        <v>202.03699931482754</v>
      </c>
      <c r="H1325" s="57">
        <f>'Regression Results'!$B$18+'Regression Results'!$D$18*C1325</f>
        <v>-11.744555234885752</v>
      </c>
      <c r="I1325" s="64">
        <f t="shared" si="38"/>
        <v>213.78155454971329</v>
      </c>
    </row>
    <row r="1326" spans="1:9" x14ac:dyDescent="0.3">
      <c r="A1326" s="59">
        <v>8</v>
      </c>
      <c r="B1326" s="59">
        <v>18</v>
      </c>
      <c r="C1326" s="58">
        <f t="shared" si="37"/>
        <v>93.166666666666671</v>
      </c>
      <c r="D1326" s="63">
        <v>4</v>
      </c>
      <c r="E1326" s="57">
        <v>10</v>
      </c>
      <c r="F1326" s="57">
        <v>10</v>
      </c>
      <c r="G1326" s="64">
        <f>'Regression Results'!$C$2*E1326</f>
        <v>202.03699931482754</v>
      </c>
      <c r="H1326" s="57">
        <f>'Regression Results'!$B$18+'Regression Results'!$D$18*C1326</f>
        <v>-10.563467935005662</v>
      </c>
      <c r="I1326" s="64">
        <f t="shared" si="38"/>
        <v>212.6004672498332</v>
      </c>
    </row>
    <row r="1327" spans="1:9" x14ac:dyDescent="0.3">
      <c r="A1327" s="59">
        <v>8</v>
      </c>
      <c r="B1327" s="59">
        <v>19</v>
      </c>
      <c r="C1327" s="58">
        <f t="shared" si="37"/>
        <v>92</v>
      </c>
      <c r="D1327" s="63">
        <v>4</v>
      </c>
      <c r="E1327" s="57">
        <v>10</v>
      </c>
      <c r="F1327" s="57">
        <v>10</v>
      </c>
      <c r="G1327" s="64">
        <f>'Regression Results'!$C$2*E1327</f>
        <v>202.03699931482754</v>
      </c>
      <c r="H1327" s="57">
        <f>'Regression Results'!$B$18+'Regression Results'!$D$18*C1327</f>
        <v>-7.5570638989472343</v>
      </c>
      <c r="I1327" s="64">
        <f t="shared" si="38"/>
        <v>209.59406321377477</v>
      </c>
    </row>
    <row r="1328" spans="1:9" x14ac:dyDescent="0.3">
      <c r="A1328" s="59">
        <v>8</v>
      </c>
      <c r="B1328" s="59">
        <v>20</v>
      </c>
      <c r="C1328" s="58">
        <f t="shared" ref="C1328:C1391" si="39">C963</f>
        <v>90.416666666666671</v>
      </c>
      <c r="D1328" s="63">
        <v>4</v>
      </c>
      <c r="E1328" s="57">
        <v>10</v>
      </c>
      <c r="F1328" s="57">
        <v>10</v>
      </c>
      <c r="G1328" s="64">
        <f>'Regression Results'!$C$2*E1328</f>
        <v>202.03699931482754</v>
      </c>
      <c r="H1328" s="57">
        <f>'Regression Results'!$B$18+'Regression Results'!$D$18*C1328</f>
        <v>-3.4769441357250912</v>
      </c>
      <c r="I1328" s="64">
        <f t="shared" si="38"/>
        <v>205.51394345055263</v>
      </c>
    </row>
    <row r="1329" spans="1:9" x14ac:dyDescent="0.3">
      <c r="A1329" s="59">
        <v>8</v>
      </c>
      <c r="B1329" s="59">
        <v>21</v>
      </c>
      <c r="C1329" s="58">
        <f t="shared" si="39"/>
        <v>91.916666666666671</v>
      </c>
      <c r="D1329" s="63">
        <v>4</v>
      </c>
      <c r="E1329" s="57">
        <v>10</v>
      </c>
      <c r="F1329" s="57">
        <v>10</v>
      </c>
      <c r="G1329" s="64">
        <f>'Regression Results'!$C$2*E1329</f>
        <v>202.03699931482754</v>
      </c>
      <c r="H1329" s="57">
        <f>'Regression Results'!$B$18+'Regression Results'!$D$18*C1329</f>
        <v>-7.3423207535144854</v>
      </c>
      <c r="I1329" s="64">
        <f t="shared" si="38"/>
        <v>209.37932006834203</v>
      </c>
    </row>
    <row r="1330" spans="1:9" x14ac:dyDescent="0.3">
      <c r="A1330" s="59">
        <v>8</v>
      </c>
      <c r="B1330" s="59">
        <v>22</v>
      </c>
      <c r="C1330" s="58">
        <f t="shared" si="39"/>
        <v>91.458333333333329</v>
      </c>
      <c r="D1330" s="63">
        <v>4</v>
      </c>
      <c r="E1330" s="57">
        <v>10</v>
      </c>
      <c r="F1330" s="57">
        <v>10</v>
      </c>
      <c r="G1330" s="64">
        <f>'Regression Results'!$C$2*E1330</f>
        <v>202.03699931482754</v>
      </c>
      <c r="H1330" s="57">
        <f>'Regression Results'!$B$18+'Regression Results'!$D$18*C1330</f>
        <v>-6.1612334536343667</v>
      </c>
      <c r="I1330" s="64">
        <f t="shared" si="38"/>
        <v>208.19823276846191</v>
      </c>
    </row>
    <row r="1331" spans="1:9" x14ac:dyDescent="0.3">
      <c r="A1331" s="59">
        <v>8</v>
      </c>
      <c r="B1331" s="59">
        <v>23</v>
      </c>
      <c r="C1331" s="58">
        <f t="shared" si="39"/>
        <v>93.458333333333329</v>
      </c>
      <c r="D1331" s="63">
        <v>4</v>
      </c>
      <c r="E1331" s="57">
        <v>10</v>
      </c>
      <c r="F1331" s="57">
        <v>10</v>
      </c>
      <c r="G1331" s="64">
        <f>'Regression Results'!$C$2*E1331</f>
        <v>202.03699931482754</v>
      </c>
      <c r="H1331" s="57">
        <f>'Regression Results'!$B$18+'Regression Results'!$D$18*C1331</f>
        <v>-11.315068944020254</v>
      </c>
      <c r="I1331" s="64">
        <f t="shared" si="38"/>
        <v>213.35206825884779</v>
      </c>
    </row>
    <row r="1332" spans="1:9" x14ac:dyDescent="0.3">
      <c r="A1332" s="59">
        <v>8</v>
      </c>
      <c r="B1332" s="59">
        <v>24</v>
      </c>
      <c r="C1332" s="58">
        <f t="shared" si="39"/>
        <v>94.625</v>
      </c>
      <c r="D1332" s="63">
        <v>4</v>
      </c>
      <c r="E1332" s="57">
        <v>10</v>
      </c>
      <c r="F1332" s="57">
        <v>10</v>
      </c>
      <c r="G1332" s="64">
        <f>'Regression Results'!$C$2*E1332</f>
        <v>202.03699931482754</v>
      </c>
      <c r="H1332" s="57">
        <f>'Regression Results'!$B$18+'Regression Results'!$D$18*C1332</f>
        <v>-14.32147298007871</v>
      </c>
      <c r="I1332" s="64">
        <f t="shared" si="38"/>
        <v>216.35847229490625</v>
      </c>
    </row>
    <row r="1333" spans="1:9" x14ac:dyDescent="0.3">
      <c r="A1333" s="59">
        <v>8</v>
      </c>
      <c r="B1333" s="59">
        <v>25</v>
      </c>
      <c r="C1333" s="58">
        <f t="shared" si="39"/>
        <v>92.666666666666671</v>
      </c>
      <c r="D1333" s="63">
        <v>4</v>
      </c>
      <c r="E1333" s="57">
        <v>10</v>
      </c>
      <c r="F1333" s="57">
        <v>10</v>
      </c>
      <c r="G1333" s="64">
        <f>'Regression Results'!$C$2*E1333</f>
        <v>202.03699931482754</v>
      </c>
      <c r="H1333" s="57">
        <f>'Regression Results'!$B$18+'Regression Results'!$D$18*C1333</f>
        <v>-9.2750090624091968</v>
      </c>
      <c r="I1333" s="64">
        <f t="shared" si="38"/>
        <v>211.31200837723674</v>
      </c>
    </row>
    <row r="1334" spans="1:9" x14ac:dyDescent="0.3">
      <c r="A1334" s="59">
        <v>8</v>
      </c>
      <c r="B1334" s="59">
        <v>26</v>
      </c>
      <c r="C1334" s="58">
        <f t="shared" si="39"/>
        <v>90.083333333333329</v>
      </c>
      <c r="D1334" s="63">
        <v>4</v>
      </c>
      <c r="E1334" s="57">
        <v>10</v>
      </c>
      <c r="F1334" s="57">
        <v>10</v>
      </c>
      <c r="G1334" s="64">
        <f>'Regression Results'!$C$2*E1334</f>
        <v>202.03699931482754</v>
      </c>
      <c r="H1334" s="57">
        <f>'Regression Results'!$B$18+'Regression Results'!$D$18*C1334</f>
        <v>-2.6179715539940673</v>
      </c>
      <c r="I1334" s="64">
        <f t="shared" si="38"/>
        <v>204.65497086882161</v>
      </c>
    </row>
    <row r="1335" spans="1:9" x14ac:dyDescent="0.3">
      <c r="A1335" s="59">
        <v>8</v>
      </c>
      <c r="B1335" s="59">
        <v>27</v>
      </c>
      <c r="C1335" s="58">
        <f t="shared" si="39"/>
        <v>95</v>
      </c>
      <c r="D1335" s="63">
        <v>4</v>
      </c>
      <c r="E1335" s="57">
        <v>10</v>
      </c>
      <c r="F1335" s="57">
        <v>10</v>
      </c>
      <c r="G1335" s="64">
        <f>'Regression Results'!$C$2*E1335</f>
        <v>202.03699931482754</v>
      </c>
      <c r="H1335" s="57">
        <f>'Regression Results'!$B$18+'Regression Results'!$D$18*C1335</f>
        <v>-15.287817134526051</v>
      </c>
      <c r="I1335" s="64">
        <f t="shared" si="38"/>
        <v>217.32481644935359</v>
      </c>
    </row>
    <row r="1336" spans="1:9" x14ac:dyDescent="0.3">
      <c r="A1336" s="59">
        <v>8</v>
      </c>
      <c r="B1336" s="59">
        <v>28</v>
      </c>
      <c r="C1336" s="58">
        <f t="shared" si="39"/>
        <v>94.291666666666671</v>
      </c>
      <c r="D1336" s="63">
        <v>4</v>
      </c>
      <c r="E1336" s="57">
        <v>10</v>
      </c>
      <c r="F1336" s="57">
        <v>10</v>
      </c>
      <c r="G1336" s="64">
        <f>'Regression Results'!$C$2*E1336</f>
        <v>202.03699931482754</v>
      </c>
      <c r="H1336" s="57">
        <f>'Regression Results'!$B$18+'Regression Results'!$D$18*C1336</f>
        <v>-13.462500398347743</v>
      </c>
      <c r="I1336" s="64">
        <f t="shared" si="38"/>
        <v>215.49949971317528</v>
      </c>
    </row>
    <row r="1337" spans="1:9" x14ac:dyDescent="0.3">
      <c r="A1337" s="59">
        <v>8</v>
      </c>
      <c r="B1337" s="59">
        <v>29</v>
      </c>
      <c r="C1337" s="58">
        <f t="shared" si="39"/>
        <v>93.208333333333329</v>
      </c>
      <c r="D1337" s="63">
        <v>4</v>
      </c>
      <c r="E1337" s="57">
        <v>10</v>
      </c>
      <c r="F1337" s="57">
        <v>10</v>
      </c>
      <c r="G1337" s="64">
        <f>'Regression Results'!$C$2*E1337</f>
        <v>202.03699931482754</v>
      </c>
      <c r="H1337" s="57">
        <f>'Regression Results'!$B$18+'Regression Results'!$D$18*C1337</f>
        <v>-10.670839507722008</v>
      </c>
      <c r="I1337" s="64">
        <f t="shared" si="38"/>
        <v>212.70783882254955</v>
      </c>
    </row>
    <row r="1338" spans="1:9" x14ac:dyDescent="0.3">
      <c r="A1338" s="59">
        <v>8</v>
      </c>
      <c r="B1338" s="59">
        <v>30</v>
      </c>
      <c r="C1338" s="58">
        <f t="shared" si="39"/>
        <v>86.208333333333329</v>
      </c>
      <c r="D1338" s="63">
        <v>4</v>
      </c>
      <c r="E1338" s="57">
        <v>10</v>
      </c>
      <c r="F1338" s="57">
        <v>10</v>
      </c>
      <c r="G1338" s="64">
        <f>'Regression Results'!$C$2*E1338</f>
        <v>202.03699931482754</v>
      </c>
      <c r="H1338" s="57">
        <f>'Regression Results'!$B$18+'Regression Results'!$D$18*C1338</f>
        <v>7.3675847086285557</v>
      </c>
      <c r="I1338" s="64">
        <f t="shared" si="38"/>
        <v>194.66941460619898</v>
      </c>
    </row>
    <row r="1339" spans="1:9" x14ac:dyDescent="0.3">
      <c r="A1339" s="59">
        <v>8</v>
      </c>
      <c r="B1339" s="59">
        <v>31</v>
      </c>
      <c r="C1339" s="58">
        <f t="shared" si="39"/>
        <v>88.5</v>
      </c>
      <c r="D1339" s="63">
        <v>4</v>
      </c>
      <c r="E1339" s="57">
        <v>10</v>
      </c>
      <c r="F1339" s="57">
        <v>10</v>
      </c>
      <c r="G1339" s="64">
        <f>'Regression Results'!$C$2*E1339</f>
        <v>202.03699931482754</v>
      </c>
      <c r="H1339" s="57">
        <f>'Regression Results'!$B$18+'Regression Results'!$D$18*C1339</f>
        <v>1.4621482092280758</v>
      </c>
      <c r="I1339" s="64">
        <f t="shared" si="38"/>
        <v>200.57485110559946</v>
      </c>
    </row>
    <row r="1340" spans="1:9" x14ac:dyDescent="0.3">
      <c r="A1340" s="59">
        <v>9</v>
      </c>
      <c r="B1340" s="59">
        <v>1</v>
      </c>
      <c r="C1340" s="58">
        <f t="shared" si="39"/>
        <v>98.458333333333329</v>
      </c>
      <c r="D1340" s="63">
        <v>4</v>
      </c>
      <c r="E1340" s="57">
        <v>10</v>
      </c>
      <c r="F1340" s="57">
        <v>10</v>
      </c>
      <c r="G1340" s="64">
        <f>'Regression Results'!$C$2*E1340</f>
        <v>202.03699931482754</v>
      </c>
      <c r="H1340" s="57">
        <f>'Regression Results'!$B$18+'Regression Results'!$D$18*C1340</f>
        <v>-24.199657669984958</v>
      </c>
      <c r="I1340" s="64">
        <f t="shared" si="38"/>
        <v>226.2366569848125</v>
      </c>
    </row>
    <row r="1341" spans="1:9" x14ac:dyDescent="0.3">
      <c r="A1341" s="59">
        <v>9</v>
      </c>
      <c r="B1341" s="59">
        <v>2</v>
      </c>
      <c r="C1341" s="58">
        <f t="shared" si="39"/>
        <v>92.416666666666671</v>
      </c>
      <c r="D1341" s="63">
        <v>4</v>
      </c>
      <c r="E1341" s="57">
        <v>10</v>
      </c>
      <c r="F1341" s="57">
        <v>10</v>
      </c>
      <c r="G1341" s="64">
        <f>'Regression Results'!$C$2*E1341</f>
        <v>202.03699931482754</v>
      </c>
      <c r="H1341" s="57">
        <f>'Regression Results'!$B$18+'Regression Results'!$D$18*C1341</f>
        <v>-8.6307796261109786</v>
      </c>
      <c r="I1341" s="64">
        <f t="shared" si="38"/>
        <v>210.66777894093852</v>
      </c>
    </row>
    <row r="1342" spans="1:9" x14ac:dyDescent="0.3">
      <c r="A1342" s="59">
        <v>9</v>
      </c>
      <c r="B1342" s="59">
        <v>3</v>
      </c>
      <c r="C1342" s="58">
        <f t="shared" si="39"/>
        <v>91.541666666666671</v>
      </c>
      <c r="D1342" s="63">
        <v>4</v>
      </c>
      <c r="E1342" s="57">
        <v>10</v>
      </c>
      <c r="F1342" s="57">
        <v>10</v>
      </c>
      <c r="G1342" s="64">
        <f>'Regression Results'!$C$2*E1342</f>
        <v>202.03699931482754</v>
      </c>
      <c r="H1342" s="57">
        <f>'Regression Results'!$B$18+'Regression Results'!$D$18*C1342</f>
        <v>-6.375976599067144</v>
      </c>
      <c r="I1342" s="64">
        <f t="shared" si="38"/>
        <v>208.41297591389468</v>
      </c>
    </row>
    <row r="1343" spans="1:9" x14ac:dyDescent="0.3">
      <c r="A1343" s="59">
        <v>9</v>
      </c>
      <c r="B1343" s="59">
        <v>4</v>
      </c>
      <c r="C1343" s="58">
        <f t="shared" si="39"/>
        <v>92.875</v>
      </c>
      <c r="D1343" s="63">
        <v>4</v>
      </c>
      <c r="E1343" s="57">
        <v>10</v>
      </c>
      <c r="F1343" s="57">
        <v>10</v>
      </c>
      <c r="G1343" s="64">
        <f>'Regression Results'!$C$2*E1343</f>
        <v>202.03699931482754</v>
      </c>
      <c r="H1343" s="57">
        <f>'Regression Results'!$B$18+'Regression Results'!$D$18*C1343</f>
        <v>-9.8118669259910405</v>
      </c>
      <c r="I1343" s="64">
        <f t="shared" si="38"/>
        <v>211.84886624081858</v>
      </c>
    </row>
    <row r="1344" spans="1:9" x14ac:dyDescent="0.3">
      <c r="A1344" s="59">
        <v>9</v>
      </c>
      <c r="B1344" s="59">
        <v>5</v>
      </c>
      <c r="C1344" s="58">
        <f t="shared" si="39"/>
        <v>95.25</v>
      </c>
      <c r="D1344" s="63">
        <v>4</v>
      </c>
      <c r="E1344" s="57">
        <v>10</v>
      </c>
      <c r="F1344" s="57">
        <v>10</v>
      </c>
      <c r="G1344" s="64">
        <f>'Regression Results'!$C$2*E1344</f>
        <v>202.03699931482754</v>
      </c>
      <c r="H1344" s="57">
        <f>'Regression Results'!$B$18+'Regression Results'!$D$18*C1344</f>
        <v>-15.932046570824298</v>
      </c>
      <c r="I1344" s="64">
        <f t="shared" si="38"/>
        <v>217.96904588565184</v>
      </c>
    </row>
    <row r="1345" spans="1:9" x14ac:dyDescent="0.3">
      <c r="A1345" s="59">
        <v>9</v>
      </c>
      <c r="B1345" s="59">
        <v>6</v>
      </c>
      <c r="C1345" s="58">
        <f t="shared" si="39"/>
        <v>93.166666666666671</v>
      </c>
      <c r="D1345" s="63">
        <v>4</v>
      </c>
      <c r="E1345" s="57">
        <v>10</v>
      </c>
      <c r="F1345" s="57">
        <v>10</v>
      </c>
      <c r="G1345" s="64">
        <f>'Regression Results'!$C$2*E1345</f>
        <v>202.03699931482754</v>
      </c>
      <c r="H1345" s="57">
        <f>'Regression Results'!$B$18+'Regression Results'!$D$18*C1345</f>
        <v>-10.563467935005662</v>
      </c>
      <c r="I1345" s="64">
        <f t="shared" si="38"/>
        <v>212.6004672498332</v>
      </c>
    </row>
    <row r="1346" spans="1:9" x14ac:dyDescent="0.3">
      <c r="A1346" s="59">
        <v>9</v>
      </c>
      <c r="B1346" s="59">
        <v>7</v>
      </c>
      <c r="C1346" s="58">
        <f t="shared" si="39"/>
        <v>90.041666666666671</v>
      </c>
      <c r="D1346" s="63">
        <v>4</v>
      </c>
      <c r="E1346" s="57">
        <v>10</v>
      </c>
      <c r="F1346" s="57">
        <v>10</v>
      </c>
      <c r="G1346" s="64">
        <f>'Regression Results'!$C$2*E1346</f>
        <v>202.03699931482754</v>
      </c>
      <c r="H1346" s="57">
        <f>'Regression Results'!$B$18+'Regression Results'!$D$18*C1346</f>
        <v>-2.5105999812777213</v>
      </c>
      <c r="I1346" s="64">
        <f t="shared" si="38"/>
        <v>204.54759929610526</v>
      </c>
    </row>
    <row r="1347" spans="1:9" x14ac:dyDescent="0.3">
      <c r="A1347" s="59">
        <v>9</v>
      </c>
      <c r="B1347" s="59">
        <v>8</v>
      </c>
      <c r="C1347" s="58">
        <f t="shared" si="39"/>
        <v>88.333333333333329</v>
      </c>
      <c r="D1347" s="63">
        <v>4</v>
      </c>
      <c r="E1347" s="57">
        <v>10</v>
      </c>
      <c r="F1347" s="57">
        <v>10</v>
      </c>
      <c r="G1347" s="64">
        <f>'Regression Results'!$C$2*E1347</f>
        <v>202.03699931482754</v>
      </c>
      <c r="H1347" s="57">
        <f>'Regression Results'!$B$18+'Regression Results'!$D$18*C1347</f>
        <v>1.8916345000935735</v>
      </c>
      <c r="I1347" s="64">
        <f t="shared" ref="I1347:I1410" si="40">G1347-H1347</f>
        <v>200.14536481473397</v>
      </c>
    </row>
    <row r="1348" spans="1:9" x14ac:dyDescent="0.3">
      <c r="A1348" s="59">
        <v>9</v>
      </c>
      <c r="B1348" s="59">
        <v>9</v>
      </c>
      <c r="C1348" s="58">
        <f t="shared" si="39"/>
        <v>86.416666666666671</v>
      </c>
      <c r="D1348" s="63">
        <v>4</v>
      </c>
      <c r="E1348" s="57">
        <v>10</v>
      </c>
      <c r="F1348" s="57">
        <v>10</v>
      </c>
      <c r="G1348" s="64">
        <f>'Regression Results'!$C$2*E1348</f>
        <v>202.03699931482754</v>
      </c>
      <c r="H1348" s="57">
        <f>'Regression Results'!$B$18+'Regression Results'!$D$18*C1348</f>
        <v>6.8307268450466836</v>
      </c>
      <c r="I1348" s="64">
        <f t="shared" si="40"/>
        <v>195.20627246978086</v>
      </c>
    </row>
    <row r="1349" spans="1:9" x14ac:dyDescent="0.3">
      <c r="A1349" s="59">
        <v>9</v>
      </c>
      <c r="B1349" s="59">
        <v>10</v>
      </c>
      <c r="C1349" s="58">
        <f t="shared" si="39"/>
        <v>86.75</v>
      </c>
      <c r="D1349" s="63">
        <v>4</v>
      </c>
      <c r="E1349" s="57">
        <v>10</v>
      </c>
      <c r="F1349" s="57">
        <v>10</v>
      </c>
      <c r="G1349" s="64">
        <f>'Regression Results'!$C$2*E1349</f>
        <v>202.03699931482754</v>
      </c>
      <c r="H1349" s="57">
        <f>'Regression Results'!$B$18+'Regression Results'!$D$18*C1349</f>
        <v>5.9717542633157166</v>
      </c>
      <c r="I1349" s="64">
        <f t="shared" si="40"/>
        <v>196.06524505151182</v>
      </c>
    </row>
    <row r="1350" spans="1:9" x14ac:dyDescent="0.3">
      <c r="A1350" s="59">
        <v>9</v>
      </c>
      <c r="B1350" s="59">
        <v>11</v>
      </c>
      <c r="C1350" s="58">
        <f t="shared" si="39"/>
        <v>93.5</v>
      </c>
      <c r="D1350" s="63">
        <v>4</v>
      </c>
      <c r="E1350" s="57">
        <v>10</v>
      </c>
      <c r="F1350" s="57">
        <v>10</v>
      </c>
      <c r="G1350" s="64">
        <f>'Regression Results'!$C$2*E1350</f>
        <v>202.03699931482754</v>
      </c>
      <c r="H1350" s="57">
        <f>'Regression Results'!$B$18+'Regression Results'!$D$18*C1350</f>
        <v>-11.422440516736629</v>
      </c>
      <c r="I1350" s="64">
        <f t="shared" si="40"/>
        <v>213.45943983156417</v>
      </c>
    </row>
    <row r="1351" spans="1:9" x14ac:dyDescent="0.3">
      <c r="A1351" s="59">
        <v>9</v>
      </c>
      <c r="B1351" s="59">
        <v>12</v>
      </c>
      <c r="C1351" s="58">
        <f t="shared" si="39"/>
        <v>93.583333333333329</v>
      </c>
      <c r="D1351" s="63">
        <v>4</v>
      </c>
      <c r="E1351" s="57">
        <v>10</v>
      </c>
      <c r="F1351" s="57">
        <v>10</v>
      </c>
      <c r="G1351" s="64">
        <f>'Regression Results'!$C$2*E1351</f>
        <v>202.03699931482754</v>
      </c>
      <c r="H1351" s="57">
        <f>'Regression Results'!$B$18+'Regression Results'!$D$18*C1351</f>
        <v>-11.637183662169377</v>
      </c>
      <c r="I1351" s="64">
        <f t="shared" si="40"/>
        <v>213.67418297699692</v>
      </c>
    </row>
    <row r="1352" spans="1:9" x14ac:dyDescent="0.3">
      <c r="A1352" s="59">
        <v>9</v>
      </c>
      <c r="B1352" s="59">
        <v>13</v>
      </c>
      <c r="C1352" s="58">
        <f t="shared" si="39"/>
        <v>91.583333333333329</v>
      </c>
      <c r="D1352" s="63">
        <v>4</v>
      </c>
      <c r="E1352" s="57">
        <v>10</v>
      </c>
      <c r="F1352" s="57">
        <v>10</v>
      </c>
      <c r="G1352" s="64">
        <f>'Regression Results'!$C$2*E1352</f>
        <v>202.03699931482754</v>
      </c>
      <c r="H1352" s="57">
        <f>'Regression Results'!$B$18+'Regression Results'!$D$18*C1352</f>
        <v>-6.48334817178349</v>
      </c>
      <c r="I1352" s="64">
        <f t="shared" si="40"/>
        <v>208.52034748661103</v>
      </c>
    </row>
    <row r="1353" spans="1:9" x14ac:dyDescent="0.3">
      <c r="A1353" s="59">
        <v>9</v>
      </c>
      <c r="B1353" s="59">
        <v>14</v>
      </c>
      <c r="C1353" s="58">
        <f t="shared" si="39"/>
        <v>84.875</v>
      </c>
      <c r="D1353" s="63">
        <v>4</v>
      </c>
      <c r="E1353" s="57">
        <v>10</v>
      </c>
      <c r="F1353" s="57">
        <v>10</v>
      </c>
      <c r="G1353" s="64">
        <f>'Regression Results'!$C$2*E1353</f>
        <v>202.03699931482754</v>
      </c>
      <c r="H1353" s="57">
        <f>'Regression Results'!$B$18+'Regression Results'!$D$18*C1353</f>
        <v>10.803475035552481</v>
      </c>
      <c r="I1353" s="64">
        <f t="shared" si="40"/>
        <v>191.23352427927506</v>
      </c>
    </row>
    <row r="1354" spans="1:9" x14ac:dyDescent="0.3">
      <c r="A1354" s="59">
        <v>9</v>
      </c>
      <c r="B1354" s="59">
        <v>15</v>
      </c>
      <c r="C1354" s="58">
        <f t="shared" si="39"/>
        <v>78.125</v>
      </c>
      <c r="D1354" s="63">
        <v>4</v>
      </c>
      <c r="E1354" s="57">
        <v>10</v>
      </c>
      <c r="F1354" s="57">
        <v>10</v>
      </c>
      <c r="G1354" s="64">
        <f>'Regression Results'!$C$2*E1354</f>
        <v>202.03699931482754</v>
      </c>
      <c r="H1354" s="57">
        <f>'Regression Results'!$B$18+'Regression Results'!$D$18*C1354</f>
        <v>28.197669815604826</v>
      </c>
      <c r="I1354" s="64">
        <f t="shared" si="40"/>
        <v>173.83932949922271</v>
      </c>
    </row>
    <row r="1355" spans="1:9" x14ac:dyDescent="0.3">
      <c r="A1355" s="59">
        <v>9</v>
      </c>
      <c r="B1355" s="59">
        <v>16</v>
      </c>
      <c r="C1355" s="58">
        <f t="shared" si="39"/>
        <v>79.75</v>
      </c>
      <c r="D1355" s="63">
        <v>4</v>
      </c>
      <c r="E1355" s="57">
        <v>10</v>
      </c>
      <c r="F1355" s="57">
        <v>10</v>
      </c>
      <c r="G1355" s="64">
        <f>'Regression Results'!$C$2*E1355</f>
        <v>202.03699931482754</v>
      </c>
      <c r="H1355" s="57">
        <f>'Regression Results'!$B$18+'Regression Results'!$D$18*C1355</f>
        <v>24.010178479666308</v>
      </c>
      <c r="I1355" s="64">
        <f t="shared" si="40"/>
        <v>178.02682083516123</v>
      </c>
    </row>
    <row r="1356" spans="1:9" x14ac:dyDescent="0.3">
      <c r="A1356" s="59">
        <v>9</v>
      </c>
      <c r="B1356" s="59">
        <v>17</v>
      </c>
      <c r="C1356" s="58">
        <f t="shared" si="39"/>
        <v>85.458333333333329</v>
      </c>
      <c r="D1356" s="63">
        <v>4</v>
      </c>
      <c r="E1356" s="57">
        <v>10</v>
      </c>
      <c r="F1356" s="57">
        <v>10</v>
      </c>
      <c r="G1356" s="64">
        <f>'Regression Results'!$C$2*E1356</f>
        <v>202.03699931482754</v>
      </c>
      <c r="H1356" s="57">
        <f>'Regression Results'!$B$18+'Regression Results'!$D$18*C1356</f>
        <v>9.3002730175232671</v>
      </c>
      <c r="I1356" s="64">
        <f t="shared" si="40"/>
        <v>192.73672629730427</v>
      </c>
    </row>
    <row r="1357" spans="1:9" x14ac:dyDescent="0.3">
      <c r="A1357" s="59">
        <v>9</v>
      </c>
      <c r="B1357" s="59">
        <v>18</v>
      </c>
      <c r="C1357" s="58">
        <f t="shared" si="39"/>
        <v>86.916666666666671</v>
      </c>
      <c r="D1357" s="63">
        <v>4</v>
      </c>
      <c r="E1357" s="57">
        <v>10</v>
      </c>
      <c r="F1357" s="57">
        <v>10</v>
      </c>
      <c r="G1357" s="64">
        <f>'Regression Results'!$C$2*E1357</f>
        <v>202.03699931482754</v>
      </c>
      <c r="H1357" s="57">
        <f>'Regression Results'!$B$18+'Regression Results'!$D$18*C1357</f>
        <v>5.5422679724502188</v>
      </c>
      <c r="I1357" s="64">
        <f t="shared" si="40"/>
        <v>196.49473134237732</v>
      </c>
    </row>
    <row r="1358" spans="1:9" x14ac:dyDescent="0.3">
      <c r="A1358" s="59">
        <v>9</v>
      </c>
      <c r="B1358" s="59">
        <v>19</v>
      </c>
      <c r="C1358" s="58">
        <f t="shared" si="39"/>
        <v>85.083333333333329</v>
      </c>
      <c r="D1358" s="63">
        <v>4</v>
      </c>
      <c r="E1358" s="57">
        <v>10</v>
      </c>
      <c r="F1358" s="57">
        <v>10</v>
      </c>
      <c r="G1358" s="64">
        <f>'Regression Results'!$C$2*E1358</f>
        <v>202.03699931482754</v>
      </c>
      <c r="H1358" s="57">
        <f>'Regression Results'!$B$18+'Regression Results'!$D$18*C1358</f>
        <v>10.266617171970637</v>
      </c>
      <c r="I1358" s="64">
        <f t="shared" si="40"/>
        <v>191.7703821428569</v>
      </c>
    </row>
    <row r="1359" spans="1:9" x14ac:dyDescent="0.3">
      <c r="A1359" s="59">
        <v>9</v>
      </c>
      <c r="B1359" s="59">
        <v>20</v>
      </c>
      <c r="C1359" s="58">
        <f t="shared" si="39"/>
        <v>83.833333333333329</v>
      </c>
      <c r="D1359" s="63">
        <v>4</v>
      </c>
      <c r="E1359" s="57">
        <v>10</v>
      </c>
      <c r="F1359" s="57">
        <v>10</v>
      </c>
      <c r="G1359" s="64">
        <f>'Regression Results'!$C$2*E1359</f>
        <v>202.03699931482754</v>
      </c>
      <c r="H1359" s="57">
        <f>'Regression Results'!$B$18+'Regression Results'!$D$18*C1359</f>
        <v>13.487764353461813</v>
      </c>
      <c r="I1359" s="64">
        <f t="shared" si="40"/>
        <v>188.54923496136573</v>
      </c>
    </row>
    <row r="1360" spans="1:9" x14ac:dyDescent="0.3">
      <c r="A1360" s="59">
        <v>9</v>
      </c>
      <c r="B1360" s="59">
        <v>21</v>
      </c>
      <c r="C1360" s="58">
        <f t="shared" si="39"/>
        <v>82.208333333333329</v>
      </c>
      <c r="D1360" s="63">
        <v>4</v>
      </c>
      <c r="E1360" s="57">
        <v>10</v>
      </c>
      <c r="F1360" s="57">
        <v>10</v>
      </c>
      <c r="G1360" s="64">
        <f>'Regression Results'!$C$2*E1360</f>
        <v>202.03699931482754</v>
      </c>
      <c r="H1360" s="57">
        <f>'Regression Results'!$B$18+'Regression Results'!$D$18*C1360</f>
        <v>17.675255689400331</v>
      </c>
      <c r="I1360" s="64">
        <f t="shared" si="40"/>
        <v>184.36174362542721</v>
      </c>
    </row>
    <row r="1361" spans="1:9" x14ac:dyDescent="0.3">
      <c r="A1361" s="59">
        <v>9</v>
      </c>
      <c r="B1361" s="59">
        <v>22</v>
      </c>
      <c r="C1361" s="58">
        <f t="shared" si="39"/>
        <v>79.625</v>
      </c>
      <c r="D1361" s="63">
        <v>4</v>
      </c>
      <c r="E1361" s="57">
        <v>10</v>
      </c>
      <c r="F1361" s="57">
        <v>10</v>
      </c>
      <c r="G1361" s="64">
        <f>'Regression Results'!$C$2*E1361</f>
        <v>202.03699931482754</v>
      </c>
      <c r="H1361" s="57">
        <f>'Regression Results'!$B$18+'Regression Results'!$D$18*C1361</f>
        <v>24.332293197815432</v>
      </c>
      <c r="I1361" s="64">
        <f t="shared" si="40"/>
        <v>177.70470611701211</v>
      </c>
    </row>
    <row r="1362" spans="1:9" x14ac:dyDescent="0.3">
      <c r="A1362" s="59">
        <v>9</v>
      </c>
      <c r="B1362" s="59">
        <v>23</v>
      </c>
      <c r="C1362" s="58">
        <f t="shared" si="39"/>
        <v>81.25</v>
      </c>
      <c r="D1362" s="63">
        <v>4</v>
      </c>
      <c r="E1362" s="57">
        <v>10</v>
      </c>
      <c r="F1362" s="57">
        <v>10</v>
      </c>
      <c r="G1362" s="64">
        <f>'Regression Results'!$C$2*E1362</f>
        <v>202.03699931482754</v>
      </c>
      <c r="H1362" s="57">
        <f>'Regression Results'!$B$18+'Regression Results'!$D$18*C1362</f>
        <v>20.144801861876886</v>
      </c>
      <c r="I1362" s="64">
        <f t="shared" si="40"/>
        <v>181.89219745295065</v>
      </c>
    </row>
    <row r="1363" spans="1:9" x14ac:dyDescent="0.3">
      <c r="A1363" s="59">
        <v>9</v>
      </c>
      <c r="B1363" s="59">
        <v>24</v>
      </c>
      <c r="C1363" s="58">
        <f t="shared" si="39"/>
        <v>82.75</v>
      </c>
      <c r="D1363" s="63">
        <v>4</v>
      </c>
      <c r="E1363" s="57">
        <v>10</v>
      </c>
      <c r="F1363" s="57">
        <v>10</v>
      </c>
      <c r="G1363" s="64">
        <f>'Regression Results'!$C$2*E1363</f>
        <v>202.03699931482754</v>
      </c>
      <c r="H1363" s="57">
        <f>'Regression Results'!$B$18+'Regression Results'!$D$18*C1363</f>
        <v>16.279425244087491</v>
      </c>
      <c r="I1363" s="64">
        <f t="shared" si="40"/>
        <v>185.75757407074005</v>
      </c>
    </row>
    <row r="1364" spans="1:9" x14ac:dyDescent="0.3">
      <c r="A1364" s="59">
        <v>9</v>
      </c>
      <c r="B1364" s="59">
        <v>25</v>
      </c>
      <c r="C1364" s="58">
        <f t="shared" si="39"/>
        <v>88.083333333333329</v>
      </c>
      <c r="D1364" s="63">
        <v>4</v>
      </c>
      <c r="E1364" s="57">
        <v>10</v>
      </c>
      <c r="F1364" s="57">
        <v>10</v>
      </c>
      <c r="G1364" s="64">
        <f>'Regression Results'!$C$2*E1364</f>
        <v>202.03699931482754</v>
      </c>
      <c r="H1364" s="57">
        <f>'Regression Results'!$B$18+'Regression Results'!$D$18*C1364</f>
        <v>2.5358639363917916</v>
      </c>
      <c r="I1364" s="64">
        <f t="shared" si="40"/>
        <v>199.50113537843575</v>
      </c>
    </row>
    <row r="1365" spans="1:9" x14ac:dyDescent="0.3">
      <c r="A1365" s="59">
        <v>9</v>
      </c>
      <c r="B1365" s="59">
        <v>26</v>
      </c>
      <c r="C1365" s="58">
        <f t="shared" si="39"/>
        <v>89.541666666666671</v>
      </c>
      <c r="D1365" s="63">
        <v>4</v>
      </c>
      <c r="E1365" s="57">
        <v>10</v>
      </c>
      <c r="F1365" s="57">
        <v>10</v>
      </c>
      <c r="G1365" s="64">
        <f>'Regression Results'!$C$2*E1365</f>
        <v>202.03699931482754</v>
      </c>
      <c r="H1365" s="57">
        <f>'Regression Results'!$B$18+'Regression Results'!$D$18*C1365</f>
        <v>-1.2221411086812566</v>
      </c>
      <c r="I1365" s="64">
        <f t="shared" si="40"/>
        <v>203.2591404235088</v>
      </c>
    </row>
    <row r="1366" spans="1:9" x14ac:dyDescent="0.3">
      <c r="A1366" s="59">
        <v>9</v>
      </c>
      <c r="B1366" s="59">
        <v>27</v>
      </c>
      <c r="C1366" s="58">
        <f t="shared" si="39"/>
        <v>89.583333333333329</v>
      </c>
      <c r="D1366" s="63">
        <v>4</v>
      </c>
      <c r="E1366" s="57">
        <v>10</v>
      </c>
      <c r="F1366" s="57">
        <v>10</v>
      </c>
      <c r="G1366" s="64">
        <f>'Regression Results'!$C$2*E1366</f>
        <v>202.03699931482754</v>
      </c>
      <c r="H1366" s="57">
        <f>'Regression Results'!$B$18+'Regression Results'!$D$18*C1366</f>
        <v>-1.3295126813976026</v>
      </c>
      <c r="I1366" s="64">
        <f t="shared" si="40"/>
        <v>203.36651199622514</v>
      </c>
    </row>
    <row r="1367" spans="1:9" x14ac:dyDescent="0.3">
      <c r="A1367" s="59">
        <v>9</v>
      </c>
      <c r="B1367" s="59">
        <v>28</v>
      </c>
      <c r="C1367" s="58">
        <f t="shared" si="39"/>
        <v>91.208333333333329</v>
      </c>
      <c r="D1367" s="63">
        <v>4</v>
      </c>
      <c r="E1367" s="57">
        <v>10</v>
      </c>
      <c r="F1367" s="57">
        <v>10</v>
      </c>
      <c r="G1367" s="64">
        <f>'Regression Results'!$C$2*E1367</f>
        <v>202.03699931482754</v>
      </c>
      <c r="H1367" s="57">
        <f>'Regression Results'!$B$18+'Regression Results'!$D$18*C1367</f>
        <v>-5.5170040173361485</v>
      </c>
      <c r="I1367" s="64">
        <f t="shared" si="40"/>
        <v>207.55400333216369</v>
      </c>
    </row>
    <row r="1368" spans="1:9" x14ac:dyDescent="0.3">
      <c r="A1368" s="59">
        <v>9</v>
      </c>
      <c r="B1368" s="59">
        <v>29</v>
      </c>
      <c r="C1368" s="58">
        <f t="shared" si="39"/>
        <v>90.583333333333329</v>
      </c>
      <c r="D1368" s="63">
        <v>4</v>
      </c>
      <c r="E1368" s="57">
        <v>10</v>
      </c>
      <c r="F1368" s="57">
        <v>10</v>
      </c>
      <c r="G1368" s="64">
        <f>'Regression Results'!$C$2*E1368</f>
        <v>202.03699931482754</v>
      </c>
      <c r="H1368" s="57">
        <f>'Regression Results'!$B$18+'Regression Results'!$D$18*C1368</f>
        <v>-3.9064304265905605</v>
      </c>
      <c r="I1368" s="64">
        <f t="shared" si="40"/>
        <v>205.9434297414181</v>
      </c>
    </row>
    <row r="1369" spans="1:9" x14ac:dyDescent="0.3">
      <c r="A1369" s="59">
        <v>9</v>
      </c>
      <c r="B1369" s="59">
        <v>30</v>
      </c>
      <c r="C1369" s="58">
        <f t="shared" si="39"/>
        <v>88.791666666666671</v>
      </c>
      <c r="D1369" s="63">
        <v>4</v>
      </c>
      <c r="E1369" s="57">
        <v>10</v>
      </c>
      <c r="F1369" s="57">
        <v>10</v>
      </c>
      <c r="G1369" s="64">
        <f>'Regression Results'!$C$2*E1369</f>
        <v>202.03699931482754</v>
      </c>
      <c r="H1369" s="57">
        <f>'Regression Results'!$B$18+'Regression Results'!$D$18*C1369</f>
        <v>0.71054720021345474</v>
      </c>
      <c r="I1369" s="64">
        <f t="shared" si="40"/>
        <v>201.32645211461409</v>
      </c>
    </row>
    <row r="1370" spans="1:9" x14ac:dyDescent="0.3">
      <c r="A1370" s="59">
        <v>10</v>
      </c>
      <c r="B1370" s="59">
        <v>1</v>
      </c>
      <c r="C1370" s="58">
        <f t="shared" si="39"/>
        <v>96.083333333333329</v>
      </c>
      <c r="D1370" s="63">
        <v>4</v>
      </c>
      <c r="E1370" s="57">
        <v>10</v>
      </c>
      <c r="F1370" s="57">
        <v>10</v>
      </c>
      <c r="G1370" s="64">
        <f>'Regression Results'!$C$2*E1370</f>
        <v>202.03699931482754</v>
      </c>
      <c r="H1370" s="57">
        <f>'Regression Results'!$B$18+'Regression Results'!$D$18*C1370</f>
        <v>-18.07947802515173</v>
      </c>
      <c r="I1370" s="64">
        <f t="shared" si="40"/>
        <v>220.11647733997927</v>
      </c>
    </row>
    <row r="1371" spans="1:9" x14ac:dyDescent="0.3">
      <c r="A1371" s="59">
        <v>10</v>
      </c>
      <c r="B1371" s="59">
        <v>2</v>
      </c>
      <c r="C1371" s="58">
        <f t="shared" si="39"/>
        <v>94.875</v>
      </c>
      <c r="D1371" s="63">
        <v>4</v>
      </c>
      <c r="E1371" s="57">
        <v>10</v>
      </c>
      <c r="F1371" s="57">
        <v>10</v>
      </c>
      <c r="G1371" s="64">
        <f>'Regression Results'!$C$2*E1371</f>
        <v>202.03699931482754</v>
      </c>
      <c r="H1371" s="57">
        <f>'Regression Results'!$B$18+'Regression Results'!$D$18*C1371</f>
        <v>-14.965702416376928</v>
      </c>
      <c r="I1371" s="64">
        <f t="shared" si="40"/>
        <v>217.00270173120447</v>
      </c>
    </row>
    <row r="1372" spans="1:9" x14ac:dyDescent="0.3">
      <c r="A1372" s="59">
        <v>10</v>
      </c>
      <c r="B1372" s="59">
        <v>3</v>
      </c>
      <c r="C1372" s="58">
        <f t="shared" si="39"/>
        <v>90.375</v>
      </c>
      <c r="D1372" s="63">
        <v>4</v>
      </c>
      <c r="E1372" s="57">
        <v>10</v>
      </c>
      <c r="F1372" s="57">
        <v>10</v>
      </c>
      <c r="G1372" s="64">
        <f>'Regression Results'!$C$2*E1372</f>
        <v>202.03699931482754</v>
      </c>
      <c r="H1372" s="57">
        <f>'Regression Results'!$B$18+'Regression Results'!$D$18*C1372</f>
        <v>-3.3695725630086883</v>
      </c>
      <c r="I1372" s="64">
        <f t="shared" si="40"/>
        <v>205.40657187783623</v>
      </c>
    </row>
    <row r="1373" spans="1:9" x14ac:dyDescent="0.3">
      <c r="A1373" s="59">
        <v>10</v>
      </c>
      <c r="B1373" s="59">
        <v>4</v>
      </c>
      <c r="C1373" s="58">
        <f t="shared" si="39"/>
        <v>85.625</v>
      </c>
      <c r="D1373" s="63">
        <v>4</v>
      </c>
      <c r="E1373" s="57">
        <v>10</v>
      </c>
      <c r="F1373" s="57">
        <v>10</v>
      </c>
      <c r="G1373" s="64">
        <f>'Regression Results'!$C$2*E1373</f>
        <v>202.03699931482754</v>
      </c>
      <c r="H1373" s="57">
        <f>'Regression Results'!$B$18+'Regression Results'!$D$18*C1373</f>
        <v>8.8707867266577693</v>
      </c>
      <c r="I1373" s="64">
        <f t="shared" si="40"/>
        <v>193.16621258816977</v>
      </c>
    </row>
    <row r="1374" spans="1:9" x14ac:dyDescent="0.3">
      <c r="A1374" s="59">
        <v>10</v>
      </c>
      <c r="B1374" s="59">
        <v>5</v>
      </c>
      <c r="C1374" s="58">
        <f t="shared" si="39"/>
        <v>83.458333333333329</v>
      </c>
      <c r="D1374" s="63">
        <v>4</v>
      </c>
      <c r="E1374" s="57">
        <v>10</v>
      </c>
      <c r="F1374" s="57">
        <v>10</v>
      </c>
      <c r="G1374" s="64">
        <f>'Regression Results'!$C$2*E1374</f>
        <v>202.03699931482754</v>
      </c>
      <c r="H1374" s="57">
        <f>'Regression Results'!$B$18+'Regression Results'!$D$18*C1374</f>
        <v>14.454108507909154</v>
      </c>
      <c r="I1374" s="64">
        <f t="shared" si="40"/>
        <v>187.58289080691839</v>
      </c>
    </row>
    <row r="1375" spans="1:9" x14ac:dyDescent="0.3">
      <c r="A1375" s="59">
        <v>10</v>
      </c>
      <c r="B1375" s="59">
        <v>6</v>
      </c>
      <c r="C1375" s="58">
        <f t="shared" si="39"/>
        <v>83.291666666666671</v>
      </c>
      <c r="D1375" s="63">
        <v>4</v>
      </c>
      <c r="E1375" s="57">
        <v>10</v>
      </c>
      <c r="F1375" s="57">
        <v>10</v>
      </c>
      <c r="G1375" s="64">
        <f>'Regression Results'!$C$2*E1375</f>
        <v>202.03699931482754</v>
      </c>
      <c r="H1375" s="57">
        <f>'Regression Results'!$B$18+'Regression Results'!$D$18*C1375</f>
        <v>14.883594798774624</v>
      </c>
      <c r="I1375" s="64">
        <f t="shared" si="40"/>
        <v>187.15340451605292</v>
      </c>
    </row>
    <row r="1376" spans="1:9" x14ac:dyDescent="0.3">
      <c r="A1376" s="59">
        <v>10</v>
      </c>
      <c r="B1376" s="59">
        <v>7</v>
      </c>
      <c r="C1376" s="58">
        <f t="shared" si="39"/>
        <v>83.625</v>
      </c>
      <c r="D1376" s="63">
        <v>4</v>
      </c>
      <c r="E1376" s="57">
        <v>10</v>
      </c>
      <c r="F1376" s="57">
        <v>10</v>
      </c>
      <c r="G1376" s="64">
        <f>'Regression Results'!$C$2*E1376</f>
        <v>202.03699931482754</v>
      </c>
      <c r="H1376" s="57">
        <f>'Regression Results'!$B$18+'Regression Results'!$D$18*C1376</f>
        <v>14.024622217043657</v>
      </c>
      <c r="I1376" s="64">
        <f t="shared" si="40"/>
        <v>188.01237709778388</v>
      </c>
    </row>
    <row r="1377" spans="1:9" x14ac:dyDescent="0.3">
      <c r="A1377" s="59">
        <v>10</v>
      </c>
      <c r="B1377" s="59">
        <v>8</v>
      </c>
      <c r="C1377" s="58">
        <f t="shared" si="39"/>
        <v>82.375</v>
      </c>
      <c r="D1377" s="63">
        <v>4</v>
      </c>
      <c r="E1377" s="57">
        <v>10</v>
      </c>
      <c r="F1377" s="57">
        <v>10</v>
      </c>
      <c r="G1377" s="64">
        <f>'Regression Results'!$C$2*E1377</f>
        <v>202.03699931482754</v>
      </c>
      <c r="H1377" s="57">
        <f>'Regression Results'!$B$18+'Regression Results'!$D$18*C1377</f>
        <v>17.245769398534833</v>
      </c>
      <c r="I1377" s="64">
        <f t="shared" si="40"/>
        <v>184.79122991629271</v>
      </c>
    </row>
    <row r="1378" spans="1:9" x14ac:dyDescent="0.3">
      <c r="A1378" s="59">
        <v>10</v>
      </c>
      <c r="B1378" s="59">
        <v>9</v>
      </c>
      <c r="C1378" s="58">
        <f t="shared" si="39"/>
        <v>79</v>
      </c>
      <c r="D1378" s="63">
        <v>4</v>
      </c>
      <c r="E1378" s="57">
        <v>10</v>
      </c>
      <c r="F1378" s="57">
        <v>10</v>
      </c>
      <c r="G1378" s="64">
        <f>'Regression Results'!$C$2*E1378</f>
        <v>202.03699931482754</v>
      </c>
      <c r="H1378" s="57">
        <f>'Regression Results'!$B$18+'Regression Results'!$D$18*C1378</f>
        <v>25.94286678856102</v>
      </c>
      <c r="I1378" s="64">
        <f t="shared" si="40"/>
        <v>176.09413252626652</v>
      </c>
    </row>
    <row r="1379" spans="1:9" x14ac:dyDescent="0.3">
      <c r="A1379" s="59">
        <v>10</v>
      </c>
      <c r="B1379" s="59">
        <v>10</v>
      </c>
      <c r="C1379" s="58">
        <f t="shared" si="39"/>
        <v>74.625</v>
      </c>
      <c r="D1379" s="63">
        <v>4</v>
      </c>
      <c r="E1379" s="57">
        <v>10</v>
      </c>
      <c r="F1379" s="57">
        <v>10</v>
      </c>
      <c r="G1379" s="64">
        <f>'Regression Results'!$C$2*E1379</f>
        <v>202.03699931482754</v>
      </c>
      <c r="H1379" s="57">
        <f>'Regression Results'!$B$18+'Regression Results'!$D$18*C1379</f>
        <v>37.216881923780136</v>
      </c>
      <c r="I1379" s="64">
        <f t="shared" si="40"/>
        <v>164.8201173910474</v>
      </c>
    </row>
    <row r="1380" spans="1:9" x14ac:dyDescent="0.3">
      <c r="A1380" s="59">
        <v>10</v>
      </c>
      <c r="B1380" s="59">
        <v>11</v>
      </c>
      <c r="C1380" s="58">
        <f t="shared" si="39"/>
        <v>69.666666666666671</v>
      </c>
      <c r="D1380" s="63">
        <v>4</v>
      </c>
      <c r="E1380" s="57">
        <v>10</v>
      </c>
      <c r="F1380" s="57">
        <v>10</v>
      </c>
      <c r="G1380" s="64">
        <f>'Regression Results'!$C$2*E1380</f>
        <v>202.03699931482754</v>
      </c>
      <c r="H1380" s="57">
        <f>'Regression Results'!$B$18+'Regression Results'!$D$18*C1380</f>
        <v>49.994099077028466</v>
      </c>
      <c r="I1380" s="64">
        <f t="shared" si="40"/>
        <v>152.04290023779907</v>
      </c>
    </row>
    <row r="1381" spans="1:9" x14ac:dyDescent="0.3">
      <c r="A1381" s="59">
        <v>10</v>
      </c>
      <c r="B1381" s="59">
        <v>12</v>
      </c>
      <c r="C1381" s="58">
        <f t="shared" si="39"/>
        <v>68.375</v>
      </c>
      <c r="D1381" s="63">
        <v>4</v>
      </c>
      <c r="E1381" s="57">
        <v>10</v>
      </c>
      <c r="F1381" s="57">
        <v>10</v>
      </c>
      <c r="G1381" s="64">
        <f>'Regression Results'!$C$2*E1381</f>
        <v>202.03699931482754</v>
      </c>
      <c r="H1381" s="57">
        <f>'Regression Results'!$B$18+'Regression Results'!$D$18*C1381</f>
        <v>53.322617831236016</v>
      </c>
      <c r="I1381" s="64">
        <f t="shared" si="40"/>
        <v>148.71438148359152</v>
      </c>
    </row>
    <row r="1382" spans="1:9" x14ac:dyDescent="0.3">
      <c r="A1382" s="59">
        <v>10</v>
      </c>
      <c r="B1382" s="59">
        <v>13</v>
      </c>
      <c r="C1382" s="58">
        <f t="shared" si="39"/>
        <v>73.166666666666671</v>
      </c>
      <c r="D1382" s="63">
        <v>4</v>
      </c>
      <c r="E1382" s="57">
        <v>10</v>
      </c>
      <c r="F1382" s="57">
        <v>10</v>
      </c>
      <c r="G1382" s="64">
        <f>'Regression Results'!$C$2*E1382</f>
        <v>202.03699931482754</v>
      </c>
      <c r="H1382" s="57">
        <f>'Regression Results'!$B$18+'Regression Results'!$D$18*C1382</f>
        <v>40.974886968853156</v>
      </c>
      <c r="I1382" s="64">
        <f t="shared" si="40"/>
        <v>161.06211234597438</v>
      </c>
    </row>
    <row r="1383" spans="1:9" x14ac:dyDescent="0.3">
      <c r="A1383" s="59">
        <v>10</v>
      </c>
      <c r="B1383" s="59">
        <v>14</v>
      </c>
      <c r="C1383" s="58">
        <f t="shared" si="39"/>
        <v>82.541666666666671</v>
      </c>
      <c r="D1383" s="63">
        <v>4</v>
      </c>
      <c r="E1383" s="57">
        <v>10</v>
      </c>
      <c r="F1383" s="57">
        <v>10</v>
      </c>
      <c r="G1383" s="64">
        <f>'Regression Results'!$C$2*E1383</f>
        <v>202.03699931482754</v>
      </c>
      <c r="H1383" s="57">
        <f>'Regression Results'!$B$18+'Regression Results'!$D$18*C1383</f>
        <v>16.816283107669335</v>
      </c>
      <c r="I1383" s="64">
        <f t="shared" si="40"/>
        <v>185.2207162071582</v>
      </c>
    </row>
    <row r="1384" spans="1:9" x14ac:dyDescent="0.3">
      <c r="A1384" s="59">
        <v>10</v>
      </c>
      <c r="B1384" s="59">
        <v>15</v>
      </c>
      <c r="C1384" s="58">
        <f t="shared" si="39"/>
        <v>85.333333333333329</v>
      </c>
      <c r="D1384" s="63">
        <v>4</v>
      </c>
      <c r="E1384" s="57">
        <v>10</v>
      </c>
      <c r="F1384" s="57">
        <v>10</v>
      </c>
      <c r="G1384" s="64">
        <f>'Regression Results'!$C$2*E1384</f>
        <v>202.03699931482754</v>
      </c>
      <c r="H1384" s="57">
        <f>'Regression Results'!$B$18+'Regression Results'!$D$18*C1384</f>
        <v>9.6223877356723904</v>
      </c>
      <c r="I1384" s="64">
        <f t="shared" si="40"/>
        <v>192.41461157915515</v>
      </c>
    </row>
    <row r="1385" spans="1:9" x14ac:dyDescent="0.3">
      <c r="A1385" s="59">
        <v>10</v>
      </c>
      <c r="B1385" s="59">
        <v>16</v>
      </c>
      <c r="C1385" s="58">
        <f t="shared" si="39"/>
        <v>84.583333333333329</v>
      </c>
      <c r="D1385" s="63">
        <v>4</v>
      </c>
      <c r="E1385" s="57">
        <v>10</v>
      </c>
      <c r="F1385" s="57">
        <v>10</v>
      </c>
      <c r="G1385" s="64">
        <f>'Regression Results'!$C$2*E1385</f>
        <v>202.03699931482754</v>
      </c>
      <c r="H1385" s="57">
        <f>'Regression Results'!$B$18+'Regression Results'!$D$18*C1385</f>
        <v>11.555076044567102</v>
      </c>
      <c r="I1385" s="64">
        <f t="shared" si="40"/>
        <v>190.48192327026044</v>
      </c>
    </row>
    <row r="1386" spans="1:9" x14ac:dyDescent="0.3">
      <c r="A1386" s="59">
        <v>10</v>
      </c>
      <c r="B1386" s="59">
        <v>17</v>
      </c>
      <c r="C1386" s="58">
        <f t="shared" si="39"/>
        <v>81.208333333333329</v>
      </c>
      <c r="D1386" s="63">
        <v>4</v>
      </c>
      <c r="E1386" s="57">
        <v>10</v>
      </c>
      <c r="F1386" s="57">
        <v>10</v>
      </c>
      <c r="G1386" s="64">
        <f>'Regression Results'!$C$2*E1386</f>
        <v>202.03699931482754</v>
      </c>
      <c r="H1386" s="57">
        <f>'Regression Results'!$B$18+'Regression Results'!$D$18*C1386</f>
        <v>20.252173434593288</v>
      </c>
      <c r="I1386" s="64">
        <f t="shared" si="40"/>
        <v>181.78482588023425</v>
      </c>
    </row>
    <row r="1387" spans="1:9" x14ac:dyDescent="0.3">
      <c r="A1387" s="59">
        <v>10</v>
      </c>
      <c r="B1387" s="59">
        <v>18</v>
      </c>
      <c r="C1387" s="58">
        <f t="shared" si="39"/>
        <v>81.333333333333329</v>
      </c>
      <c r="D1387" s="63">
        <v>4</v>
      </c>
      <c r="E1387" s="57">
        <v>10</v>
      </c>
      <c r="F1387" s="57">
        <v>10</v>
      </c>
      <c r="G1387" s="64">
        <f>'Regression Results'!$C$2*E1387</f>
        <v>202.03699931482754</v>
      </c>
      <c r="H1387" s="57">
        <f>'Regression Results'!$B$18+'Regression Results'!$D$18*C1387</f>
        <v>19.930058716444165</v>
      </c>
      <c r="I1387" s="64">
        <f t="shared" si="40"/>
        <v>182.10694059838337</v>
      </c>
    </row>
    <row r="1388" spans="1:9" x14ac:dyDescent="0.3">
      <c r="A1388" s="59">
        <v>10</v>
      </c>
      <c r="B1388" s="59">
        <v>19</v>
      </c>
      <c r="C1388" s="58">
        <f t="shared" si="39"/>
        <v>83.166666666666671</v>
      </c>
      <c r="D1388" s="63">
        <v>4</v>
      </c>
      <c r="E1388" s="57">
        <v>10</v>
      </c>
      <c r="F1388" s="57">
        <v>10</v>
      </c>
      <c r="G1388" s="64">
        <f>'Regression Results'!$C$2*E1388</f>
        <v>202.03699931482754</v>
      </c>
      <c r="H1388" s="57">
        <f>'Regression Results'!$B$18+'Regression Results'!$D$18*C1388</f>
        <v>15.205709516923747</v>
      </c>
      <c r="I1388" s="64">
        <f t="shared" si="40"/>
        <v>186.83128979790379</v>
      </c>
    </row>
    <row r="1389" spans="1:9" x14ac:dyDescent="0.3">
      <c r="A1389" s="59">
        <v>10</v>
      </c>
      <c r="B1389" s="59">
        <v>20</v>
      </c>
      <c r="C1389" s="58">
        <f t="shared" si="39"/>
        <v>78.583333333333329</v>
      </c>
      <c r="D1389" s="63">
        <v>4</v>
      </c>
      <c r="E1389" s="57">
        <v>10</v>
      </c>
      <c r="F1389" s="57">
        <v>10</v>
      </c>
      <c r="G1389" s="64">
        <f>'Regression Results'!$C$2*E1389</f>
        <v>202.03699931482754</v>
      </c>
      <c r="H1389" s="57">
        <f>'Regression Results'!$B$18+'Regression Results'!$D$18*C1389</f>
        <v>27.016582515724735</v>
      </c>
      <c r="I1389" s="64">
        <f t="shared" si="40"/>
        <v>175.0204167991028</v>
      </c>
    </row>
    <row r="1390" spans="1:9" x14ac:dyDescent="0.3">
      <c r="A1390" s="59">
        <v>10</v>
      </c>
      <c r="B1390" s="59">
        <v>21</v>
      </c>
      <c r="C1390" s="58">
        <f t="shared" si="39"/>
        <v>74.208333333333329</v>
      </c>
      <c r="D1390" s="63">
        <v>4</v>
      </c>
      <c r="E1390" s="57">
        <v>10</v>
      </c>
      <c r="F1390" s="57">
        <v>10</v>
      </c>
      <c r="G1390" s="64">
        <f>'Regression Results'!$C$2*E1390</f>
        <v>202.03699931482754</v>
      </c>
      <c r="H1390" s="57">
        <f>'Regression Results'!$B$18+'Regression Results'!$D$18*C1390</f>
        <v>38.29059765094388</v>
      </c>
      <c r="I1390" s="64">
        <f t="shared" si="40"/>
        <v>163.74640166388366</v>
      </c>
    </row>
    <row r="1391" spans="1:9" x14ac:dyDescent="0.3">
      <c r="A1391" s="59">
        <v>10</v>
      </c>
      <c r="B1391" s="59">
        <v>22</v>
      </c>
      <c r="C1391" s="58">
        <f t="shared" si="39"/>
        <v>72.708333333333329</v>
      </c>
      <c r="D1391" s="63">
        <v>4</v>
      </c>
      <c r="E1391" s="57">
        <v>10</v>
      </c>
      <c r="F1391" s="57">
        <v>10</v>
      </c>
      <c r="G1391" s="64">
        <f>'Regression Results'!$C$2*E1391</f>
        <v>202.03699931482754</v>
      </c>
      <c r="H1391" s="57">
        <f>'Regression Results'!$B$18+'Regression Results'!$D$18*C1391</f>
        <v>42.155974268733274</v>
      </c>
      <c r="I1391" s="64">
        <f t="shared" si="40"/>
        <v>159.88102504609427</v>
      </c>
    </row>
    <row r="1392" spans="1:9" x14ac:dyDescent="0.3">
      <c r="A1392" s="59">
        <v>10</v>
      </c>
      <c r="B1392" s="59">
        <v>23</v>
      </c>
      <c r="C1392" s="58">
        <f t="shared" ref="C1392:C1455" si="41">C1027</f>
        <v>70.333333333333329</v>
      </c>
      <c r="D1392" s="63">
        <v>4</v>
      </c>
      <c r="E1392" s="57">
        <v>10</v>
      </c>
      <c r="F1392" s="57">
        <v>10</v>
      </c>
      <c r="G1392" s="64">
        <f>'Regression Results'!$C$2*E1392</f>
        <v>202.03699931482754</v>
      </c>
      <c r="H1392" s="57">
        <f>'Regression Results'!$B$18+'Regression Results'!$D$18*C1392</f>
        <v>48.276153913566503</v>
      </c>
      <c r="I1392" s="64">
        <f t="shared" si="40"/>
        <v>153.76084540126104</v>
      </c>
    </row>
    <row r="1393" spans="1:9" x14ac:dyDescent="0.3">
      <c r="A1393" s="59">
        <v>10</v>
      </c>
      <c r="B1393" s="59">
        <v>24</v>
      </c>
      <c r="C1393" s="58">
        <f t="shared" si="41"/>
        <v>68.958333333333329</v>
      </c>
      <c r="D1393" s="63">
        <v>4</v>
      </c>
      <c r="E1393" s="57">
        <v>10</v>
      </c>
      <c r="F1393" s="57">
        <v>10</v>
      </c>
      <c r="G1393" s="64">
        <f>'Regression Results'!$C$2*E1393</f>
        <v>202.03699931482754</v>
      </c>
      <c r="H1393" s="57">
        <f>'Regression Results'!$B$18+'Regression Results'!$D$18*C1393</f>
        <v>51.819415813206803</v>
      </c>
      <c r="I1393" s="64">
        <f t="shared" si="40"/>
        <v>150.21758350162074</v>
      </c>
    </row>
    <row r="1394" spans="1:9" x14ac:dyDescent="0.3">
      <c r="A1394" s="59">
        <v>10</v>
      </c>
      <c r="B1394" s="59">
        <v>25</v>
      </c>
      <c r="C1394" s="58">
        <f t="shared" si="41"/>
        <v>71.458333333333329</v>
      </c>
      <c r="D1394" s="63">
        <v>4</v>
      </c>
      <c r="E1394" s="57">
        <v>10</v>
      </c>
      <c r="F1394" s="57">
        <v>10</v>
      </c>
      <c r="G1394" s="64">
        <f>'Regression Results'!$C$2*E1394</f>
        <v>202.03699931482754</v>
      </c>
      <c r="H1394" s="57">
        <f>'Regression Results'!$B$18+'Regression Results'!$D$18*C1394</f>
        <v>45.37712145022445</v>
      </c>
      <c r="I1394" s="64">
        <f t="shared" si="40"/>
        <v>156.65987786460309</v>
      </c>
    </row>
    <row r="1395" spans="1:9" x14ac:dyDescent="0.3">
      <c r="A1395" s="59">
        <v>10</v>
      </c>
      <c r="B1395" s="59">
        <v>26</v>
      </c>
      <c r="C1395" s="58">
        <f t="shared" si="41"/>
        <v>73.916666666666671</v>
      </c>
      <c r="D1395" s="63">
        <v>4</v>
      </c>
      <c r="E1395" s="57">
        <v>10</v>
      </c>
      <c r="F1395" s="57">
        <v>10</v>
      </c>
      <c r="G1395" s="64">
        <f>'Regression Results'!$C$2*E1395</f>
        <v>202.03699931482754</v>
      </c>
      <c r="H1395" s="57">
        <f>'Regression Results'!$B$18+'Regression Results'!$D$18*C1395</f>
        <v>39.042198659958444</v>
      </c>
      <c r="I1395" s="64">
        <f t="shared" si="40"/>
        <v>162.9948006548691</v>
      </c>
    </row>
    <row r="1396" spans="1:9" x14ac:dyDescent="0.3">
      <c r="A1396" s="59">
        <v>10</v>
      </c>
      <c r="B1396" s="59">
        <v>27</v>
      </c>
      <c r="C1396" s="58">
        <f t="shared" si="41"/>
        <v>75</v>
      </c>
      <c r="D1396" s="63">
        <v>4</v>
      </c>
      <c r="E1396" s="57">
        <v>10</v>
      </c>
      <c r="F1396" s="57">
        <v>10</v>
      </c>
      <c r="G1396" s="64">
        <f>'Regression Results'!$C$2*E1396</f>
        <v>202.03699931482754</v>
      </c>
      <c r="H1396" s="57">
        <f>'Regression Results'!$B$18+'Regression Results'!$D$18*C1396</f>
        <v>36.250537769332766</v>
      </c>
      <c r="I1396" s="64">
        <f t="shared" si="40"/>
        <v>165.78646154549477</v>
      </c>
    </row>
    <row r="1397" spans="1:9" x14ac:dyDescent="0.3">
      <c r="A1397" s="59">
        <v>10</v>
      </c>
      <c r="B1397" s="59">
        <v>28</v>
      </c>
      <c r="C1397" s="58">
        <f t="shared" si="41"/>
        <v>75.625</v>
      </c>
      <c r="D1397" s="63">
        <v>4</v>
      </c>
      <c r="E1397" s="57">
        <v>10</v>
      </c>
      <c r="F1397" s="57">
        <v>10</v>
      </c>
      <c r="G1397" s="64">
        <f>'Regression Results'!$C$2*E1397</f>
        <v>202.03699931482754</v>
      </c>
      <c r="H1397" s="57">
        <f>'Regression Results'!$B$18+'Regression Results'!$D$18*C1397</f>
        <v>34.639964178587178</v>
      </c>
      <c r="I1397" s="64">
        <f t="shared" si="40"/>
        <v>167.39703513624036</v>
      </c>
    </row>
    <row r="1398" spans="1:9" x14ac:dyDescent="0.3">
      <c r="A1398" s="59">
        <v>10</v>
      </c>
      <c r="B1398" s="59">
        <v>29</v>
      </c>
      <c r="C1398" s="58">
        <f t="shared" si="41"/>
        <v>75.125</v>
      </c>
      <c r="D1398" s="63">
        <v>4</v>
      </c>
      <c r="E1398" s="57">
        <v>10</v>
      </c>
      <c r="F1398" s="57">
        <v>10</v>
      </c>
      <c r="G1398" s="64">
        <f>'Regression Results'!$C$2*E1398</f>
        <v>202.03699931482754</v>
      </c>
      <c r="H1398" s="57">
        <f>'Regression Results'!$B$18+'Regression Results'!$D$18*C1398</f>
        <v>35.928423051183671</v>
      </c>
      <c r="I1398" s="64">
        <f t="shared" si="40"/>
        <v>166.10857626364387</v>
      </c>
    </row>
    <row r="1399" spans="1:9" x14ac:dyDescent="0.3">
      <c r="A1399" s="59">
        <v>10</v>
      </c>
      <c r="B1399" s="59">
        <v>30</v>
      </c>
      <c r="C1399" s="58">
        <f t="shared" si="41"/>
        <v>75.875</v>
      </c>
      <c r="D1399" s="63">
        <v>4</v>
      </c>
      <c r="E1399" s="57">
        <v>10</v>
      </c>
      <c r="F1399" s="57">
        <v>10</v>
      </c>
      <c r="G1399" s="64">
        <f>'Regression Results'!$C$2*E1399</f>
        <v>202.03699931482754</v>
      </c>
      <c r="H1399" s="57">
        <f>'Regression Results'!$B$18+'Regression Results'!$D$18*C1399</f>
        <v>33.99573474228896</v>
      </c>
      <c r="I1399" s="64">
        <f t="shared" si="40"/>
        <v>168.04126457253858</v>
      </c>
    </row>
    <row r="1400" spans="1:9" x14ac:dyDescent="0.3">
      <c r="A1400" s="59">
        <v>10</v>
      </c>
      <c r="B1400" s="59">
        <v>31</v>
      </c>
      <c r="C1400" s="58">
        <f t="shared" si="41"/>
        <v>75.875</v>
      </c>
      <c r="D1400" s="63">
        <v>4</v>
      </c>
      <c r="E1400" s="57">
        <v>10</v>
      </c>
      <c r="F1400" s="57">
        <v>10</v>
      </c>
      <c r="G1400" s="64">
        <f>'Regression Results'!$C$2*E1400</f>
        <v>202.03699931482754</v>
      </c>
      <c r="H1400" s="57">
        <f>'Regression Results'!$B$18+'Regression Results'!$D$18*C1400</f>
        <v>33.99573474228896</v>
      </c>
      <c r="I1400" s="64">
        <f t="shared" si="40"/>
        <v>168.04126457253858</v>
      </c>
    </row>
    <row r="1401" spans="1:9" x14ac:dyDescent="0.3">
      <c r="A1401" s="59">
        <v>11</v>
      </c>
      <c r="B1401" s="59">
        <v>1</v>
      </c>
      <c r="C1401" s="58">
        <f t="shared" si="41"/>
        <v>75.083333333333329</v>
      </c>
      <c r="D1401" s="63">
        <v>4</v>
      </c>
      <c r="E1401" s="57">
        <v>10</v>
      </c>
      <c r="F1401" s="57">
        <v>10</v>
      </c>
      <c r="G1401" s="64">
        <f>'Regression Results'!$C$2*E1401</f>
        <v>202.03699931482754</v>
      </c>
      <c r="H1401" s="57">
        <f>'Regression Results'!$B$18+'Regression Results'!$D$18*C1401</f>
        <v>36.035794623900046</v>
      </c>
      <c r="I1401" s="64">
        <f t="shared" si="40"/>
        <v>166.00120469092749</v>
      </c>
    </row>
    <row r="1402" spans="1:9" x14ac:dyDescent="0.3">
      <c r="A1402" s="59">
        <v>11</v>
      </c>
      <c r="B1402" s="59">
        <v>2</v>
      </c>
      <c r="C1402" s="58">
        <f t="shared" si="41"/>
        <v>70</v>
      </c>
      <c r="D1402" s="63">
        <v>4</v>
      </c>
      <c r="E1402" s="57">
        <v>10</v>
      </c>
      <c r="F1402" s="57">
        <v>10</v>
      </c>
      <c r="G1402" s="64">
        <f>'Regression Results'!$C$2*E1402</f>
        <v>202.03699931482754</v>
      </c>
      <c r="H1402" s="57">
        <f>'Regression Results'!$B$18+'Regression Results'!$D$18*C1402</f>
        <v>49.13512649529747</v>
      </c>
      <c r="I1402" s="64">
        <f t="shared" si="40"/>
        <v>152.90187281953007</v>
      </c>
    </row>
    <row r="1403" spans="1:9" x14ac:dyDescent="0.3">
      <c r="A1403" s="59">
        <v>11</v>
      </c>
      <c r="B1403" s="59">
        <v>3</v>
      </c>
      <c r="C1403" s="58">
        <f t="shared" si="41"/>
        <v>71.041666666666671</v>
      </c>
      <c r="D1403" s="63">
        <v>4</v>
      </c>
      <c r="E1403" s="57">
        <v>10</v>
      </c>
      <c r="F1403" s="57">
        <v>10</v>
      </c>
      <c r="G1403" s="64">
        <f>'Regression Results'!$C$2*E1403</f>
        <v>202.03699931482754</v>
      </c>
      <c r="H1403" s="57">
        <f>'Regression Results'!$B$18+'Regression Results'!$D$18*C1403</f>
        <v>46.450837177388166</v>
      </c>
      <c r="I1403" s="64">
        <f t="shared" si="40"/>
        <v>155.58616213743937</v>
      </c>
    </row>
    <row r="1404" spans="1:9" x14ac:dyDescent="0.3">
      <c r="A1404" s="59">
        <v>11</v>
      </c>
      <c r="B1404" s="59">
        <v>4</v>
      </c>
      <c r="C1404" s="58">
        <f t="shared" si="41"/>
        <v>67.541666666666671</v>
      </c>
      <c r="D1404" s="63">
        <v>4</v>
      </c>
      <c r="E1404" s="57">
        <v>10</v>
      </c>
      <c r="F1404" s="57">
        <v>10</v>
      </c>
      <c r="G1404" s="64">
        <f>'Regression Results'!$C$2*E1404</f>
        <v>202.03699931482754</v>
      </c>
      <c r="H1404" s="57">
        <f>'Regression Results'!$B$18+'Regression Results'!$D$18*C1404</f>
        <v>55.470049285563448</v>
      </c>
      <c r="I1404" s="64">
        <f t="shared" si="40"/>
        <v>146.56695002926409</v>
      </c>
    </row>
    <row r="1405" spans="1:9" x14ac:dyDescent="0.3">
      <c r="A1405" s="59">
        <v>11</v>
      </c>
      <c r="B1405" s="59">
        <v>5</v>
      </c>
      <c r="C1405" s="58">
        <f t="shared" si="41"/>
        <v>68.25</v>
      </c>
      <c r="D1405" s="63">
        <v>4</v>
      </c>
      <c r="E1405" s="57">
        <v>10</v>
      </c>
      <c r="F1405" s="57">
        <v>10</v>
      </c>
      <c r="G1405" s="64">
        <f>'Regression Results'!$C$2*E1405</f>
        <v>202.03699931482754</v>
      </c>
      <c r="H1405" s="57">
        <f>'Regression Results'!$B$18+'Regression Results'!$D$18*C1405</f>
        <v>53.644732549385139</v>
      </c>
      <c r="I1405" s="64">
        <f t="shared" si="40"/>
        <v>148.3922667654424</v>
      </c>
    </row>
    <row r="1406" spans="1:9" x14ac:dyDescent="0.3">
      <c r="A1406" s="59">
        <v>11</v>
      </c>
      <c r="B1406" s="59">
        <v>6</v>
      </c>
      <c r="C1406" s="58">
        <f t="shared" si="41"/>
        <v>68.541666666666671</v>
      </c>
      <c r="D1406" s="63">
        <v>4</v>
      </c>
      <c r="E1406" s="57">
        <v>10</v>
      </c>
      <c r="F1406" s="57">
        <v>10</v>
      </c>
      <c r="G1406" s="64">
        <f>'Regression Results'!$C$2*E1406</f>
        <v>202.03699931482754</v>
      </c>
      <c r="H1406" s="57">
        <f>'Regression Results'!$B$18+'Regression Results'!$D$18*C1406</f>
        <v>52.893131540370518</v>
      </c>
      <c r="I1406" s="64">
        <f t="shared" si="40"/>
        <v>149.14386777445702</v>
      </c>
    </row>
    <row r="1407" spans="1:9" x14ac:dyDescent="0.3">
      <c r="A1407" s="59">
        <v>11</v>
      </c>
      <c r="B1407" s="59">
        <v>7</v>
      </c>
      <c r="C1407" s="58">
        <f t="shared" si="41"/>
        <v>69.541666666666671</v>
      </c>
      <c r="D1407" s="63">
        <v>4</v>
      </c>
      <c r="E1407" s="57">
        <v>10</v>
      </c>
      <c r="F1407" s="57">
        <v>10</v>
      </c>
      <c r="G1407" s="64">
        <f>'Regression Results'!$C$2*E1407</f>
        <v>202.03699931482754</v>
      </c>
      <c r="H1407" s="57">
        <f>'Regression Results'!$B$18+'Regression Results'!$D$18*C1407</f>
        <v>50.316213795177561</v>
      </c>
      <c r="I1407" s="64">
        <f t="shared" si="40"/>
        <v>151.72078551964998</v>
      </c>
    </row>
    <row r="1408" spans="1:9" x14ac:dyDescent="0.3">
      <c r="A1408" s="59">
        <v>11</v>
      </c>
      <c r="B1408" s="59">
        <v>8</v>
      </c>
      <c r="C1408" s="58">
        <f t="shared" si="41"/>
        <v>68.333333333333329</v>
      </c>
      <c r="D1408" s="63">
        <v>4</v>
      </c>
      <c r="E1408" s="57">
        <v>10</v>
      </c>
      <c r="F1408" s="57">
        <v>10</v>
      </c>
      <c r="G1408" s="64">
        <f>'Regression Results'!$C$2*E1408</f>
        <v>202.03699931482754</v>
      </c>
      <c r="H1408" s="57">
        <f>'Regression Results'!$B$18+'Regression Results'!$D$18*C1408</f>
        <v>53.429989403952391</v>
      </c>
      <c r="I1408" s="64">
        <f t="shared" si="40"/>
        <v>148.60700991087515</v>
      </c>
    </row>
    <row r="1409" spans="1:9" x14ac:dyDescent="0.3">
      <c r="A1409" s="59">
        <v>11</v>
      </c>
      <c r="B1409" s="59">
        <v>9</v>
      </c>
      <c r="C1409" s="58">
        <f t="shared" si="41"/>
        <v>67.541666666666671</v>
      </c>
      <c r="D1409" s="63">
        <v>4</v>
      </c>
      <c r="E1409" s="57">
        <v>10</v>
      </c>
      <c r="F1409" s="57">
        <v>10</v>
      </c>
      <c r="G1409" s="64">
        <f>'Regression Results'!$C$2*E1409</f>
        <v>202.03699931482754</v>
      </c>
      <c r="H1409" s="57">
        <f>'Regression Results'!$B$18+'Regression Results'!$D$18*C1409</f>
        <v>55.470049285563448</v>
      </c>
      <c r="I1409" s="64">
        <f t="shared" si="40"/>
        <v>146.56695002926409</v>
      </c>
    </row>
    <row r="1410" spans="1:9" x14ac:dyDescent="0.3">
      <c r="A1410" s="59">
        <v>11</v>
      </c>
      <c r="B1410" s="59">
        <v>10</v>
      </c>
      <c r="C1410" s="58">
        <f t="shared" si="41"/>
        <v>67.083333333333329</v>
      </c>
      <c r="D1410" s="63">
        <v>4</v>
      </c>
      <c r="E1410" s="57">
        <v>10</v>
      </c>
      <c r="F1410" s="57">
        <v>10</v>
      </c>
      <c r="G1410" s="64">
        <f>'Regression Results'!$C$2*E1410</f>
        <v>202.03699931482754</v>
      </c>
      <c r="H1410" s="57">
        <f>'Regression Results'!$B$18+'Regression Results'!$D$18*C1410</f>
        <v>56.651136585443567</v>
      </c>
      <c r="I1410" s="64">
        <f t="shared" si="40"/>
        <v>145.38586272938397</v>
      </c>
    </row>
    <row r="1411" spans="1:9" x14ac:dyDescent="0.3">
      <c r="A1411" s="59">
        <v>11</v>
      </c>
      <c r="B1411" s="59">
        <v>11</v>
      </c>
      <c r="C1411" s="58">
        <f t="shared" si="41"/>
        <v>63.541666666666664</v>
      </c>
      <c r="D1411" s="63">
        <v>4</v>
      </c>
      <c r="E1411" s="57">
        <v>10</v>
      </c>
      <c r="F1411" s="57">
        <v>10</v>
      </c>
      <c r="G1411" s="64">
        <f>'Regression Results'!$C$2*E1411</f>
        <v>202.03699931482754</v>
      </c>
      <c r="H1411" s="57">
        <f>'Regression Results'!$B$18+'Regression Results'!$D$18*C1411</f>
        <v>65.777720266335223</v>
      </c>
      <c r="I1411" s="64">
        <f t="shared" ref="I1411:I1461" si="42">G1411-H1411</f>
        <v>136.25927904849232</v>
      </c>
    </row>
    <row r="1412" spans="1:9" x14ac:dyDescent="0.3">
      <c r="A1412" s="59">
        <v>11</v>
      </c>
      <c r="B1412" s="59">
        <v>12</v>
      </c>
      <c r="C1412" s="58">
        <f t="shared" si="41"/>
        <v>65.75</v>
      </c>
      <c r="D1412" s="63">
        <v>4</v>
      </c>
      <c r="E1412" s="57">
        <v>10</v>
      </c>
      <c r="F1412" s="57">
        <v>10</v>
      </c>
      <c r="G1412" s="64">
        <f>'Regression Results'!$C$2*E1412</f>
        <v>202.03699931482754</v>
      </c>
      <c r="H1412" s="57">
        <f>'Regression Results'!$B$18+'Regression Results'!$D$18*C1412</f>
        <v>60.087026912367492</v>
      </c>
      <c r="I1412" s="64">
        <f t="shared" si="42"/>
        <v>141.94997240246005</v>
      </c>
    </row>
    <row r="1413" spans="1:9" x14ac:dyDescent="0.3">
      <c r="A1413" s="59">
        <v>11</v>
      </c>
      <c r="B1413" s="59">
        <v>13</v>
      </c>
      <c r="C1413" s="58">
        <f t="shared" si="41"/>
        <v>68.916666666666671</v>
      </c>
      <c r="D1413" s="63">
        <v>4</v>
      </c>
      <c r="E1413" s="57">
        <v>10</v>
      </c>
      <c r="F1413" s="57">
        <v>10</v>
      </c>
      <c r="G1413" s="64">
        <f>'Regression Results'!$C$2*E1413</f>
        <v>202.03699931482754</v>
      </c>
      <c r="H1413" s="57">
        <f>'Regression Results'!$B$18+'Regression Results'!$D$18*C1413</f>
        <v>51.926787385923149</v>
      </c>
      <c r="I1413" s="64">
        <f t="shared" si="42"/>
        <v>150.11021192890439</v>
      </c>
    </row>
    <row r="1414" spans="1:9" x14ac:dyDescent="0.3">
      <c r="A1414" s="59">
        <v>11</v>
      </c>
      <c r="B1414" s="59">
        <v>14</v>
      </c>
      <c r="C1414" s="58">
        <f t="shared" si="41"/>
        <v>73.416666666666671</v>
      </c>
      <c r="D1414" s="63">
        <v>4</v>
      </c>
      <c r="E1414" s="57">
        <v>10</v>
      </c>
      <c r="F1414" s="57">
        <v>10</v>
      </c>
      <c r="G1414" s="64">
        <f>'Regression Results'!$C$2*E1414</f>
        <v>202.03699931482754</v>
      </c>
      <c r="H1414" s="57">
        <f>'Regression Results'!$B$18+'Regression Results'!$D$18*C1414</f>
        <v>40.330657532554909</v>
      </c>
      <c r="I1414" s="64">
        <f t="shared" si="42"/>
        <v>161.70634178227263</v>
      </c>
    </row>
    <row r="1415" spans="1:9" x14ac:dyDescent="0.3">
      <c r="A1415" s="59">
        <v>11</v>
      </c>
      <c r="B1415" s="59">
        <v>15</v>
      </c>
      <c r="C1415" s="58">
        <f t="shared" si="41"/>
        <v>74.041666666666671</v>
      </c>
      <c r="D1415" s="63">
        <v>4</v>
      </c>
      <c r="E1415" s="57">
        <v>10</v>
      </c>
      <c r="F1415" s="57">
        <v>10</v>
      </c>
      <c r="G1415" s="64">
        <f>'Regression Results'!$C$2*E1415</f>
        <v>202.03699931482754</v>
      </c>
      <c r="H1415" s="57">
        <f>'Regression Results'!$B$18+'Regression Results'!$D$18*C1415</f>
        <v>38.720083941809321</v>
      </c>
      <c r="I1415" s="64">
        <f t="shared" si="42"/>
        <v>163.31691537301822</v>
      </c>
    </row>
    <row r="1416" spans="1:9" x14ac:dyDescent="0.3">
      <c r="A1416" s="59">
        <v>11</v>
      </c>
      <c r="B1416" s="59">
        <v>16</v>
      </c>
      <c r="C1416" s="58">
        <f t="shared" si="41"/>
        <v>68.166666666666671</v>
      </c>
      <c r="D1416" s="63">
        <v>4</v>
      </c>
      <c r="E1416" s="57">
        <v>10</v>
      </c>
      <c r="F1416" s="57">
        <v>10</v>
      </c>
      <c r="G1416" s="64">
        <f>'Regression Results'!$C$2*E1416</f>
        <v>202.03699931482754</v>
      </c>
      <c r="H1416" s="57">
        <f>'Regression Results'!$B$18+'Regression Results'!$D$18*C1416</f>
        <v>53.85947569481786</v>
      </c>
      <c r="I1416" s="64">
        <f t="shared" si="42"/>
        <v>148.17752362000968</v>
      </c>
    </row>
    <row r="1417" spans="1:9" x14ac:dyDescent="0.3">
      <c r="A1417" s="59">
        <v>11</v>
      </c>
      <c r="B1417" s="59">
        <v>17</v>
      </c>
      <c r="C1417" s="58">
        <f t="shared" si="41"/>
        <v>70.416666666666671</v>
      </c>
      <c r="D1417" s="63">
        <v>4</v>
      </c>
      <c r="E1417" s="57">
        <v>10</v>
      </c>
      <c r="F1417" s="57">
        <v>10</v>
      </c>
      <c r="G1417" s="64">
        <f>'Regression Results'!$C$2*E1417</f>
        <v>202.03699931482754</v>
      </c>
      <c r="H1417" s="57">
        <f>'Regression Results'!$B$18+'Regression Results'!$D$18*C1417</f>
        <v>48.061410768133754</v>
      </c>
      <c r="I1417" s="64">
        <f t="shared" si="42"/>
        <v>153.97558854669379</v>
      </c>
    </row>
    <row r="1418" spans="1:9" x14ac:dyDescent="0.3">
      <c r="A1418" s="59">
        <v>11</v>
      </c>
      <c r="B1418" s="59">
        <v>18</v>
      </c>
      <c r="C1418" s="58">
        <f t="shared" si="41"/>
        <v>70.75</v>
      </c>
      <c r="D1418" s="63">
        <v>4</v>
      </c>
      <c r="E1418" s="57">
        <v>10</v>
      </c>
      <c r="F1418" s="57">
        <v>10</v>
      </c>
      <c r="G1418" s="64">
        <f>'Regression Results'!$C$2*E1418</f>
        <v>202.03699931482754</v>
      </c>
      <c r="H1418" s="57">
        <f>'Regression Results'!$B$18+'Regression Results'!$D$18*C1418</f>
        <v>47.202438186402787</v>
      </c>
      <c r="I1418" s="64">
        <f t="shared" si="42"/>
        <v>154.83456112842475</v>
      </c>
    </row>
    <row r="1419" spans="1:9" x14ac:dyDescent="0.3">
      <c r="A1419" s="59">
        <v>11</v>
      </c>
      <c r="B1419" s="59">
        <v>19</v>
      </c>
      <c r="C1419" s="58">
        <f t="shared" si="41"/>
        <v>66.666666666666671</v>
      </c>
      <c r="D1419" s="63">
        <v>4</v>
      </c>
      <c r="E1419" s="57">
        <v>10</v>
      </c>
      <c r="F1419" s="57">
        <v>10</v>
      </c>
      <c r="G1419" s="64">
        <f>'Regression Results'!$C$2*E1419</f>
        <v>202.03699931482754</v>
      </c>
      <c r="H1419" s="57">
        <f>'Regression Results'!$B$18+'Regression Results'!$D$18*C1419</f>
        <v>57.724852312607283</v>
      </c>
      <c r="I1419" s="64">
        <f t="shared" si="42"/>
        <v>144.31214700222026</v>
      </c>
    </row>
    <row r="1420" spans="1:9" x14ac:dyDescent="0.3">
      <c r="A1420" s="59">
        <v>11</v>
      </c>
      <c r="B1420" s="59">
        <v>20</v>
      </c>
      <c r="C1420" s="58">
        <f t="shared" si="41"/>
        <v>70.583333333333329</v>
      </c>
      <c r="D1420" s="63">
        <v>4</v>
      </c>
      <c r="E1420" s="57">
        <v>10</v>
      </c>
      <c r="F1420" s="57">
        <v>10</v>
      </c>
      <c r="G1420" s="64">
        <f>'Regression Results'!$C$2*E1420</f>
        <v>202.03699931482754</v>
      </c>
      <c r="H1420" s="57">
        <f>'Regression Results'!$B$18+'Regression Results'!$D$18*C1420</f>
        <v>47.631924477268285</v>
      </c>
      <c r="I1420" s="64">
        <f t="shared" si="42"/>
        <v>154.40507483755925</v>
      </c>
    </row>
    <row r="1421" spans="1:9" x14ac:dyDescent="0.3">
      <c r="A1421" s="59">
        <v>11</v>
      </c>
      <c r="B1421" s="59">
        <v>21</v>
      </c>
      <c r="C1421" s="58">
        <f t="shared" si="41"/>
        <v>67.708333333333329</v>
      </c>
      <c r="D1421" s="63">
        <v>4</v>
      </c>
      <c r="E1421" s="57">
        <v>10</v>
      </c>
      <c r="F1421" s="57">
        <v>10</v>
      </c>
      <c r="G1421" s="64">
        <f>'Regression Results'!$C$2*E1421</f>
        <v>202.03699931482754</v>
      </c>
      <c r="H1421" s="57">
        <f>'Regression Results'!$B$18+'Regression Results'!$D$18*C1421</f>
        <v>55.040562994697979</v>
      </c>
      <c r="I1421" s="64">
        <f t="shared" si="42"/>
        <v>146.99643632012956</v>
      </c>
    </row>
    <row r="1422" spans="1:9" x14ac:dyDescent="0.3">
      <c r="A1422" s="59">
        <v>11</v>
      </c>
      <c r="B1422" s="59">
        <v>22</v>
      </c>
      <c r="C1422" s="58">
        <f t="shared" si="41"/>
        <v>67.25</v>
      </c>
      <c r="D1422" s="63">
        <v>4</v>
      </c>
      <c r="E1422" s="57">
        <v>10</v>
      </c>
      <c r="F1422" s="57">
        <v>10</v>
      </c>
      <c r="G1422" s="64">
        <f>'Regression Results'!$C$2*E1422</f>
        <v>202.03699931482754</v>
      </c>
      <c r="H1422" s="57">
        <f>'Regression Results'!$B$18+'Regression Results'!$D$18*C1422</f>
        <v>56.221650294578069</v>
      </c>
      <c r="I1422" s="64">
        <f t="shared" si="42"/>
        <v>145.81534902024947</v>
      </c>
    </row>
    <row r="1423" spans="1:9" x14ac:dyDescent="0.3">
      <c r="A1423" s="59">
        <v>11</v>
      </c>
      <c r="B1423" s="59">
        <v>23</v>
      </c>
      <c r="C1423" s="58">
        <f t="shared" si="41"/>
        <v>65.208333333333329</v>
      </c>
      <c r="D1423" s="63">
        <v>4</v>
      </c>
      <c r="E1423" s="57">
        <v>10</v>
      </c>
      <c r="F1423" s="57">
        <v>10</v>
      </c>
      <c r="G1423" s="64">
        <f>'Regression Results'!$C$2*E1423</f>
        <v>202.03699931482754</v>
      </c>
      <c r="H1423" s="57">
        <f>'Regression Results'!$B$18+'Regression Results'!$D$18*C1423</f>
        <v>61.482857357680331</v>
      </c>
      <c r="I1423" s="64">
        <f t="shared" si="42"/>
        <v>140.55414195714721</v>
      </c>
    </row>
    <row r="1424" spans="1:9" x14ac:dyDescent="0.3">
      <c r="A1424" s="59">
        <v>11</v>
      </c>
      <c r="B1424" s="59">
        <v>24</v>
      </c>
      <c r="C1424" s="58">
        <f t="shared" si="41"/>
        <v>70.875</v>
      </c>
      <c r="D1424" s="63">
        <v>4</v>
      </c>
      <c r="E1424" s="57">
        <v>10</v>
      </c>
      <c r="F1424" s="57">
        <v>10</v>
      </c>
      <c r="G1424" s="64">
        <f>'Regression Results'!$C$2*E1424</f>
        <v>202.03699931482754</v>
      </c>
      <c r="H1424" s="57">
        <f>'Regression Results'!$B$18+'Regression Results'!$D$18*C1424</f>
        <v>46.880323468253664</v>
      </c>
      <c r="I1424" s="64">
        <f t="shared" si="42"/>
        <v>155.15667584657388</v>
      </c>
    </row>
    <row r="1425" spans="1:9" x14ac:dyDescent="0.3">
      <c r="A1425" s="59">
        <v>11</v>
      </c>
      <c r="B1425" s="59">
        <v>25</v>
      </c>
      <c r="C1425" s="58">
        <f t="shared" si="41"/>
        <v>67.666666666666671</v>
      </c>
      <c r="D1425" s="63">
        <v>4</v>
      </c>
      <c r="E1425" s="57">
        <v>10</v>
      </c>
      <c r="F1425" s="57">
        <v>10</v>
      </c>
      <c r="G1425" s="64">
        <f>'Regression Results'!$C$2*E1425</f>
        <v>202.03699931482754</v>
      </c>
      <c r="H1425" s="57">
        <f>'Regression Results'!$B$18+'Regression Results'!$D$18*C1425</f>
        <v>55.147934567414325</v>
      </c>
      <c r="I1425" s="64">
        <f t="shared" si="42"/>
        <v>146.88906474741322</v>
      </c>
    </row>
    <row r="1426" spans="1:9" x14ac:dyDescent="0.3">
      <c r="A1426" s="59">
        <v>11</v>
      </c>
      <c r="B1426" s="59">
        <v>26</v>
      </c>
      <c r="C1426" s="58">
        <f t="shared" si="41"/>
        <v>65.708333333333329</v>
      </c>
      <c r="D1426" s="63">
        <v>4</v>
      </c>
      <c r="E1426" s="57">
        <v>10</v>
      </c>
      <c r="F1426" s="57">
        <v>10</v>
      </c>
      <c r="G1426" s="64">
        <f>'Regression Results'!$C$2*E1426</f>
        <v>202.03699931482754</v>
      </c>
      <c r="H1426" s="57">
        <f>'Regression Results'!$B$18+'Regression Results'!$D$18*C1426</f>
        <v>60.194398485083866</v>
      </c>
      <c r="I1426" s="64">
        <f t="shared" si="42"/>
        <v>141.84260082974367</v>
      </c>
    </row>
    <row r="1427" spans="1:9" x14ac:dyDescent="0.3">
      <c r="A1427" s="59">
        <v>11</v>
      </c>
      <c r="B1427" s="59">
        <v>27</v>
      </c>
      <c r="C1427" s="58">
        <f t="shared" si="41"/>
        <v>57.583333333333336</v>
      </c>
      <c r="D1427" s="63">
        <v>4</v>
      </c>
      <c r="E1427" s="57">
        <v>10</v>
      </c>
      <c r="F1427" s="57">
        <v>10</v>
      </c>
      <c r="G1427" s="64">
        <f>'Regression Results'!$C$2*E1427</f>
        <v>202.03699931482754</v>
      </c>
      <c r="H1427" s="57">
        <f>'Regression Results'!$B$18+'Regression Results'!$D$18*C1427</f>
        <v>81.13185516477651</v>
      </c>
      <c r="I1427" s="64">
        <f t="shared" si="42"/>
        <v>120.90514415005103</v>
      </c>
    </row>
    <row r="1428" spans="1:9" x14ac:dyDescent="0.3">
      <c r="A1428" s="59">
        <v>11</v>
      </c>
      <c r="B1428" s="59">
        <v>28</v>
      </c>
      <c r="C1428" s="58">
        <f t="shared" si="41"/>
        <v>53.25</v>
      </c>
      <c r="D1428" s="63">
        <v>4</v>
      </c>
      <c r="E1428" s="57">
        <v>10</v>
      </c>
      <c r="F1428" s="57">
        <v>10</v>
      </c>
      <c r="G1428" s="64">
        <f>'Regression Results'!$C$2*E1428</f>
        <v>202.03699931482754</v>
      </c>
      <c r="H1428" s="57">
        <f>'Regression Results'!$B$18+'Regression Results'!$D$18*C1428</f>
        <v>92.298498727279252</v>
      </c>
      <c r="I1428" s="64">
        <f t="shared" si="42"/>
        <v>109.73850058754829</v>
      </c>
    </row>
    <row r="1429" spans="1:9" x14ac:dyDescent="0.3">
      <c r="A1429" s="59">
        <v>11</v>
      </c>
      <c r="B1429" s="59">
        <v>29</v>
      </c>
      <c r="C1429" s="58">
        <f t="shared" si="41"/>
        <v>54.958333333333336</v>
      </c>
      <c r="D1429" s="63">
        <v>4</v>
      </c>
      <c r="E1429" s="57">
        <v>10</v>
      </c>
      <c r="F1429" s="57">
        <v>10</v>
      </c>
      <c r="G1429" s="64">
        <f>'Regression Results'!$C$2*E1429</f>
        <v>202.03699931482754</v>
      </c>
      <c r="H1429" s="57">
        <f>'Regression Results'!$B$18+'Regression Results'!$D$18*C1429</f>
        <v>87.896264245907986</v>
      </c>
      <c r="I1429" s="64">
        <f t="shared" si="42"/>
        <v>114.14073506891955</v>
      </c>
    </row>
    <row r="1430" spans="1:9" x14ac:dyDescent="0.3">
      <c r="A1430" s="59">
        <v>11</v>
      </c>
      <c r="B1430" s="59">
        <v>30</v>
      </c>
      <c r="C1430" s="58">
        <f t="shared" si="41"/>
        <v>58.458333333333336</v>
      </c>
      <c r="D1430" s="63">
        <v>4</v>
      </c>
      <c r="E1430" s="57">
        <v>10</v>
      </c>
      <c r="F1430" s="57">
        <v>10</v>
      </c>
      <c r="G1430" s="64">
        <f>'Regression Results'!$C$2*E1430</f>
        <v>202.03699931482754</v>
      </c>
      <c r="H1430" s="57">
        <f>'Regression Results'!$B$18+'Regression Results'!$D$18*C1430</f>
        <v>78.877052137732676</v>
      </c>
      <c r="I1430" s="64">
        <f t="shared" si="42"/>
        <v>123.15994717709486</v>
      </c>
    </row>
    <row r="1431" spans="1:9" x14ac:dyDescent="0.3">
      <c r="A1431" s="59">
        <v>12</v>
      </c>
      <c r="B1431" s="59">
        <v>1</v>
      </c>
      <c r="C1431" s="58">
        <f t="shared" si="41"/>
        <v>49.875</v>
      </c>
      <c r="D1431" s="63">
        <v>4</v>
      </c>
      <c r="E1431" s="57">
        <v>10</v>
      </c>
      <c r="F1431" s="57">
        <v>10</v>
      </c>
      <c r="G1431" s="64">
        <f>'Regression Results'!$C$2*E1431</f>
        <v>202.03699931482754</v>
      </c>
      <c r="H1431" s="57">
        <f>'Regression Results'!$B$18+'Regression Results'!$D$18*C1431</f>
        <v>100.99559611730544</v>
      </c>
      <c r="I1431" s="64">
        <f t="shared" si="42"/>
        <v>101.0414031975221</v>
      </c>
    </row>
    <row r="1432" spans="1:9" x14ac:dyDescent="0.3">
      <c r="A1432" s="59">
        <v>12</v>
      </c>
      <c r="B1432" s="59">
        <v>2</v>
      </c>
      <c r="C1432" s="58">
        <f t="shared" si="41"/>
        <v>53.333333333333336</v>
      </c>
      <c r="D1432" s="63">
        <v>4</v>
      </c>
      <c r="E1432" s="57">
        <v>10</v>
      </c>
      <c r="F1432" s="57">
        <v>10</v>
      </c>
      <c r="G1432" s="64">
        <f>'Regression Results'!$C$2*E1432</f>
        <v>202.03699931482754</v>
      </c>
      <c r="H1432" s="57">
        <f>'Regression Results'!$B$18+'Regression Results'!$D$18*C1432</f>
        <v>92.083755581846503</v>
      </c>
      <c r="I1432" s="64">
        <f t="shared" si="42"/>
        <v>109.95324373298104</v>
      </c>
    </row>
    <row r="1433" spans="1:9" x14ac:dyDescent="0.3">
      <c r="A1433" s="59">
        <v>12</v>
      </c>
      <c r="B1433" s="59">
        <v>3</v>
      </c>
      <c r="C1433" s="58">
        <f t="shared" si="41"/>
        <v>55</v>
      </c>
      <c r="D1433" s="63">
        <v>4</v>
      </c>
      <c r="E1433" s="57">
        <v>10</v>
      </c>
      <c r="F1433" s="57">
        <v>10</v>
      </c>
      <c r="G1433" s="64">
        <f>'Regression Results'!$C$2*E1433</f>
        <v>202.03699931482754</v>
      </c>
      <c r="H1433" s="57">
        <f>'Regression Results'!$B$18+'Regression Results'!$D$18*C1433</f>
        <v>87.788892673191611</v>
      </c>
      <c r="I1433" s="64">
        <f t="shared" si="42"/>
        <v>114.24810664163593</v>
      </c>
    </row>
    <row r="1434" spans="1:9" x14ac:dyDescent="0.3">
      <c r="A1434" s="59">
        <v>12</v>
      </c>
      <c r="B1434" s="59">
        <v>4</v>
      </c>
      <c r="C1434" s="58">
        <f t="shared" si="41"/>
        <v>51.083333333333336</v>
      </c>
      <c r="D1434" s="63">
        <v>4</v>
      </c>
      <c r="E1434" s="57">
        <v>10</v>
      </c>
      <c r="F1434" s="57">
        <v>10</v>
      </c>
      <c r="G1434" s="64">
        <f>'Regression Results'!$C$2*E1434</f>
        <v>202.03699931482754</v>
      </c>
      <c r="H1434" s="57">
        <f>'Regression Results'!$B$18+'Regression Results'!$D$18*C1434</f>
        <v>97.881820508530609</v>
      </c>
      <c r="I1434" s="64">
        <f t="shared" si="42"/>
        <v>104.15517880629693</v>
      </c>
    </row>
    <row r="1435" spans="1:9" x14ac:dyDescent="0.3">
      <c r="A1435" s="59">
        <v>12</v>
      </c>
      <c r="B1435" s="59">
        <v>5</v>
      </c>
      <c r="C1435" s="58">
        <f t="shared" si="41"/>
        <v>47.208333333333336</v>
      </c>
      <c r="D1435" s="63">
        <v>4</v>
      </c>
      <c r="E1435" s="57">
        <v>10</v>
      </c>
      <c r="F1435" s="57">
        <v>10</v>
      </c>
      <c r="G1435" s="64">
        <f>'Regression Results'!$C$2*E1435</f>
        <v>202.03699931482754</v>
      </c>
      <c r="H1435" s="57">
        <f>'Regression Results'!$B$18+'Regression Results'!$D$18*C1435</f>
        <v>107.86737677115327</v>
      </c>
      <c r="I1435" s="64">
        <f t="shared" si="42"/>
        <v>94.169622543674265</v>
      </c>
    </row>
    <row r="1436" spans="1:9" x14ac:dyDescent="0.3">
      <c r="A1436" s="59">
        <v>12</v>
      </c>
      <c r="B1436" s="59">
        <v>6</v>
      </c>
      <c r="C1436" s="58">
        <f t="shared" si="41"/>
        <v>52.958333333333336</v>
      </c>
      <c r="D1436" s="63">
        <v>4</v>
      </c>
      <c r="E1436" s="57">
        <v>10</v>
      </c>
      <c r="F1436" s="57">
        <v>10</v>
      </c>
      <c r="G1436" s="64">
        <f>'Regression Results'!$C$2*E1436</f>
        <v>202.03699931482754</v>
      </c>
      <c r="H1436" s="57">
        <f>'Regression Results'!$B$18+'Regression Results'!$D$18*C1436</f>
        <v>93.050099736293845</v>
      </c>
      <c r="I1436" s="64">
        <f t="shared" si="42"/>
        <v>108.98689957853369</v>
      </c>
    </row>
    <row r="1437" spans="1:9" x14ac:dyDescent="0.3">
      <c r="A1437" s="59">
        <v>12</v>
      </c>
      <c r="B1437" s="59">
        <v>7</v>
      </c>
      <c r="C1437" s="58">
        <f t="shared" si="41"/>
        <v>51.125</v>
      </c>
      <c r="D1437" s="63">
        <v>4</v>
      </c>
      <c r="E1437" s="57">
        <v>10</v>
      </c>
      <c r="F1437" s="57">
        <v>10</v>
      </c>
      <c r="G1437" s="64">
        <f>'Regression Results'!$C$2*E1437</f>
        <v>202.03699931482754</v>
      </c>
      <c r="H1437" s="57">
        <f>'Regression Results'!$B$18+'Regression Results'!$D$18*C1437</f>
        <v>97.774448935814263</v>
      </c>
      <c r="I1437" s="64">
        <f t="shared" si="42"/>
        <v>104.26255037901328</v>
      </c>
    </row>
    <row r="1438" spans="1:9" x14ac:dyDescent="0.3">
      <c r="A1438" s="59">
        <v>12</v>
      </c>
      <c r="B1438" s="59">
        <v>8</v>
      </c>
      <c r="C1438" s="58">
        <f t="shared" si="41"/>
        <v>54.083333333333336</v>
      </c>
      <c r="D1438" s="63">
        <v>4</v>
      </c>
      <c r="E1438" s="57">
        <v>10</v>
      </c>
      <c r="F1438" s="57">
        <v>10</v>
      </c>
      <c r="G1438" s="64">
        <f>'Regression Results'!$C$2*E1438</f>
        <v>202.03699931482754</v>
      </c>
      <c r="H1438" s="57">
        <f>'Regression Results'!$B$18+'Regression Results'!$D$18*C1438</f>
        <v>90.151067272951792</v>
      </c>
      <c r="I1438" s="64">
        <f t="shared" si="42"/>
        <v>111.88593204187575</v>
      </c>
    </row>
    <row r="1439" spans="1:9" x14ac:dyDescent="0.3">
      <c r="A1439" s="59">
        <v>12</v>
      </c>
      <c r="B1439" s="59">
        <v>9</v>
      </c>
      <c r="C1439" s="58">
        <f t="shared" si="41"/>
        <v>58.5</v>
      </c>
      <c r="D1439" s="63">
        <v>4</v>
      </c>
      <c r="E1439" s="57">
        <v>10</v>
      </c>
      <c r="F1439" s="57">
        <v>10</v>
      </c>
      <c r="G1439" s="64">
        <f>'Regression Results'!$C$2*E1439</f>
        <v>202.03699931482754</v>
      </c>
      <c r="H1439" s="57">
        <f>'Regression Results'!$B$18+'Regression Results'!$D$18*C1439</f>
        <v>78.769680565016301</v>
      </c>
      <c r="I1439" s="64">
        <f t="shared" si="42"/>
        <v>123.26731874981124</v>
      </c>
    </row>
    <row r="1440" spans="1:9" x14ac:dyDescent="0.3">
      <c r="A1440" s="59">
        <v>12</v>
      </c>
      <c r="B1440" s="59">
        <v>10</v>
      </c>
      <c r="C1440" s="58">
        <f t="shared" si="41"/>
        <v>62.125</v>
      </c>
      <c r="D1440" s="63">
        <v>4</v>
      </c>
      <c r="E1440" s="57">
        <v>10</v>
      </c>
      <c r="F1440" s="57">
        <v>10</v>
      </c>
      <c r="G1440" s="64">
        <f>'Regression Results'!$C$2*E1440</f>
        <v>202.03699931482754</v>
      </c>
      <c r="H1440" s="57">
        <f>'Regression Results'!$B$18+'Regression Results'!$D$18*C1440</f>
        <v>69.428353738691897</v>
      </c>
      <c r="I1440" s="64">
        <f t="shared" si="42"/>
        <v>132.60864557613564</v>
      </c>
    </row>
    <row r="1441" spans="1:9" x14ac:dyDescent="0.3">
      <c r="A1441" s="59">
        <v>12</v>
      </c>
      <c r="B1441" s="59">
        <v>11</v>
      </c>
      <c r="C1441" s="58">
        <f t="shared" si="41"/>
        <v>64.25</v>
      </c>
      <c r="D1441" s="63">
        <v>4</v>
      </c>
      <c r="E1441" s="57">
        <v>10</v>
      </c>
      <c r="F1441" s="57">
        <v>10</v>
      </c>
      <c r="G1441" s="64">
        <f>'Regression Results'!$C$2*E1441</f>
        <v>202.03699931482754</v>
      </c>
      <c r="H1441" s="57">
        <f>'Regression Results'!$B$18+'Regression Results'!$D$18*C1441</f>
        <v>63.952403530156886</v>
      </c>
      <c r="I1441" s="64">
        <f t="shared" si="42"/>
        <v>138.08459578467065</v>
      </c>
    </row>
    <row r="1442" spans="1:9" x14ac:dyDescent="0.3">
      <c r="A1442" s="59">
        <v>12</v>
      </c>
      <c r="B1442" s="59">
        <v>12</v>
      </c>
      <c r="C1442" s="58">
        <f t="shared" si="41"/>
        <v>62.791666666666664</v>
      </c>
      <c r="D1442" s="63">
        <v>4</v>
      </c>
      <c r="E1442" s="57">
        <v>10</v>
      </c>
      <c r="F1442" s="57">
        <v>10</v>
      </c>
      <c r="G1442" s="64">
        <f>'Regression Results'!$C$2*E1442</f>
        <v>202.03699931482754</v>
      </c>
      <c r="H1442" s="57">
        <f>'Regression Results'!$B$18+'Regression Results'!$D$18*C1442</f>
        <v>67.710408575229934</v>
      </c>
      <c r="I1442" s="64">
        <f t="shared" si="42"/>
        <v>134.32659073959761</v>
      </c>
    </row>
    <row r="1443" spans="1:9" x14ac:dyDescent="0.3">
      <c r="A1443" s="59">
        <v>12</v>
      </c>
      <c r="B1443" s="59">
        <v>13</v>
      </c>
      <c r="C1443" s="58">
        <f t="shared" si="41"/>
        <v>62.041666666666664</v>
      </c>
      <c r="D1443" s="63">
        <v>4</v>
      </c>
      <c r="E1443" s="57">
        <v>10</v>
      </c>
      <c r="F1443" s="57">
        <v>10</v>
      </c>
      <c r="G1443" s="64">
        <f>'Regression Results'!$C$2*E1443</f>
        <v>202.03699931482754</v>
      </c>
      <c r="H1443" s="57">
        <f>'Regression Results'!$B$18+'Regression Results'!$D$18*C1443</f>
        <v>69.643096884124645</v>
      </c>
      <c r="I1443" s="64">
        <f t="shared" si="42"/>
        <v>132.39390243070289</v>
      </c>
    </row>
    <row r="1444" spans="1:9" x14ac:dyDescent="0.3">
      <c r="A1444" s="59">
        <v>12</v>
      </c>
      <c r="B1444" s="59">
        <v>14</v>
      </c>
      <c r="C1444" s="58">
        <f t="shared" si="41"/>
        <v>64.291666666666671</v>
      </c>
      <c r="D1444" s="63">
        <v>4</v>
      </c>
      <c r="E1444" s="57">
        <v>10</v>
      </c>
      <c r="F1444" s="57">
        <v>10</v>
      </c>
      <c r="G1444" s="64">
        <f>'Regression Results'!$C$2*E1444</f>
        <v>202.03699931482754</v>
      </c>
      <c r="H1444" s="57">
        <f>'Regression Results'!$B$18+'Regression Results'!$D$18*C1444</f>
        <v>63.845031957440511</v>
      </c>
      <c r="I1444" s="64">
        <f t="shared" si="42"/>
        <v>138.19196735738703</v>
      </c>
    </row>
    <row r="1445" spans="1:9" x14ac:dyDescent="0.3">
      <c r="A1445" s="59">
        <v>12</v>
      </c>
      <c r="B1445" s="59">
        <v>15</v>
      </c>
      <c r="C1445" s="58">
        <f t="shared" si="41"/>
        <v>64.625</v>
      </c>
      <c r="D1445" s="63">
        <v>4</v>
      </c>
      <c r="E1445" s="57">
        <v>10</v>
      </c>
      <c r="F1445" s="57">
        <v>10</v>
      </c>
      <c r="G1445" s="64">
        <f>'Regression Results'!$C$2*E1445</f>
        <v>202.03699931482754</v>
      </c>
      <c r="H1445" s="57">
        <f>'Regression Results'!$B$18+'Regression Results'!$D$18*C1445</f>
        <v>62.986059375709544</v>
      </c>
      <c r="I1445" s="64">
        <f t="shared" si="42"/>
        <v>139.050939939118</v>
      </c>
    </row>
    <row r="1446" spans="1:9" x14ac:dyDescent="0.3">
      <c r="A1446" s="59">
        <v>12</v>
      </c>
      <c r="B1446" s="59">
        <v>16</v>
      </c>
      <c r="C1446" s="58">
        <f t="shared" si="41"/>
        <v>66.541666666666671</v>
      </c>
      <c r="D1446" s="63">
        <v>4</v>
      </c>
      <c r="E1446" s="57">
        <v>10</v>
      </c>
      <c r="F1446" s="57">
        <v>10</v>
      </c>
      <c r="G1446" s="64">
        <f>'Regression Results'!$C$2*E1446</f>
        <v>202.03699931482754</v>
      </c>
      <c r="H1446" s="57">
        <f>'Regression Results'!$B$18+'Regression Results'!$D$18*C1446</f>
        <v>58.046967030756406</v>
      </c>
      <c r="I1446" s="64">
        <f t="shared" si="42"/>
        <v>143.99003228407113</v>
      </c>
    </row>
    <row r="1447" spans="1:9" x14ac:dyDescent="0.3">
      <c r="A1447" s="59">
        <v>12</v>
      </c>
      <c r="B1447" s="59">
        <v>17</v>
      </c>
      <c r="C1447" s="58">
        <f t="shared" si="41"/>
        <v>62.583333333333336</v>
      </c>
      <c r="D1447" s="63">
        <v>4</v>
      </c>
      <c r="E1447" s="57">
        <v>10</v>
      </c>
      <c r="F1447" s="57">
        <v>10</v>
      </c>
      <c r="G1447" s="64">
        <f>'Regression Results'!$C$2*E1447</f>
        <v>202.03699931482754</v>
      </c>
      <c r="H1447" s="57">
        <f>'Regression Results'!$B$18+'Regression Results'!$D$18*C1447</f>
        <v>68.247266438811806</v>
      </c>
      <c r="I1447" s="64">
        <f t="shared" si="42"/>
        <v>133.78973287601573</v>
      </c>
    </row>
    <row r="1448" spans="1:9" x14ac:dyDescent="0.3">
      <c r="A1448" s="59">
        <v>12</v>
      </c>
      <c r="B1448" s="59">
        <v>18</v>
      </c>
      <c r="C1448" s="58">
        <f t="shared" si="41"/>
        <v>64.833333333333329</v>
      </c>
      <c r="D1448" s="63">
        <v>4</v>
      </c>
      <c r="E1448" s="57">
        <v>10</v>
      </c>
      <c r="F1448" s="57">
        <v>10</v>
      </c>
      <c r="G1448" s="64">
        <f>'Regression Results'!$C$2*E1448</f>
        <v>202.03699931482754</v>
      </c>
      <c r="H1448" s="57">
        <f>'Regression Results'!$B$18+'Regression Results'!$D$18*C1448</f>
        <v>62.449201512127701</v>
      </c>
      <c r="I1448" s="64">
        <f t="shared" si="42"/>
        <v>139.58779780269984</v>
      </c>
    </row>
    <row r="1449" spans="1:9" x14ac:dyDescent="0.3">
      <c r="A1449" s="59">
        <v>12</v>
      </c>
      <c r="B1449" s="59">
        <v>19</v>
      </c>
      <c r="C1449" s="58">
        <f t="shared" si="41"/>
        <v>62.291666666666664</v>
      </c>
      <c r="D1449" s="63">
        <v>4</v>
      </c>
      <c r="E1449" s="57">
        <v>10</v>
      </c>
      <c r="F1449" s="57">
        <v>10</v>
      </c>
      <c r="G1449" s="64">
        <f>'Regression Results'!$C$2*E1449</f>
        <v>202.03699931482754</v>
      </c>
      <c r="H1449" s="57">
        <f>'Regression Results'!$B$18+'Regression Results'!$D$18*C1449</f>
        <v>68.998867447826427</v>
      </c>
      <c r="I1449" s="64">
        <f t="shared" si="42"/>
        <v>133.03813186700111</v>
      </c>
    </row>
    <row r="1450" spans="1:9" x14ac:dyDescent="0.3">
      <c r="A1450" s="59">
        <v>12</v>
      </c>
      <c r="B1450" s="59">
        <v>20</v>
      </c>
      <c r="C1450" s="58">
        <f t="shared" si="41"/>
        <v>59.708333333333336</v>
      </c>
      <c r="D1450" s="63">
        <v>4</v>
      </c>
      <c r="E1450" s="57">
        <v>10</v>
      </c>
      <c r="F1450" s="57">
        <v>10</v>
      </c>
      <c r="G1450" s="64">
        <f>'Regression Results'!$C$2*E1450</f>
        <v>202.03699931482754</v>
      </c>
      <c r="H1450" s="57">
        <f>'Regression Results'!$B$18+'Regression Results'!$D$18*C1450</f>
        <v>75.6559049562415</v>
      </c>
      <c r="I1450" s="64">
        <f t="shared" si="42"/>
        <v>126.38109435858604</v>
      </c>
    </row>
    <row r="1451" spans="1:9" x14ac:dyDescent="0.3">
      <c r="A1451" s="59">
        <v>12</v>
      </c>
      <c r="B1451" s="59">
        <v>21</v>
      </c>
      <c r="C1451" s="58">
        <f t="shared" si="41"/>
        <v>61.416666666666664</v>
      </c>
      <c r="D1451" s="63">
        <v>4</v>
      </c>
      <c r="E1451" s="57">
        <v>10</v>
      </c>
      <c r="F1451" s="57">
        <v>10</v>
      </c>
      <c r="G1451" s="64">
        <f>'Regression Results'!$C$2*E1451</f>
        <v>202.03699931482754</v>
      </c>
      <c r="H1451" s="57">
        <f>'Regression Results'!$B$18+'Regression Results'!$D$18*C1451</f>
        <v>71.253670474870233</v>
      </c>
      <c r="I1451" s="64">
        <f t="shared" si="42"/>
        <v>130.78332883995731</v>
      </c>
    </row>
    <row r="1452" spans="1:9" x14ac:dyDescent="0.3">
      <c r="A1452" s="59">
        <v>12</v>
      </c>
      <c r="B1452" s="59">
        <v>22</v>
      </c>
      <c r="C1452" s="58">
        <f t="shared" si="41"/>
        <v>57.875</v>
      </c>
      <c r="D1452" s="63">
        <v>4</v>
      </c>
      <c r="E1452" s="57">
        <v>10</v>
      </c>
      <c r="F1452" s="57">
        <v>10</v>
      </c>
      <c r="G1452" s="64">
        <f>'Regression Results'!$C$2*E1452</f>
        <v>202.03699931482754</v>
      </c>
      <c r="H1452" s="57">
        <f>'Regression Results'!$B$18+'Regression Results'!$D$18*C1452</f>
        <v>80.380254155761889</v>
      </c>
      <c r="I1452" s="64">
        <f t="shared" si="42"/>
        <v>121.65674515906565</v>
      </c>
    </row>
    <row r="1453" spans="1:9" x14ac:dyDescent="0.3">
      <c r="A1453" s="59">
        <v>12</v>
      </c>
      <c r="B1453" s="59">
        <v>23</v>
      </c>
      <c r="C1453" s="58">
        <f t="shared" si="41"/>
        <v>57.333333333333336</v>
      </c>
      <c r="D1453" s="63">
        <v>4</v>
      </c>
      <c r="E1453" s="57">
        <v>10</v>
      </c>
      <c r="F1453" s="57">
        <v>10</v>
      </c>
      <c r="G1453" s="64">
        <f>'Regression Results'!$C$2*E1453</f>
        <v>202.03699931482754</v>
      </c>
      <c r="H1453" s="57">
        <f>'Regression Results'!$B$18+'Regression Results'!$D$18*C1453</f>
        <v>81.776084601074729</v>
      </c>
      <c r="I1453" s="64">
        <f t="shared" si="42"/>
        <v>120.26091471375281</v>
      </c>
    </row>
    <row r="1454" spans="1:9" x14ac:dyDescent="0.3">
      <c r="A1454" s="59">
        <v>12</v>
      </c>
      <c r="B1454" s="59">
        <v>24</v>
      </c>
      <c r="C1454" s="58">
        <f t="shared" si="41"/>
        <v>54.958333333333336</v>
      </c>
      <c r="D1454" s="63">
        <v>4</v>
      </c>
      <c r="E1454" s="57">
        <v>10</v>
      </c>
      <c r="F1454" s="57">
        <v>10</v>
      </c>
      <c r="G1454" s="64">
        <f>'Regression Results'!$C$2*E1454</f>
        <v>202.03699931482754</v>
      </c>
      <c r="H1454" s="57">
        <f>'Regression Results'!$B$18+'Regression Results'!$D$18*C1454</f>
        <v>87.896264245907986</v>
      </c>
      <c r="I1454" s="64">
        <f t="shared" si="42"/>
        <v>114.14073506891955</v>
      </c>
    </row>
    <row r="1455" spans="1:9" x14ac:dyDescent="0.3">
      <c r="A1455" s="59">
        <v>12</v>
      </c>
      <c r="B1455" s="59">
        <v>25</v>
      </c>
      <c r="C1455" s="58">
        <f t="shared" si="41"/>
        <v>50.708333333333336</v>
      </c>
      <c r="D1455" s="63">
        <v>4</v>
      </c>
      <c r="E1455" s="57">
        <v>10</v>
      </c>
      <c r="F1455" s="57">
        <v>10</v>
      </c>
      <c r="G1455" s="64">
        <f>'Regression Results'!$C$2*E1455</f>
        <v>202.03699931482754</v>
      </c>
      <c r="H1455" s="57">
        <f>'Regression Results'!$B$18+'Regression Results'!$D$18*C1455</f>
        <v>98.848164662977979</v>
      </c>
      <c r="I1455" s="64">
        <f t="shared" si="42"/>
        <v>103.18883465184956</v>
      </c>
    </row>
    <row r="1456" spans="1:9" x14ac:dyDescent="0.3">
      <c r="A1456" s="59">
        <v>12</v>
      </c>
      <c r="B1456" s="59">
        <v>26</v>
      </c>
      <c r="C1456" s="58">
        <f t="shared" ref="C1456:C1461" si="43">C1091</f>
        <v>52.75</v>
      </c>
      <c r="D1456" s="63">
        <v>4</v>
      </c>
      <c r="E1456" s="57">
        <v>10</v>
      </c>
      <c r="F1456" s="57">
        <v>10</v>
      </c>
      <c r="G1456" s="64">
        <f>'Regression Results'!$C$2*E1456</f>
        <v>202.03699931482754</v>
      </c>
      <c r="H1456" s="57">
        <f>'Regression Results'!$B$18+'Regression Results'!$D$18*C1456</f>
        <v>93.586957599875717</v>
      </c>
      <c r="I1456" s="64">
        <f t="shared" si="42"/>
        <v>108.45004171495182</v>
      </c>
    </row>
    <row r="1457" spans="1:9" x14ac:dyDescent="0.3">
      <c r="A1457" s="59">
        <v>12</v>
      </c>
      <c r="B1457" s="59">
        <v>27</v>
      </c>
      <c r="C1457" s="58">
        <f t="shared" si="43"/>
        <v>54.583333333333336</v>
      </c>
      <c r="D1457" s="63">
        <v>4</v>
      </c>
      <c r="E1457" s="57">
        <v>10</v>
      </c>
      <c r="F1457" s="57">
        <v>10</v>
      </c>
      <c r="G1457" s="64">
        <f>'Regression Results'!$C$2*E1457</f>
        <v>202.03699931482754</v>
      </c>
      <c r="H1457" s="57">
        <f>'Regression Results'!$B$18+'Regression Results'!$D$18*C1457</f>
        <v>88.862608400355327</v>
      </c>
      <c r="I1457" s="64">
        <f t="shared" si="42"/>
        <v>113.17439091447221</v>
      </c>
    </row>
    <row r="1458" spans="1:9" x14ac:dyDescent="0.3">
      <c r="A1458" s="59">
        <v>12</v>
      </c>
      <c r="B1458" s="59">
        <v>28</v>
      </c>
      <c r="C1458" s="58">
        <f t="shared" si="43"/>
        <v>53.5</v>
      </c>
      <c r="D1458" s="63">
        <v>4</v>
      </c>
      <c r="E1458" s="57">
        <v>10</v>
      </c>
      <c r="F1458" s="57">
        <v>10</v>
      </c>
      <c r="G1458" s="64">
        <f>'Regression Results'!$C$2*E1458</f>
        <v>202.03699931482754</v>
      </c>
      <c r="H1458" s="57">
        <f>'Regression Results'!$B$18+'Regression Results'!$D$18*C1458</f>
        <v>91.654269290981006</v>
      </c>
      <c r="I1458" s="64">
        <f t="shared" si="42"/>
        <v>110.38273002384653</v>
      </c>
    </row>
    <row r="1459" spans="1:9" x14ac:dyDescent="0.3">
      <c r="A1459" s="59">
        <v>12</v>
      </c>
      <c r="B1459" s="59">
        <v>29</v>
      </c>
      <c r="C1459" s="58">
        <f t="shared" si="43"/>
        <v>54.75</v>
      </c>
      <c r="D1459" s="63">
        <v>4</v>
      </c>
      <c r="E1459" s="57">
        <v>10</v>
      </c>
      <c r="F1459" s="57">
        <v>10</v>
      </c>
      <c r="G1459" s="64">
        <f>'Regression Results'!$C$2*E1459</f>
        <v>202.03699931482754</v>
      </c>
      <c r="H1459" s="57">
        <f>'Regression Results'!$B$18+'Regression Results'!$D$18*C1459</f>
        <v>88.43312210948983</v>
      </c>
      <c r="I1459" s="64">
        <f t="shared" si="42"/>
        <v>113.60387720533771</v>
      </c>
    </row>
    <row r="1460" spans="1:9" x14ac:dyDescent="0.3">
      <c r="A1460" s="59">
        <v>12</v>
      </c>
      <c r="B1460" s="59">
        <v>30</v>
      </c>
      <c r="C1460" s="58">
        <f t="shared" si="43"/>
        <v>53.625</v>
      </c>
      <c r="D1460" s="63">
        <v>4</v>
      </c>
      <c r="E1460" s="57">
        <v>10</v>
      </c>
      <c r="F1460" s="57">
        <v>10</v>
      </c>
      <c r="G1460" s="64">
        <f>'Regression Results'!$C$2*E1460</f>
        <v>202.03699931482754</v>
      </c>
      <c r="H1460" s="57">
        <f>'Regression Results'!$B$18+'Regression Results'!$D$18*C1460</f>
        <v>91.332154572831911</v>
      </c>
      <c r="I1460" s="64">
        <f t="shared" si="42"/>
        <v>110.70484474199563</v>
      </c>
    </row>
    <row r="1461" spans="1:9" x14ac:dyDescent="0.3">
      <c r="A1461" s="59">
        <v>12</v>
      </c>
      <c r="B1461" s="59">
        <v>31</v>
      </c>
      <c r="C1461" s="58">
        <f t="shared" si="43"/>
        <v>50.208333333333336</v>
      </c>
      <c r="D1461" s="63">
        <v>4</v>
      </c>
      <c r="E1461" s="57">
        <v>10</v>
      </c>
      <c r="F1461" s="57">
        <v>10</v>
      </c>
      <c r="G1461" s="64">
        <f>'Regression Results'!$C$2*E1461</f>
        <v>202.03699931482754</v>
      </c>
      <c r="H1461" s="57">
        <f>'Regression Results'!$B$18+'Regression Results'!$D$18*C1461</f>
        <v>100.13662353557444</v>
      </c>
      <c r="I1461" s="64">
        <f t="shared" si="42"/>
        <v>101.9003757792531</v>
      </c>
    </row>
  </sheetData>
  <autoFilter ref="A1:Q1461" xr:uid="{DA3DD06F-4EC8-40BC-B5A9-6AAA92656E5B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4"/>
  <sheetViews>
    <sheetView workbookViewId="0">
      <selection activeCell="K29" sqref="K29"/>
    </sheetView>
  </sheetViews>
  <sheetFormatPr defaultRowHeight="14.4" x14ac:dyDescent="0.3"/>
  <cols>
    <col min="1" max="9" width="12.6640625" customWidth="1"/>
  </cols>
  <sheetData>
    <row r="1" spans="1:9" ht="18" x14ac:dyDescent="0.35">
      <c r="A1" s="72" t="s">
        <v>79</v>
      </c>
      <c r="B1" s="73"/>
      <c r="C1" s="73"/>
      <c r="D1" s="73"/>
      <c r="E1" s="73"/>
      <c r="F1" s="73"/>
      <c r="G1" s="73"/>
      <c r="H1" s="73"/>
      <c r="I1" s="74"/>
    </row>
    <row r="2" spans="1:9" ht="15" thickBot="1" x14ac:dyDescent="0.35">
      <c r="A2" s="70" t="s">
        <v>77</v>
      </c>
      <c r="B2" s="70"/>
      <c r="C2" s="70"/>
      <c r="D2" s="70"/>
      <c r="E2" s="71" t="s">
        <v>78</v>
      </c>
      <c r="F2" s="71"/>
      <c r="G2" s="71"/>
      <c r="H2" s="71"/>
      <c r="I2" s="71"/>
    </row>
    <row r="3" spans="1:9" ht="43.2" x14ac:dyDescent="0.3">
      <c r="A3" s="32" t="s">
        <v>61</v>
      </c>
      <c r="B3" s="33" t="s">
        <v>55</v>
      </c>
      <c r="C3" s="33" t="s">
        <v>74</v>
      </c>
      <c r="D3" s="34" t="s">
        <v>75</v>
      </c>
      <c r="E3" s="42" t="s">
        <v>67</v>
      </c>
      <c r="F3" s="43" t="s">
        <v>76</v>
      </c>
      <c r="G3" s="43" t="s">
        <v>70</v>
      </c>
      <c r="H3" s="43" t="s">
        <v>71</v>
      </c>
      <c r="I3" s="44" t="s">
        <v>72</v>
      </c>
    </row>
    <row r="4" spans="1:9" ht="16.2" thickBot="1" x14ac:dyDescent="0.35">
      <c r="A4" s="35">
        <v>15</v>
      </c>
      <c r="B4" s="36">
        <v>4</v>
      </c>
      <c r="C4" s="36">
        <v>10</v>
      </c>
      <c r="D4" s="37">
        <v>10</v>
      </c>
      <c r="E4" s="38" t="str">
        <f>IF(B4=4,"Undersized",IF(C4&gt;=LOOKUP(B4,'Regression Results'!F17:F19,'Regression Results'!G17:G19),"Proper-sized", "Undersized"))</f>
        <v>Undersized</v>
      </c>
      <c r="F4" s="39">
        <f>LOOKUP(A4,Climate_Zones,'Regression Results'!G4:G11)</f>
        <v>76.28</v>
      </c>
      <c r="G4" s="40">
        <f>IF(E4="Undersized", C4*'Regression Results'!C2,LOOKUP(B4,'Regression Results'!A7:A9,'Regression Results'!B7:B9)+LOOKUP(B4,'Regression Results'!A7:A9,'Regression Results'!C7:C9)*F4)</f>
        <v>202.03699931482754</v>
      </c>
      <c r="H4" s="40">
        <f>IF(B4=4, 'Regression Results'!B18+'Regression Results'!D18*F4, LOOKUP(B4,'Regression Results'!A15:A17,'Regression Results'!B15:B17)+LOOKUP(B4,'Regression Results'!A15:A17,'Regression Results'!C15:C17)*D4+LOOKUP(B4,'Regression Results'!A15:A17,'Regression Results'!D15:D17)*D4*F4)</f>
        <v>32.952083055485815</v>
      </c>
      <c r="I4" s="41">
        <f>(G4-H4)*'Regression Results'!G14</f>
        <v>56474.362030620134</v>
      </c>
    </row>
  </sheetData>
  <mergeCells count="3">
    <mergeCell ref="A2:D2"/>
    <mergeCell ref="E2:I2"/>
    <mergeCell ref="A1:I1"/>
  </mergeCells>
  <dataValidations count="2">
    <dataValidation type="list" allowBlank="1" showInputMessage="1" showErrorMessage="1" sqref="A4" xr:uid="{00000000-0002-0000-0200-000000000000}">
      <formula1>Climate_Zones</formula1>
    </dataValidation>
    <dataValidation type="list" allowBlank="1" showInputMessage="1" showErrorMessage="1" sqref="B4" xr:uid="{00000000-0002-0000-0200-000001000000}">
      <formula1>Size_Categories</formula1>
    </dataValidation>
  </dataValidation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2"/>
  <sheetViews>
    <sheetView tabSelected="1" workbookViewId="0">
      <selection activeCell="L12" sqref="K5:L12"/>
    </sheetView>
  </sheetViews>
  <sheetFormatPr defaultRowHeight="14.4" x14ac:dyDescent="0.3"/>
  <cols>
    <col min="1" max="9" width="12.44140625" customWidth="1"/>
    <col min="11" max="11" width="16.6640625" bestFit="1" customWidth="1"/>
  </cols>
  <sheetData>
    <row r="1" spans="1:11" ht="15" thickBot="1" x14ac:dyDescent="0.35">
      <c r="A1" t="s">
        <v>58</v>
      </c>
    </row>
    <row r="2" spans="1:11" x14ac:dyDescent="0.3">
      <c r="A2" t="s">
        <v>52</v>
      </c>
      <c r="C2" s="10">
        <f>'BL Flat'!$G$19</f>
        <v>20.203699931482753</v>
      </c>
      <c r="F2" s="78" t="s">
        <v>61</v>
      </c>
      <c r="G2" s="75" t="s">
        <v>62</v>
      </c>
    </row>
    <row r="3" spans="1:11" x14ac:dyDescent="0.3">
      <c r="F3" s="79"/>
      <c r="G3" s="76"/>
    </row>
    <row r="4" spans="1:11" x14ac:dyDescent="0.3">
      <c r="A4" t="s">
        <v>59</v>
      </c>
      <c r="F4" s="11">
        <v>6</v>
      </c>
      <c r="G4" s="13">
        <v>63.95</v>
      </c>
    </row>
    <row r="5" spans="1:11" ht="15" customHeight="1" x14ac:dyDescent="0.3">
      <c r="A5" s="83" t="s">
        <v>55</v>
      </c>
      <c r="B5" s="77" t="s">
        <v>53</v>
      </c>
      <c r="C5" s="77"/>
      <c r="D5" s="84"/>
      <c r="F5" s="11">
        <v>8</v>
      </c>
      <c r="G5" s="13">
        <v>65.95</v>
      </c>
    </row>
    <row r="6" spans="1:11" x14ac:dyDescent="0.3">
      <c r="A6" s="83"/>
      <c r="B6" s="56" t="s">
        <v>35</v>
      </c>
      <c r="C6" s="56" t="s">
        <v>54</v>
      </c>
      <c r="D6" s="84"/>
      <c r="F6" s="11">
        <v>9</v>
      </c>
      <c r="G6" s="13">
        <v>65.38</v>
      </c>
    </row>
    <row r="7" spans="1:11" x14ac:dyDescent="0.3">
      <c r="A7" s="85">
        <v>1</v>
      </c>
      <c r="B7" s="86">
        <f>'BL Size1 Var'!$J$18</f>
        <v>105.90848515767993</v>
      </c>
      <c r="C7" s="87">
        <f>'BL Size1 Var'!$J$19</f>
        <v>-1.1783560894536429</v>
      </c>
      <c r="D7" s="84"/>
      <c r="F7" s="11">
        <v>10</v>
      </c>
      <c r="G7" s="13">
        <v>65.63</v>
      </c>
      <c r="K7" s="88"/>
    </row>
    <row r="8" spans="1:11" x14ac:dyDescent="0.3">
      <c r="A8" s="85">
        <v>2</v>
      </c>
      <c r="B8" s="86">
        <f>'BL Size2 Var'!$J$18</f>
        <v>88.921250300910799</v>
      </c>
      <c r="C8" s="87">
        <f>'BL Size2 Var'!$J$19</f>
        <v>-0.70059854946783828</v>
      </c>
      <c r="D8" s="84"/>
      <c r="F8" s="11">
        <v>13</v>
      </c>
      <c r="G8" s="54">
        <v>66.03</v>
      </c>
    </row>
    <row r="9" spans="1:11" x14ac:dyDescent="0.3">
      <c r="A9" s="66">
        <v>3</v>
      </c>
      <c r="B9" s="67">
        <f>'BL Size3 Var'!$J$18</f>
        <v>139.85460442046636</v>
      </c>
      <c r="C9" s="68">
        <f>'BL Size3 Var'!$J$19</f>
        <v>-0.93180177514792895</v>
      </c>
      <c r="D9" s="84"/>
      <c r="F9" s="11">
        <v>14</v>
      </c>
      <c r="G9" s="13">
        <v>63.79</v>
      </c>
    </row>
    <row r="10" spans="1:11" x14ac:dyDescent="0.3">
      <c r="A10" s="84"/>
      <c r="B10" s="84"/>
      <c r="C10" s="84"/>
      <c r="D10" s="84"/>
      <c r="F10" s="11">
        <v>15</v>
      </c>
      <c r="G10" s="13">
        <v>76.28</v>
      </c>
    </row>
    <row r="11" spans="1:11" ht="15" thickBot="1" x14ac:dyDescent="0.35">
      <c r="A11" s="84"/>
      <c r="B11" s="84"/>
      <c r="C11" s="84"/>
      <c r="D11" s="84"/>
      <c r="F11" s="12">
        <v>16</v>
      </c>
      <c r="G11" s="14">
        <v>52.74</v>
      </c>
    </row>
    <row r="12" spans="1:11" x14ac:dyDescent="0.3">
      <c r="A12" s="84" t="s">
        <v>60</v>
      </c>
      <c r="B12" s="84"/>
      <c r="C12" s="84"/>
      <c r="D12" s="84"/>
    </row>
    <row r="13" spans="1:11" x14ac:dyDescent="0.3">
      <c r="A13" s="83" t="s">
        <v>55</v>
      </c>
      <c r="B13" s="77" t="s">
        <v>53</v>
      </c>
      <c r="C13" s="77"/>
      <c r="D13" s="77"/>
    </row>
    <row r="14" spans="1:11" ht="28.8" x14ac:dyDescent="0.3">
      <c r="A14" s="83"/>
      <c r="B14" s="56" t="s">
        <v>35</v>
      </c>
      <c r="C14" s="56" t="s">
        <v>56</v>
      </c>
      <c r="D14" s="56" t="s">
        <v>57</v>
      </c>
      <c r="F14" s="9" t="s">
        <v>63</v>
      </c>
      <c r="G14" s="15">
        <v>334</v>
      </c>
    </row>
    <row r="15" spans="1:11" x14ac:dyDescent="0.3">
      <c r="A15" s="85">
        <v>1</v>
      </c>
      <c r="B15" s="86">
        <f>'T1 Size1'!$J$18</f>
        <v>3.703192509052224</v>
      </c>
      <c r="C15" s="87">
        <f>'T1 Size1'!$J$19</f>
        <v>13.13544441015466</v>
      </c>
      <c r="D15" s="87">
        <f>'T1 Size1'!$J$20</f>
        <v>-0.13649093878001559</v>
      </c>
    </row>
    <row r="16" spans="1:11" x14ac:dyDescent="0.3">
      <c r="A16" s="85">
        <v>2</v>
      </c>
      <c r="B16" s="86">
        <f>'T1 Size2'!$J$18</f>
        <v>5.8599043573907057</v>
      </c>
      <c r="C16" s="87">
        <f>'T1 Size2'!$J$19</f>
        <v>13.194901645191122</v>
      </c>
      <c r="D16" s="87">
        <f>'T1 Size2'!$J$20</f>
        <v>-0.13339320618204512</v>
      </c>
      <c r="F16" t="s">
        <v>1</v>
      </c>
      <c r="G16" t="s">
        <v>64</v>
      </c>
    </row>
    <row r="17" spans="1:7" x14ac:dyDescent="0.3">
      <c r="A17" s="66">
        <v>3</v>
      </c>
      <c r="B17" s="67">
        <f>'T1 Size3'!$J$18</f>
        <v>10.259054193741136</v>
      </c>
      <c r="C17" s="68">
        <f>'T1 Size3'!$J$19</f>
        <v>16.687673786787261</v>
      </c>
      <c r="D17" s="68">
        <f>'T1 Size3'!$J$20</f>
        <v>-0.17942894443080257</v>
      </c>
      <c r="F17">
        <v>1</v>
      </c>
      <c r="G17">
        <v>2</v>
      </c>
    </row>
    <row r="18" spans="1:7" x14ac:dyDescent="0.3">
      <c r="A18" s="66">
        <v>4</v>
      </c>
      <c r="B18" s="67">
        <f>'T1 Size4'!$J$39</f>
        <v>229.51936865880339</v>
      </c>
      <c r="C18" s="69">
        <v>0</v>
      </c>
      <c r="D18" s="68">
        <f>'T1 Size4'!$J$40</f>
        <v>-2.5769177451929415</v>
      </c>
      <c r="F18">
        <v>2</v>
      </c>
      <c r="G18">
        <v>2</v>
      </c>
    </row>
    <row r="19" spans="1:7" x14ac:dyDescent="0.3">
      <c r="A19" s="57"/>
      <c r="B19" s="57"/>
      <c r="C19" s="57"/>
      <c r="D19" s="57"/>
      <c r="F19" s="57">
        <v>3</v>
      </c>
      <c r="G19" s="57">
        <v>6</v>
      </c>
    </row>
    <row r="20" spans="1:7" x14ac:dyDescent="0.3">
      <c r="A20" s="57"/>
      <c r="B20" s="57"/>
      <c r="C20" s="57"/>
      <c r="D20" s="57"/>
    </row>
    <row r="21" spans="1:7" x14ac:dyDescent="0.3">
      <c r="A21" s="57"/>
      <c r="B21" s="57"/>
      <c r="C21" s="57"/>
      <c r="D21" s="57"/>
    </row>
    <row r="22" spans="1:7" ht="15" customHeight="1" x14ac:dyDescent="0.3">
      <c r="A22" s="57"/>
      <c r="B22" s="57"/>
      <c r="C22" s="57"/>
      <c r="D22" s="57"/>
    </row>
  </sheetData>
  <mergeCells count="6">
    <mergeCell ref="G2:G3"/>
    <mergeCell ref="A5:A6"/>
    <mergeCell ref="B5:C5"/>
    <mergeCell ref="A13:A14"/>
    <mergeCell ref="B13:D13"/>
    <mergeCell ref="F2:F3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9"/>
  <sheetViews>
    <sheetView workbookViewId="0">
      <selection activeCell="M15" sqref="M15"/>
    </sheetView>
  </sheetViews>
  <sheetFormatPr defaultRowHeight="14.4" x14ac:dyDescent="0.3"/>
  <cols>
    <col min="1" max="1" width="9.6640625" customWidth="1"/>
    <col min="2" max="7" width="12.6640625" customWidth="1"/>
  </cols>
  <sheetData>
    <row r="1" spans="1:7" ht="16.2" thickBot="1" x14ac:dyDescent="0.35">
      <c r="A1" s="82" t="s">
        <v>73</v>
      </c>
      <c r="B1" s="82"/>
      <c r="C1" s="82"/>
      <c r="D1" s="82"/>
      <c r="E1" s="82"/>
      <c r="F1" s="82"/>
      <c r="G1" s="82"/>
    </row>
    <row r="2" spans="1:7" ht="41.4" x14ac:dyDescent="0.3">
      <c r="A2" s="29"/>
      <c r="B2" s="30" t="s">
        <v>65</v>
      </c>
      <c r="C2" s="30" t="s">
        <v>66</v>
      </c>
      <c r="D2" s="30" t="s">
        <v>67</v>
      </c>
      <c r="E2" s="30" t="s">
        <v>70</v>
      </c>
      <c r="F2" s="30" t="s">
        <v>71</v>
      </c>
      <c r="G2" s="31" t="s">
        <v>72</v>
      </c>
    </row>
    <row r="3" spans="1:7" x14ac:dyDescent="0.3">
      <c r="A3" s="80">
        <v>1</v>
      </c>
      <c r="B3" s="16">
        <v>1</v>
      </c>
      <c r="C3" s="16">
        <v>1</v>
      </c>
      <c r="D3" s="17" t="s">
        <v>68</v>
      </c>
      <c r="E3" s="18">
        <f>B3*'Regression Results'!$C$2</f>
        <v>20.203699931482753</v>
      </c>
      <c r="F3" s="18">
        <f>'Regression Results'!B15+'Regression Results'!C15*C3+'Regression Results'!D15*'Regression Results'!$G$5*C3</f>
        <v>7.8370595066648558</v>
      </c>
      <c r="G3" s="22">
        <f>(E3-F3)*'Regression Results'!$G$14</f>
        <v>4130.4579018891773</v>
      </c>
    </row>
    <row r="4" spans="1:7" x14ac:dyDescent="0.3">
      <c r="A4" s="81"/>
      <c r="B4" s="19">
        <v>3</v>
      </c>
      <c r="C4" s="19">
        <v>3</v>
      </c>
      <c r="D4" s="20" t="s">
        <v>69</v>
      </c>
      <c r="E4" s="21">
        <f>'Regression Results'!B7+'Regression Results'!$G$5*'Regression Results'!C7</f>
        <v>28.195901058212186</v>
      </c>
      <c r="F4" s="21">
        <f>'Regression Results'!B15+'Regression Results'!C15*C4+'Regression Results'!D15*'Regression Results'!$G$5*C4</f>
        <v>16.104793501890114</v>
      </c>
      <c r="G4" s="23">
        <f>(E4-F4)*'Regression Results'!$G$14</f>
        <v>4038.4299238115718</v>
      </c>
    </row>
    <row r="5" spans="1:7" x14ac:dyDescent="0.3">
      <c r="A5" s="80">
        <v>2</v>
      </c>
      <c r="B5" s="16">
        <v>1</v>
      </c>
      <c r="C5" s="16">
        <v>1</v>
      </c>
      <c r="D5" s="17" t="s">
        <v>68</v>
      </c>
      <c r="E5" s="18">
        <f>B5*'Regression Results'!$C$2</f>
        <v>20.203699931482753</v>
      </c>
      <c r="F5" s="18">
        <f>'Regression Results'!B16+'Regression Results'!C16*C5+'Regression Results'!D16*'Regression Results'!$G$5*C5</f>
        <v>10.257524054875951</v>
      </c>
      <c r="G5" s="22">
        <f>(E5-F5)*'Regression Results'!$G$14</f>
        <v>3322.0227427866716</v>
      </c>
    </row>
    <row r="6" spans="1:7" x14ac:dyDescent="0.3">
      <c r="A6" s="81"/>
      <c r="B6" s="19">
        <v>6</v>
      </c>
      <c r="C6" s="19">
        <v>6</v>
      </c>
      <c r="D6" s="20" t="s">
        <v>69</v>
      </c>
      <c r="E6" s="21">
        <f>'Regression Results'!B8+'Regression Results'!$G$5*'Regression Results'!C8</f>
        <v>42.716775963506862</v>
      </c>
      <c r="F6" s="21">
        <f>'Regression Results'!B16+'Regression Results'!C16*C6+'Regression Results'!D16*'Regression Results'!$G$5*C6</f>
        <v>32.245622542302172</v>
      </c>
      <c r="G6" s="23">
        <f>(E6-F6)*'Regression Results'!$G$14</f>
        <v>3497.3652426823664</v>
      </c>
    </row>
    <row r="7" spans="1:7" x14ac:dyDescent="0.3">
      <c r="A7" s="80">
        <v>3</v>
      </c>
      <c r="B7" s="16">
        <v>2</v>
      </c>
      <c r="C7" s="16">
        <v>2</v>
      </c>
      <c r="D7" s="17" t="s">
        <v>68</v>
      </c>
      <c r="E7" s="18">
        <f>B7*'Regression Results'!$C$2</f>
        <v>40.407399862965505</v>
      </c>
      <c r="F7" s="18">
        <f>'Regression Results'!B17+'Regression Results'!C17*C7+'Regression Results'!D17*'Regression Results'!$G$5*C7</f>
        <v>19.967723996892801</v>
      </c>
      <c r="G7" s="22">
        <f>(E7-F7)*'Regression Results'!$G$14</f>
        <v>6826.8517392682834</v>
      </c>
    </row>
    <row r="8" spans="1:7" x14ac:dyDescent="0.3">
      <c r="A8" s="81"/>
      <c r="B8" s="19">
        <v>6</v>
      </c>
      <c r="C8" s="19">
        <v>6</v>
      </c>
      <c r="D8" s="20" t="s">
        <v>69</v>
      </c>
      <c r="E8" s="21">
        <f>'Regression Results'!B9+'Regression Results'!$G$5*'Regression Results'!C9</f>
        <v>78.402277349460434</v>
      </c>
      <c r="F8" s="21">
        <f>'Regression Results'!B17+'Regression Results'!C17*C8+'Regression Results'!D17*'Regression Results'!$G$5*C8</f>
        <v>39.385063603196144</v>
      </c>
      <c r="G8" s="23">
        <f>(E8-F8)*'Regression Results'!$G$14</f>
        <v>13031.749391252273</v>
      </c>
    </row>
    <row r="9" spans="1:7" ht="15" thickBot="1" x14ac:dyDescent="0.35">
      <c r="A9" s="24">
        <v>4</v>
      </c>
      <c r="B9" s="25">
        <v>10</v>
      </c>
      <c r="C9" s="25">
        <v>10</v>
      </c>
      <c r="D9" s="26" t="s">
        <v>68</v>
      </c>
      <c r="E9" s="27">
        <f>B9*'Regression Results'!$C$2</f>
        <v>202.03699931482754</v>
      </c>
      <c r="F9" s="27">
        <f>'Regression Results'!B18+'Regression Results'!D18*'Regression Results'!$G$5</f>
        <v>59.571643363328889</v>
      </c>
      <c r="G9" s="28">
        <f>(E9-F9)*'Regression Results'!$G$14</f>
        <v>47583.428887800546</v>
      </c>
    </row>
  </sheetData>
  <mergeCells count="4">
    <mergeCell ref="A3:A4"/>
    <mergeCell ref="A5:A6"/>
    <mergeCell ref="A7:A8"/>
    <mergeCell ref="A1:G1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-0.499984740745262"/>
  </sheetPr>
  <dimension ref="A1:H951"/>
  <sheetViews>
    <sheetView workbookViewId="0">
      <selection activeCell="C18" sqref="C18"/>
    </sheetView>
  </sheetViews>
  <sheetFormatPr defaultRowHeight="14.4" x14ac:dyDescent="0.3"/>
  <cols>
    <col min="1" max="1" width="10.21875" bestFit="1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t="s">
        <v>7</v>
      </c>
      <c r="B2">
        <v>2</v>
      </c>
      <c r="C2">
        <v>1</v>
      </c>
      <c r="D2">
        <v>52</v>
      </c>
      <c r="E2">
        <v>21.12</v>
      </c>
      <c r="F2">
        <v>1</v>
      </c>
      <c r="G2">
        <v>52</v>
      </c>
    </row>
    <row r="3" spans="1:7" x14ac:dyDescent="0.3">
      <c r="A3" t="s">
        <v>7</v>
      </c>
      <c r="B3">
        <v>2</v>
      </c>
      <c r="C3">
        <v>1</v>
      </c>
      <c r="D3">
        <v>46</v>
      </c>
      <c r="E3">
        <v>21.12</v>
      </c>
      <c r="F3">
        <v>1</v>
      </c>
      <c r="G3">
        <v>46</v>
      </c>
    </row>
    <row r="4" spans="1:7" x14ac:dyDescent="0.3">
      <c r="A4" t="s">
        <v>7</v>
      </c>
      <c r="B4">
        <v>2</v>
      </c>
      <c r="C4">
        <v>1</v>
      </c>
      <c r="D4">
        <v>31</v>
      </c>
      <c r="E4">
        <v>21.12</v>
      </c>
      <c r="F4">
        <v>1</v>
      </c>
      <c r="G4">
        <v>31</v>
      </c>
    </row>
    <row r="5" spans="1:7" x14ac:dyDescent="0.3">
      <c r="A5" t="s">
        <v>7</v>
      </c>
      <c r="B5">
        <v>2</v>
      </c>
      <c r="C5">
        <v>1</v>
      </c>
      <c r="D5">
        <v>31</v>
      </c>
      <c r="E5">
        <v>21.12</v>
      </c>
      <c r="F5">
        <v>1</v>
      </c>
      <c r="G5">
        <v>31</v>
      </c>
    </row>
    <row r="6" spans="1:7" x14ac:dyDescent="0.3">
      <c r="A6" t="s">
        <v>7</v>
      </c>
      <c r="B6">
        <v>2</v>
      </c>
      <c r="C6">
        <v>1</v>
      </c>
      <c r="D6">
        <v>32</v>
      </c>
      <c r="E6">
        <v>21.12</v>
      </c>
      <c r="F6">
        <v>1</v>
      </c>
      <c r="G6">
        <v>32</v>
      </c>
    </row>
    <row r="7" spans="1:7" x14ac:dyDescent="0.3">
      <c r="A7" t="s">
        <v>7</v>
      </c>
      <c r="B7">
        <v>2</v>
      </c>
      <c r="C7">
        <v>1</v>
      </c>
      <c r="D7">
        <v>31</v>
      </c>
      <c r="E7">
        <v>21.12</v>
      </c>
      <c r="F7">
        <v>1</v>
      </c>
      <c r="G7">
        <v>31</v>
      </c>
    </row>
    <row r="8" spans="1:7" x14ac:dyDescent="0.3">
      <c r="A8" t="s">
        <v>7</v>
      </c>
      <c r="B8">
        <v>2</v>
      </c>
      <c r="C8">
        <v>1</v>
      </c>
      <c r="D8">
        <v>30</v>
      </c>
      <c r="E8">
        <v>21.12</v>
      </c>
      <c r="F8">
        <v>1</v>
      </c>
      <c r="G8">
        <v>30</v>
      </c>
    </row>
    <row r="9" spans="1:7" x14ac:dyDescent="0.3">
      <c r="A9" t="s">
        <v>7</v>
      </c>
      <c r="B9">
        <v>2</v>
      </c>
      <c r="C9">
        <v>1</v>
      </c>
      <c r="D9">
        <v>35</v>
      </c>
      <c r="E9">
        <v>21.12</v>
      </c>
      <c r="F9">
        <v>1</v>
      </c>
      <c r="G9">
        <v>35</v>
      </c>
    </row>
    <row r="10" spans="1:7" x14ac:dyDescent="0.3">
      <c r="A10" t="s">
        <v>7</v>
      </c>
      <c r="B10">
        <v>2</v>
      </c>
      <c r="C10">
        <v>1</v>
      </c>
      <c r="D10">
        <v>39</v>
      </c>
      <c r="E10">
        <v>21.12</v>
      </c>
      <c r="F10">
        <v>1</v>
      </c>
      <c r="G10">
        <v>39</v>
      </c>
    </row>
    <row r="11" spans="1:7" x14ac:dyDescent="0.3">
      <c r="A11" t="s">
        <v>7</v>
      </c>
      <c r="B11">
        <v>2</v>
      </c>
      <c r="C11">
        <v>1</v>
      </c>
      <c r="D11">
        <v>38</v>
      </c>
      <c r="E11">
        <v>21.12</v>
      </c>
      <c r="F11">
        <v>1</v>
      </c>
      <c r="G11">
        <v>38</v>
      </c>
    </row>
    <row r="12" spans="1:7" x14ac:dyDescent="0.3">
      <c r="A12" t="s">
        <v>7</v>
      </c>
      <c r="B12">
        <v>2</v>
      </c>
      <c r="C12">
        <v>1</v>
      </c>
      <c r="D12">
        <v>35</v>
      </c>
      <c r="E12">
        <v>21.12</v>
      </c>
      <c r="F12">
        <v>1</v>
      </c>
      <c r="G12">
        <v>35</v>
      </c>
    </row>
    <row r="13" spans="1:7" x14ac:dyDescent="0.3">
      <c r="A13" t="s">
        <v>7</v>
      </c>
      <c r="B13">
        <v>2</v>
      </c>
      <c r="C13">
        <v>1</v>
      </c>
      <c r="D13">
        <v>45</v>
      </c>
      <c r="E13">
        <v>21.12</v>
      </c>
      <c r="F13">
        <v>1</v>
      </c>
      <c r="G13">
        <v>45</v>
      </c>
    </row>
    <row r="14" spans="1:7" x14ac:dyDescent="0.3">
      <c r="A14" t="s">
        <v>7</v>
      </c>
      <c r="B14">
        <v>2</v>
      </c>
      <c r="C14">
        <v>1</v>
      </c>
      <c r="D14">
        <v>35</v>
      </c>
      <c r="E14">
        <v>21.12</v>
      </c>
      <c r="F14">
        <v>1</v>
      </c>
      <c r="G14">
        <v>35</v>
      </c>
    </row>
    <row r="15" spans="1:7" x14ac:dyDescent="0.3">
      <c r="A15" t="s">
        <v>7</v>
      </c>
      <c r="B15">
        <v>2</v>
      </c>
      <c r="C15">
        <v>1</v>
      </c>
      <c r="D15">
        <v>33</v>
      </c>
      <c r="E15">
        <v>21.12</v>
      </c>
      <c r="F15">
        <v>1</v>
      </c>
      <c r="G15">
        <v>33</v>
      </c>
    </row>
    <row r="16" spans="1:7" x14ac:dyDescent="0.3">
      <c r="A16" t="s">
        <v>7</v>
      </c>
      <c r="B16">
        <v>2</v>
      </c>
      <c r="C16">
        <v>1</v>
      </c>
      <c r="D16">
        <v>38</v>
      </c>
      <c r="E16">
        <v>20.67</v>
      </c>
      <c r="F16">
        <v>1</v>
      </c>
      <c r="G16">
        <v>38</v>
      </c>
    </row>
    <row r="17" spans="1:7" x14ac:dyDescent="0.3">
      <c r="A17" t="s">
        <v>7</v>
      </c>
      <c r="B17">
        <v>2</v>
      </c>
      <c r="C17">
        <v>1</v>
      </c>
      <c r="D17">
        <v>35</v>
      </c>
      <c r="E17">
        <v>19.87</v>
      </c>
      <c r="F17">
        <v>1</v>
      </c>
      <c r="G17">
        <v>35</v>
      </c>
    </row>
    <row r="18" spans="1:7" x14ac:dyDescent="0.3">
      <c r="A18" t="s">
        <v>7</v>
      </c>
      <c r="B18">
        <v>2</v>
      </c>
      <c r="C18">
        <v>1</v>
      </c>
      <c r="D18">
        <v>32</v>
      </c>
      <c r="E18">
        <v>21.12</v>
      </c>
      <c r="F18">
        <v>1</v>
      </c>
      <c r="G18">
        <v>32</v>
      </c>
    </row>
    <row r="19" spans="1:7" x14ac:dyDescent="0.3">
      <c r="A19" t="s">
        <v>7</v>
      </c>
      <c r="B19">
        <v>2</v>
      </c>
      <c r="C19">
        <v>1</v>
      </c>
      <c r="D19">
        <v>35</v>
      </c>
      <c r="E19">
        <v>21.12</v>
      </c>
      <c r="F19">
        <v>1</v>
      </c>
      <c r="G19">
        <v>35</v>
      </c>
    </row>
    <row r="20" spans="1:7" x14ac:dyDescent="0.3">
      <c r="A20" t="s">
        <v>7</v>
      </c>
      <c r="B20">
        <v>2</v>
      </c>
      <c r="C20">
        <v>1</v>
      </c>
      <c r="D20">
        <v>35</v>
      </c>
      <c r="E20">
        <v>21.12</v>
      </c>
      <c r="F20">
        <v>1</v>
      </c>
      <c r="G20">
        <v>35</v>
      </c>
    </row>
    <row r="21" spans="1:7" x14ac:dyDescent="0.3">
      <c r="A21" t="s">
        <v>7</v>
      </c>
      <c r="B21">
        <v>2</v>
      </c>
      <c r="C21">
        <v>1</v>
      </c>
      <c r="D21">
        <v>32</v>
      </c>
      <c r="E21">
        <v>21.12</v>
      </c>
      <c r="F21">
        <v>1</v>
      </c>
      <c r="G21">
        <v>32</v>
      </c>
    </row>
    <row r="22" spans="1:7" x14ac:dyDescent="0.3">
      <c r="A22" t="s">
        <v>7</v>
      </c>
      <c r="B22">
        <v>2</v>
      </c>
      <c r="C22">
        <v>1</v>
      </c>
      <c r="D22">
        <v>44</v>
      </c>
      <c r="E22">
        <v>19.66</v>
      </c>
      <c r="F22">
        <v>1</v>
      </c>
      <c r="G22">
        <v>44</v>
      </c>
    </row>
    <row r="23" spans="1:7" x14ac:dyDescent="0.3">
      <c r="A23" t="s">
        <v>7</v>
      </c>
      <c r="B23">
        <v>2</v>
      </c>
      <c r="C23">
        <v>1</v>
      </c>
      <c r="D23">
        <v>34</v>
      </c>
      <c r="E23">
        <v>21.12</v>
      </c>
      <c r="F23">
        <v>1</v>
      </c>
      <c r="G23">
        <v>34</v>
      </c>
    </row>
    <row r="24" spans="1:7" x14ac:dyDescent="0.3">
      <c r="A24" t="s">
        <v>7</v>
      </c>
      <c r="B24">
        <v>2</v>
      </c>
      <c r="C24">
        <v>1</v>
      </c>
      <c r="D24">
        <v>37</v>
      </c>
      <c r="E24">
        <v>21.12</v>
      </c>
      <c r="F24">
        <v>1</v>
      </c>
      <c r="G24">
        <v>37</v>
      </c>
    </row>
    <row r="25" spans="1:7" x14ac:dyDescent="0.3">
      <c r="A25" t="s">
        <v>7</v>
      </c>
      <c r="B25">
        <v>2</v>
      </c>
      <c r="C25">
        <v>1</v>
      </c>
      <c r="D25">
        <v>33</v>
      </c>
      <c r="E25">
        <v>21.12</v>
      </c>
      <c r="F25">
        <v>1</v>
      </c>
      <c r="G25">
        <v>33</v>
      </c>
    </row>
    <row r="26" spans="1:7" x14ac:dyDescent="0.3">
      <c r="A26" t="s">
        <v>7</v>
      </c>
      <c r="B26">
        <v>2</v>
      </c>
      <c r="C26">
        <v>1</v>
      </c>
      <c r="D26">
        <v>28</v>
      </c>
      <c r="E26">
        <v>21.12</v>
      </c>
      <c r="F26">
        <v>1</v>
      </c>
      <c r="G26">
        <v>28</v>
      </c>
    </row>
    <row r="27" spans="1:7" x14ac:dyDescent="0.3">
      <c r="A27" t="s">
        <v>7</v>
      </c>
      <c r="B27">
        <v>2</v>
      </c>
      <c r="C27">
        <v>1</v>
      </c>
      <c r="D27">
        <v>31</v>
      </c>
      <c r="E27">
        <v>21.12</v>
      </c>
      <c r="F27">
        <v>1</v>
      </c>
      <c r="G27">
        <v>31</v>
      </c>
    </row>
    <row r="28" spans="1:7" x14ac:dyDescent="0.3">
      <c r="A28" t="s">
        <v>7</v>
      </c>
      <c r="B28">
        <v>2</v>
      </c>
      <c r="C28">
        <v>1</v>
      </c>
      <c r="D28">
        <v>34</v>
      </c>
      <c r="E28">
        <v>21.12</v>
      </c>
      <c r="F28">
        <v>1</v>
      </c>
      <c r="G28">
        <v>34</v>
      </c>
    </row>
    <row r="29" spans="1:7" x14ac:dyDescent="0.3">
      <c r="A29" t="s">
        <v>7</v>
      </c>
      <c r="B29">
        <v>2</v>
      </c>
      <c r="C29">
        <v>1</v>
      </c>
      <c r="D29">
        <v>32</v>
      </c>
      <c r="E29">
        <v>21.12</v>
      </c>
      <c r="F29">
        <v>1</v>
      </c>
      <c r="G29">
        <v>32</v>
      </c>
    </row>
    <row r="30" spans="1:7" x14ac:dyDescent="0.3">
      <c r="A30" t="s">
        <v>7</v>
      </c>
      <c r="B30">
        <v>2</v>
      </c>
      <c r="C30">
        <v>1</v>
      </c>
      <c r="D30">
        <v>36</v>
      </c>
      <c r="E30">
        <v>21.12</v>
      </c>
      <c r="F30">
        <v>1</v>
      </c>
      <c r="G30">
        <v>36</v>
      </c>
    </row>
    <row r="31" spans="1:7" x14ac:dyDescent="0.3">
      <c r="A31" t="s">
        <v>7</v>
      </c>
      <c r="B31">
        <v>2</v>
      </c>
      <c r="C31">
        <v>1</v>
      </c>
      <c r="D31">
        <v>34</v>
      </c>
      <c r="E31">
        <v>21.12</v>
      </c>
      <c r="F31">
        <v>1</v>
      </c>
      <c r="G31">
        <v>34</v>
      </c>
    </row>
    <row r="32" spans="1:7" x14ac:dyDescent="0.3">
      <c r="A32" t="s">
        <v>7</v>
      </c>
      <c r="B32">
        <v>2</v>
      </c>
      <c r="C32">
        <v>1</v>
      </c>
      <c r="D32">
        <v>30</v>
      </c>
      <c r="E32">
        <v>21.12</v>
      </c>
      <c r="F32">
        <v>1</v>
      </c>
      <c r="G32">
        <v>30</v>
      </c>
    </row>
    <row r="33" spans="1:7" x14ac:dyDescent="0.3">
      <c r="A33" t="s">
        <v>7</v>
      </c>
      <c r="B33">
        <v>2</v>
      </c>
      <c r="C33">
        <v>1</v>
      </c>
      <c r="D33">
        <v>27</v>
      </c>
      <c r="E33">
        <v>21.12</v>
      </c>
      <c r="F33">
        <v>1</v>
      </c>
      <c r="G33">
        <v>27</v>
      </c>
    </row>
    <row r="34" spans="1:7" x14ac:dyDescent="0.3">
      <c r="A34" t="s">
        <v>7</v>
      </c>
      <c r="B34">
        <v>2</v>
      </c>
      <c r="C34">
        <v>1</v>
      </c>
      <c r="D34">
        <v>28</v>
      </c>
      <c r="E34">
        <v>21.12</v>
      </c>
      <c r="F34">
        <v>1</v>
      </c>
      <c r="G34">
        <v>28</v>
      </c>
    </row>
    <row r="35" spans="1:7" x14ac:dyDescent="0.3">
      <c r="A35" t="s">
        <v>7</v>
      </c>
      <c r="B35">
        <v>2</v>
      </c>
      <c r="C35">
        <v>1</v>
      </c>
      <c r="D35">
        <v>36</v>
      </c>
      <c r="E35">
        <v>21.12</v>
      </c>
      <c r="F35">
        <v>1</v>
      </c>
      <c r="G35">
        <v>36</v>
      </c>
    </row>
    <row r="36" spans="1:7" x14ac:dyDescent="0.3">
      <c r="A36" t="s">
        <v>7</v>
      </c>
      <c r="B36">
        <v>2</v>
      </c>
      <c r="C36">
        <v>1</v>
      </c>
      <c r="D36">
        <v>30</v>
      </c>
      <c r="E36">
        <v>21.12</v>
      </c>
      <c r="F36">
        <v>1</v>
      </c>
      <c r="G36">
        <v>30</v>
      </c>
    </row>
    <row r="37" spans="1:7" x14ac:dyDescent="0.3">
      <c r="A37" t="s">
        <v>7</v>
      </c>
      <c r="B37">
        <v>2</v>
      </c>
      <c r="C37">
        <v>1</v>
      </c>
      <c r="D37">
        <v>32</v>
      </c>
      <c r="E37">
        <v>21.12</v>
      </c>
      <c r="F37">
        <v>1</v>
      </c>
      <c r="G37">
        <v>32</v>
      </c>
    </row>
    <row r="38" spans="1:7" x14ac:dyDescent="0.3">
      <c r="A38" t="s">
        <v>7</v>
      </c>
      <c r="B38">
        <v>2</v>
      </c>
      <c r="C38">
        <v>1</v>
      </c>
      <c r="D38">
        <v>38</v>
      </c>
      <c r="E38">
        <v>21.12</v>
      </c>
      <c r="F38">
        <v>1</v>
      </c>
      <c r="G38">
        <v>38</v>
      </c>
    </row>
    <row r="39" spans="1:7" x14ac:dyDescent="0.3">
      <c r="A39" t="s">
        <v>7</v>
      </c>
      <c r="B39">
        <v>2</v>
      </c>
      <c r="C39">
        <v>1</v>
      </c>
      <c r="D39">
        <v>35</v>
      </c>
      <c r="E39">
        <v>21.12</v>
      </c>
      <c r="F39">
        <v>1</v>
      </c>
      <c r="G39">
        <v>35</v>
      </c>
    </row>
    <row r="40" spans="1:7" x14ac:dyDescent="0.3">
      <c r="A40" t="s">
        <v>7</v>
      </c>
      <c r="B40">
        <v>2</v>
      </c>
      <c r="C40">
        <v>1</v>
      </c>
      <c r="D40">
        <v>36</v>
      </c>
      <c r="E40">
        <v>21.12</v>
      </c>
      <c r="F40">
        <v>1</v>
      </c>
      <c r="G40">
        <v>36</v>
      </c>
    </row>
    <row r="41" spans="1:7" x14ac:dyDescent="0.3">
      <c r="A41" t="s">
        <v>7</v>
      </c>
      <c r="B41">
        <v>2</v>
      </c>
      <c r="C41">
        <v>1</v>
      </c>
      <c r="D41">
        <v>35</v>
      </c>
      <c r="E41">
        <v>19.850000000000001</v>
      </c>
      <c r="F41">
        <v>1</v>
      </c>
      <c r="G41">
        <v>35</v>
      </c>
    </row>
    <row r="42" spans="1:7" x14ac:dyDescent="0.3">
      <c r="A42" t="s">
        <v>7</v>
      </c>
      <c r="B42">
        <v>2</v>
      </c>
      <c r="C42">
        <v>1</v>
      </c>
      <c r="D42">
        <v>33</v>
      </c>
      <c r="E42">
        <v>19.940000000000001</v>
      </c>
      <c r="F42">
        <v>1</v>
      </c>
      <c r="G42">
        <v>33</v>
      </c>
    </row>
    <row r="43" spans="1:7" x14ac:dyDescent="0.3">
      <c r="A43" t="s">
        <v>7</v>
      </c>
      <c r="B43">
        <v>2</v>
      </c>
      <c r="C43">
        <v>1</v>
      </c>
      <c r="D43">
        <v>30</v>
      </c>
      <c r="E43">
        <v>19.84</v>
      </c>
      <c r="F43">
        <v>1</v>
      </c>
      <c r="G43">
        <v>30</v>
      </c>
    </row>
    <row r="44" spans="1:7" x14ac:dyDescent="0.3">
      <c r="A44" t="s">
        <v>7</v>
      </c>
      <c r="B44">
        <v>2</v>
      </c>
      <c r="C44">
        <v>1</v>
      </c>
      <c r="D44">
        <v>35</v>
      </c>
      <c r="E44">
        <v>20.07</v>
      </c>
      <c r="F44">
        <v>1</v>
      </c>
      <c r="G44">
        <v>35</v>
      </c>
    </row>
    <row r="45" spans="1:7" x14ac:dyDescent="0.3">
      <c r="A45" t="s">
        <v>7</v>
      </c>
      <c r="B45">
        <v>2</v>
      </c>
      <c r="C45">
        <v>1</v>
      </c>
      <c r="D45">
        <v>48</v>
      </c>
      <c r="E45">
        <v>21.12</v>
      </c>
      <c r="F45">
        <v>1</v>
      </c>
      <c r="G45">
        <v>48</v>
      </c>
    </row>
    <row r="46" spans="1:7" x14ac:dyDescent="0.3">
      <c r="A46" t="s">
        <v>8</v>
      </c>
      <c r="B46">
        <v>2</v>
      </c>
      <c r="C46">
        <v>1</v>
      </c>
      <c r="D46">
        <v>36</v>
      </c>
      <c r="E46">
        <v>22.32</v>
      </c>
      <c r="F46">
        <v>1</v>
      </c>
      <c r="G46">
        <v>36</v>
      </c>
    </row>
    <row r="47" spans="1:7" x14ac:dyDescent="0.3">
      <c r="A47" t="s">
        <v>8</v>
      </c>
      <c r="B47">
        <v>2</v>
      </c>
      <c r="C47">
        <v>1</v>
      </c>
      <c r="D47">
        <v>46</v>
      </c>
      <c r="E47">
        <v>21.82</v>
      </c>
      <c r="F47">
        <v>1</v>
      </c>
      <c r="G47">
        <v>46</v>
      </c>
    </row>
    <row r="48" spans="1:7" x14ac:dyDescent="0.3">
      <c r="A48" t="s">
        <v>8</v>
      </c>
      <c r="B48">
        <v>2</v>
      </c>
      <c r="C48">
        <v>1</v>
      </c>
      <c r="D48">
        <v>41</v>
      </c>
      <c r="E48">
        <v>22.32</v>
      </c>
      <c r="F48">
        <v>1</v>
      </c>
      <c r="G48">
        <v>41</v>
      </c>
    </row>
    <row r="49" spans="1:7" x14ac:dyDescent="0.3">
      <c r="A49" t="s">
        <v>8</v>
      </c>
      <c r="B49">
        <v>2</v>
      </c>
      <c r="C49">
        <v>1</v>
      </c>
      <c r="D49">
        <v>38</v>
      </c>
      <c r="E49">
        <v>22.32</v>
      </c>
      <c r="F49">
        <v>1</v>
      </c>
      <c r="G49">
        <v>38</v>
      </c>
    </row>
    <row r="50" spans="1:7" x14ac:dyDescent="0.3">
      <c r="A50" t="s">
        <v>8</v>
      </c>
      <c r="B50">
        <v>2</v>
      </c>
      <c r="C50">
        <v>1</v>
      </c>
      <c r="D50">
        <v>30</v>
      </c>
      <c r="E50">
        <v>22.32</v>
      </c>
      <c r="F50">
        <v>1</v>
      </c>
      <c r="G50">
        <v>30</v>
      </c>
    </row>
    <row r="51" spans="1:7" x14ac:dyDescent="0.3">
      <c r="A51" t="s">
        <v>8</v>
      </c>
      <c r="B51">
        <v>2</v>
      </c>
      <c r="C51">
        <v>1</v>
      </c>
      <c r="D51">
        <v>30</v>
      </c>
      <c r="E51">
        <v>22.32</v>
      </c>
      <c r="F51">
        <v>1</v>
      </c>
      <c r="G51">
        <v>30</v>
      </c>
    </row>
    <row r="52" spans="1:7" x14ac:dyDescent="0.3">
      <c r="A52" t="s">
        <v>8</v>
      </c>
      <c r="B52">
        <v>2</v>
      </c>
      <c r="C52">
        <v>1</v>
      </c>
      <c r="D52">
        <v>32</v>
      </c>
      <c r="E52">
        <v>22.32</v>
      </c>
      <c r="F52">
        <v>1</v>
      </c>
      <c r="G52">
        <v>32</v>
      </c>
    </row>
    <row r="53" spans="1:7" x14ac:dyDescent="0.3">
      <c r="A53" t="s">
        <v>8</v>
      </c>
      <c r="B53">
        <v>2</v>
      </c>
      <c r="C53">
        <v>1</v>
      </c>
      <c r="D53">
        <v>42</v>
      </c>
      <c r="E53">
        <v>21.69</v>
      </c>
      <c r="F53">
        <v>1</v>
      </c>
      <c r="G53">
        <v>42</v>
      </c>
    </row>
    <row r="54" spans="1:7" x14ac:dyDescent="0.3">
      <c r="A54" t="s">
        <v>8</v>
      </c>
      <c r="B54">
        <v>2</v>
      </c>
      <c r="C54">
        <v>1</v>
      </c>
      <c r="D54">
        <v>32</v>
      </c>
      <c r="E54">
        <v>22.32</v>
      </c>
      <c r="F54">
        <v>1</v>
      </c>
      <c r="G54">
        <v>32</v>
      </c>
    </row>
    <row r="55" spans="1:7" x14ac:dyDescent="0.3">
      <c r="A55" t="s">
        <v>8</v>
      </c>
      <c r="B55">
        <v>2</v>
      </c>
      <c r="C55">
        <v>1</v>
      </c>
      <c r="D55">
        <v>39</v>
      </c>
      <c r="E55">
        <v>22.32</v>
      </c>
      <c r="F55">
        <v>1</v>
      </c>
      <c r="G55">
        <v>39</v>
      </c>
    </row>
    <row r="56" spans="1:7" x14ac:dyDescent="0.3">
      <c r="A56" t="s">
        <v>8</v>
      </c>
      <c r="B56">
        <v>2</v>
      </c>
      <c r="C56">
        <v>1</v>
      </c>
      <c r="D56">
        <v>32</v>
      </c>
      <c r="E56">
        <v>22.32</v>
      </c>
      <c r="F56">
        <v>1</v>
      </c>
      <c r="G56">
        <v>32</v>
      </c>
    </row>
    <row r="57" spans="1:7" x14ac:dyDescent="0.3">
      <c r="A57" t="s">
        <v>8</v>
      </c>
      <c r="B57">
        <v>2</v>
      </c>
      <c r="C57">
        <v>1</v>
      </c>
      <c r="D57">
        <v>28</v>
      </c>
      <c r="E57">
        <v>22.32</v>
      </c>
      <c r="F57">
        <v>1</v>
      </c>
      <c r="G57">
        <v>28</v>
      </c>
    </row>
    <row r="58" spans="1:7" x14ac:dyDescent="0.3">
      <c r="A58" t="s">
        <v>8</v>
      </c>
      <c r="B58">
        <v>2</v>
      </c>
      <c r="C58">
        <v>1</v>
      </c>
      <c r="D58">
        <v>24</v>
      </c>
      <c r="E58">
        <v>22.32</v>
      </c>
      <c r="F58">
        <v>1</v>
      </c>
      <c r="G58">
        <v>24</v>
      </c>
    </row>
    <row r="59" spans="1:7" x14ac:dyDescent="0.3">
      <c r="A59" t="s">
        <v>8</v>
      </c>
      <c r="B59">
        <v>2</v>
      </c>
      <c r="C59">
        <v>1</v>
      </c>
      <c r="D59">
        <v>25</v>
      </c>
      <c r="E59">
        <v>22.32</v>
      </c>
      <c r="F59">
        <v>1</v>
      </c>
      <c r="G59">
        <v>25</v>
      </c>
    </row>
    <row r="60" spans="1:7" x14ac:dyDescent="0.3">
      <c r="A60" t="s">
        <v>8</v>
      </c>
      <c r="B60">
        <v>2</v>
      </c>
      <c r="C60">
        <v>1</v>
      </c>
      <c r="D60">
        <v>26</v>
      </c>
      <c r="E60">
        <v>22.06</v>
      </c>
      <c r="F60">
        <v>1</v>
      </c>
      <c r="G60">
        <v>26</v>
      </c>
    </row>
    <row r="61" spans="1:7" x14ac:dyDescent="0.3">
      <c r="A61" t="s">
        <v>8</v>
      </c>
      <c r="B61">
        <v>2</v>
      </c>
      <c r="C61">
        <v>1</v>
      </c>
      <c r="D61">
        <v>29</v>
      </c>
      <c r="E61">
        <v>22.32</v>
      </c>
      <c r="F61">
        <v>1</v>
      </c>
      <c r="G61">
        <v>29</v>
      </c>
    </row>
    <row r="62" spans="1:7" x14ac:dyDescent="0.3">
      <c r="A62" t="s">
        <v>8</v>
      </c>
      <c r="B62">
        <v>2</v>
      </c>
      <c r="C62">
        <v>1</v>
      </c>
      <c r="D62">
        <v>29</v>
      </c>
      <c r="E62">
        <v>22.32</v>
      </c>
      <c r="F62">
        <v>1</v>
      </c>
      <c r="G62">
        <v>29</v>
      </c>
    </row>
    <row r="63" spans="1:7" x14ac:dyDescent="0.3">
      <c r="A63" t="s">
        <v>8</v>
      </c>
      <c r="B63">
        <v>2</v>
      </c>
      <c r="C63">
        <v>1</v>
      </c>
      <c r="D63">
        <v>32</v>
      </c>
      <c r="E63">
        <v>22.32</v>
      </c>
      <c r="F63">
        <v>1</v>
      </c>
      <c r="G63">
        <v>32</v>
      </c>
    </row>
    <row r="64" spans="1:7" x14ac:dyDescent="0.3">
      <c r="A64" t="s">
        <v>8</v>
      </c>
      <c r="B64">
        <v>2</v>
      </c>
      <c r="C64">
        <v>1</v>
      </c>
      <c r="D64">
        <v>41</v>
      </c>
      <c r="E64">
        <v>22.32</v>
      </c>
      <c r="F64">
        <v>1</v>
      </c>
      <c r="G64">
        <v>41</v>
      </c>
    </row>
    <row r="65" spans="1:8" x14ac:dyDescent="0.3">
      <c r="A65" t="s">
        <v>8</v>
      </c>
      <c r="B65">
        <v>2</v>
      </c>
      <c r="C65">
        <v>1</v>
      </c>
      <c r="D65">
        <v>32</v>
      </c>
      <c r="E65">
        <v>22.32</v>
      </c>
      <c r="F65">
        <v>1</v>
      </c>
      <c r="G65">
        <v>32</v>
      </c>
    </row>
    <row r="66" spans="1:8" x14ac:dyDescent="0.3">
      <c r="A66" t="s">
        <v>8</v>
      </c>
      <c r="B66">
        <v>2</v>
      </c>
      <c r="C66">
        <v>1</v>
      </c>
      <c r="D66">
        <v>24</v>
      </c>
      <c r="E66">
        <v>22.32</v>
      </c>
      <c r="F66">
        <v>1</v>
      </c>
      <c r="G66">
        <v>24</v>
      </c>
    </row>
    <row r="67" spans="1:8" x14ac:dyDescent="0.3">
      <c r="A67" t="s">
        <v>8</v>
      </c>
      <c r="B67">
        <v>2</v>
      </c>
      <c r="C67">
        <v>1</v>
      </c>
      <c r="D67">
        <v>29</v>
      </c>
      <c r="E67">
        <v>22.32</v>
      </c>
      <c r="F67">
        <v>1</v>
      </c>
      <c r="G67">
        <v>29</v>
      </c>
    </row>
    <row r="68" spans="1:8" x14ac:dyDescent="0.3">
      <c r="A68" t="s">
        <v>8</v>
      </c>
      <c r="B68">
        <v>2</v>
      </c>
      <c r="C68">
        <v>1</v>
      </c>
      <c r="D68">
        <v>34</v>
      </c>
      <c r="E68">
        <v>22.32</v>
      </c>
      <c r="F68">
        <v>1</v>
      </c>
      <c r="G68">
        <v>34</v>
      </c>
    </row>
    <row r="69" spans="1:8" x14ac:dyDescent="0.3">
      <c r="A69" t="s">
        <v>8</v>
      </c>
      <c r="B69">
        <v>2</v>
      </c>
      <c r="C69">
        <v>1</v>
      </c>
      <c r="D69">
        <v>25</v>
      </c>
      <c r="E69">
        <v>22.32</v>
      </c>
      <c r="F69">
        <v>1</v>
      </c>
      <c r="G69">
        <v>25</v>
      </c>
    </row>
    <row r="70" spans="1:8" x14ac:dyDescent="0.3">
      <c r="A70" t="s">
        <v>8</v>
      </c>
      <c r="B70">
        <v>2</v>
      </c>
      <c r="C70">
        <v>1</v>
      </c>
      <c r="D70">
        <v>31</v>
      </c>
      <c r="E70">
        <v>22.32</v>
      </c>
      <c r="F70">
        <v>1</v>
      </c>
      <c r="G70">
        <v>31</v>
      </c>
    </row>
    <row r="71" spans="1:8" x14ac:dyDescent="0.3">
      <c r="A71" t="s">
        <v>8</v>
      </c>
      <c r="B71">
        <v>2</v>
      </c>
      <c r="C71">
        <v>1</v>
      </c>
      <c r="D71">
        <v>34</v>
      </c>
      <c r="E71">
        <v>22.32</v>
      </c>
      <c r="F71">
        <v>1</v>
      </c>
      <c r="G71">
        <v>34</v>
      </c>
    </row>
    <row r="72" spans="1:8" x14ac:dyDescent="0.3">
      <c r="A72" t="s">
        <v>8</v>
      </c>
      <c r="B72">
        <v>2</v>
      </c>
      <c r="C72">
        <v>1</v>
      </c>
      <c r="D72">
        <v>29</v>
      </c>
      <c r="E72">
        <v>21.92</v>
      </c>
      <c r="F72">
        <v>1</v>
      </c>
      <c r="G72">
        <v>29</v>
      </c>
    </row>
    <row r="73" spans="1:8" x14ac:dyDescent="0.3">
      <c r="A73" t="s">
        <v>8</v>
      </c>
      <c r="B73">
        <v>2</v>
      </c>
      <c r="C73">
        <v>1</v>
      </c>
      <c r="D73">
        <v>18</v>
      </c>
      <c r="E73">
        <v>22.32</v>
      </c>
      <c r="F73">
        <v>1</v>
      </c>
      <c r="G73">
        <v>18</v>
      </c>
    </row>
    <row r="74" spans="1:8" x14ac:dyDescent="0.3">
      <c r="A74" t="s">
        <v>8</v>
      </c>
      <c r="B74">
        <v>2</v>
      </c>
      <c r="C74">
        <v>1</v>
      </c>
      <c r="D74">
        <v>22</v>
      </c>
      <c r="E74">
        <v>22.12</v>
      </c>
      <c r="F74">
        <v>1</v>
      </c>
      <c r="G74">
        <v>22</v>
      </c>
    </row>
    <row r="75" spans="1:8" x14ac:dyDescent="0.3">
      <c r="A75" t="s">
        <v>8</v>
      </c>
      <c r="B75">
        <v>2</v>
      </c>
      <c r="C75">
        <v>1</v>
      </c>
      <c r="D75">
        <v>32</v>
      </c>
      <c r="E75">
        <v>22.32</v>
      </c>
      <c r="F75">
        <v>1</v>
      </c>
      <c r="G75">
        <v>32</v>
      </c>
    </row>
    <row r="76" spans="1:8" x14ac:dyDescent="0.3">
      <c r="A76" t="s">
        <v>8</v>
      </c>
      <c r="B76">
        <v>2</v>
      </c>
      <c r="C76">
        <v>1</v>
      </c>
      <c r="D76">
        <v>34</v>
      </c>
      <c r="E76">
        <v>22.32</v>
      </c>
      <c r="F76">
        <v>1</v>
      </c>
      <c r="G76">
        <v>34</v>
      </c>
    </row>
    <row r="77" spans="1:8" x14ac:dyDescent="0.3">
      <c r="A77" t="s">
        <v>8</v>
      </c>
      <c r="B77">
        <v>2</v>
      </c>
      <c r="C77">
        <v>1</v>
      </c>
      <c r="D77">
        <v>34</v>
      </c>
      <c r="E77">
        <v>22.32</v>
      </c>
      <c r="F77">
        <v>1</v>
      </c>
      <c r="G77">
        <v>34</v>
      </c>
    </row>
    <row r="78" spans="1:8" x14ac:dyDescent="0.3">
      <c r="A78" t="s">
        <v>8</v>
      </c>
      <c r="B78">
        <v>2</v>
      </c>
      <c r="C78">
        <v>1</v>
      </c>
      <c r="D78">
        <v>32</v>
      </c>
      <c r="E78">
        <v>22.32</v>
      </c>
      <c r="F78">
        <v>1</v>
      </c>
      <c r="G78">
        <v>32</v>
      </c>
    </row>
    <row r="79" spans="1:8" x14ac:dyDescent="0.3">
      <c r="A79" t="s">
        <v>8</v>
      </c>
      <c r="B79">
        <v>2</v>
      </c>
      <c r="C79">
        <v>1</v>
      </c>
      <c r="D79">
        <v>26</v>
      </c>
      <c r="E79">
        <v>22.32</v>
      </c>
      <c r="F79">
        <v>1</v>
      </c>
      <c r="G79">
        <v>26</v>
      </c>
    </row>
    <row r="80" spans="1:8" x14ac:dyDescent="0.3">
      <c r="A80" s="57" t="s">
        <v>9</v>
      </c>
      <c r="B80" s="57">
        <v>3</v>
      </c>
      <c r="C80" s="57">
        <v>0</v>
      </c>
      <c r="D80" s="57">
        <v>33</v>
      </c>
      <c r="E80" s="57">
        <v>83</v>
      </c>
      <c r="F80" s="57">
        <v>6</v>
      </c>
      <c r="G80" s="57">
        <v>198</v>
      </c>
      <c r="H80" s="57"/>
    </row>
    <row r="81" spans="1:8" x14ac:dyDescent="0.3">
      <c r="A81" s="57" t="s">
        <v>9</v>
      </c>
      <c r="B81" s="57">
        <v>3</v>
      </c>
      <c r="C81" s="57">
        <v>0</v>
      </c>
      <c r="D81" s="57">
        <v>14</v>
      </c>
      <c r="E81" s="57">
        <v>98.93</v>
      </c>
      <c r="F81" s="57">
        <v>6</v>
      </c>
      <c r="G81" s="57">
        <v>84</v>
      </c>
      <c r="H81" s="57"/>
    </row>
    <row r="82" spans="1:8" x14ac:dyDescent="0.3">
      <c r="A82" s="57" t="s">
        <v>9</v>
      </c>
      <c r="B82" s="57">
        <v>3</v>
      </c>
      <c r="C82" s="57">
        <v>0</v>
      </c>
      <c r="D82" s="57">
        <v>20</v>
      </c>
      <c r="E82" s="57">
        <v>85.7</v>
      </c>
      <c r="F82" s="57">
        <v>6</v>
      </c>
      <c r="G82" s="57">
        <v>120</v>
      </c>
      <c r="H82" s="57"/>
    </row>
    <row r="83" spans="1:8" x14ac:dyDescent="0.3">
      <c r="A83" s="57" t="s">
        <v>9</v>
      </c>
      <c r="B83" s="57">
        <v>3</v>
      </c>
      <c r="C83" s="57">
        <v>0</v>
      </c>
      <c r="D83" s="57">
        <v>21</v>
      </c>
      <c r="E83" s="57">
        <v>86.8</v>
      </c>
      <c r="F83" s="57">
        <v>6</v>
      </c>
      <c r="G83" s="57">
        <v>126</v>
      </c>
      <c r="H83" s="57"/>
    </row>
    <row r="84" spans="1:8" x14ac:dyDescent="0.3">
      <c r="A84" s="57" t="s">
        <v>9</v>
      </c>
      <c r="B84" s="57">
        <v>3</v>
      </c>
      <c r="C84" s="57">
        <v>0</v>
      </c>
      <c r="D84" s="57">
        <v>18</v>
      </c>
      <c r="E84" s="57">
        <v>89.06</v>
      </c>
      <c r="F84" s="57">
        <v>6</v>
      </c>
      <c r="G84" s="57">
        <v>108</v>
      </c>
      <c r="H84" s="57"/>
    </row>
    <row r="85" spans="1:8" x14ac:dyDescent="0.3">
      <c r="A85" s="57" t="s">
        <v>9</v>
      </c>
      <c r="B85" s="57">
        <v>3</v>
      </c>
      <c r="C85" s="57">
        <v>0</v>
      </c>
      <c r="D85" s="57">
        <v>16</v>
      </c>
      <c r="E85" s="57">
        <v>93.15</v>
      </c>
      <c r="F85" s="57">
        <v>6</v>
      </c>
      <c r="G85" s="57">
        <v>96</v>
      </c>
      <c r="H85" s="57"/>
    </row>
    <row r="86" spans="1:8" x14ac:dyDescent="0.3">
      <c r="A86" s="57" t="s">
        <v>9</v>
      </c>
      <c r="B86" s="57">
        <v>3</v>
      </c>
      <c r="C86" s="57">
        <v>0</v>
      </c>
      <c r="D86" s="57">
        <v>14</v>
      </c>
      <c r="E86" s="57">
        <v>106.25</v>
      </c>
      <c r="F86" s="57">
        <v>6</v>
      </c>
      <c r="G86" s="57">
        <v>84</v>
      </c>
      <c r="H86" s="57"/>
    </row>
    <row r="87" spans="1:8" x14ac:dyDescent="0.3">
      <c r="A87" s="57" t="s">
        <v>9</v>
      </c>
      <c r="B87" s="57">
        <v>3</v>
      </c>
      <c r="C87" s="57">
        <v>0</v>
      </c>
      <c r="D87" s="57">
        <v>20</v>
      </c>
      <c r="E87" s="57">
        <v>101.37</v>
      </c>
      <c r="F87" s="57">
        <v>6</v>
      </c>
      <c r="G87" s="57">
        <v>120</v>
      </c>
      <c r="H87" s="57"/>
    </row>
    <row r="88" spans="1:8" x14ac:dyDescent="0.3">
      <c r="A88" s="57" t="s">
        <v>9</v>
      </c>
      <c r="B88" s="57">
        <v>3</v>
      </c>
      <c r="C88" s="57">
        <v>0</v>
      </c>
      <c r="D88" s="57">
        <v>30</v>
      </c>
      <c r="E88" s="57">
        <v>80.930000000000007</v>
      </c>
      <c r="F88" s="57">
        <v>6</v>
      </c>
      <c r="G88" s="57">
        <v>180</v>
      </c>
      <c r="H88" s="57"/>
    </row>
    <row r="89" spans="1:8" x14ac:dyDescent="0.3">
      <c r="A89" s="57" t="s">
        <v>9</v>
      </c>
      <c r="B89" s="57">
        <v>3</v>
      </c>
      <c r="C89" s="57">
        <v>0</v>
      </c>
      <c r="D89" s="57">
        <v>35</v>
      </c>
      <c r="E89" s="57">
        <v>83.64</v>
      </c>
      <c r="F89" s="57">
        <v>6</v>
      </c>
      <c r="G89" s="57">
        <v>210</v>
      </c>
      <c r="H89" s="57"/>
    </row>
    <row r="90" spans="1:8" x14ac:dyDescent="0.3">
      <c r="A90" s="57" t="s">
        <v>9</v>
      </c>
      <c r="B90" s="57">
        <v>3</v>
      </c>
      <c r="C90" s="57">
        <v>0</v>
      </c>
      <c r="D90" s="57">
        <v>30</v>
      </c>
      <c r="E90" s="57">
        <v>92.52</v>
      </c>
      <c r="F90" s="57">
        <v>6</v>
      </c>
      <c r="G90" s="57">
        <v>180</v>
      </c>
      <c r="H90" s="57"/>
    </row>
    <row r="91" spans="1:8" x14ac:dyDescent="0.3">
      <c r="A91" s="57" t="s">
        <v>9</v>
      </c>
      <c r="B91" s="57">
        <v>3</v>
      </c>
      <c r="C91" s="57">
        <v>0</v>
      </c>
      <c r="D91" s="57">
        <v>25</v>
      </c>
      <c r="E91" s="57">
        <v>89.17</v>
      </c>
      <c r="F91" s="57">
        <v>6</v>
      </c>
      <c r="G91" s="57">
        <v>150</v>
      </c>
      <c r="H91" s="57"/>
    </row>
    <row r="92" spans="1:8" x14ac:dyDescent="0.3">
      <c r="A92" s="57" t="s">
        <v>9</v>
      </c>
      <c r="B92" s="57">
        <v>3</v>
      </c>
      <c r="C92" s="57">
        <v>0</v>
      </c>
      <c r="D92" s="57">
        <v>19</v>
      </c>
      <c r="E92" s="57">
        <v>82.92</v>
      </c>
      <c r="F92" s="57">
        <v>6</v>
      </c>
      <c r="G92" s="57">
        <v>114</v>
      </c>
      <c r="H92" s="57"/>
    </row>
    <row r="93" spans="1:8" x14ac:dyDescent="0.3">
      <c r="A93" s="57" t="s">
        <v>9</v>
      </c>
      <c r="B93" s="57">
        <v>3</v>
      </c>
      <c r="C93" s="57">
        <v>0</v>
      </c>
      <c r="D93" s="57">
        <v>20</v>
      </c>
      <c r="E93" s="57">
        <v>96.73</v>
      </c>
      <c r="F93" s="57">
        <v>6</v>
      </c>
      <c r="G93" s="57">
        <v>120</v>
      </c>
      <c r="H93" s="57"/>
    </row>
    <row r="94" spans="1:8" x14ac:dyDescent="0.3">
      <c r="A94" s="57" t="s">
        <v>9</v>
      </c>
      <c r="B94" s="57">
        <v>3</v>
      </c>
      <c r="C94" s="57">
        <v>0</v>
      </c>
      <c r="D94" s="57">
        <v>38</v>
      </c>
      <c r="E94" s="57">
        <v>63.45</v>
      </c>
      <c r="F94" s="57">
        <v>6</v>
      </c>
      <c r="G94" s="57">
        <v>228</v>
      </c>
      <c r="H94" s="57"/>
    </row>
    <row r="95" spans="1:8" x14ac:dyDescent="0.3">
      <c r="A95" s="57" t="s">
        <v>9</v>
      </c>
      <c r="B95" s="57">
        <v>3</v>
      </c>
      <c r="C95" s="57">
        <v>0</v>
      </c>
      <c r="D95" s="57">
        <v>32</v>
      </c>
      <c r="E95" s="57">
        <v>80.41</v>
      </c>
      <c r="F95" s="57">
        <v>6</v>
      </c>
      <c r="G95" s="57">
        <v>192</v>
      </c>
      <c r="H95" s="57"/>
    </row>
    <row r="96" spans="1:8" x14ac:dyDescent="0.3">
      <c r="A96" s="57" t="s">
        <v>9</v>
      </c>
      <c r="B96" s="57">
        <v>3</v>
      </c>
      <c r="C96" s="57">
        <v>0</v>
      </c>
      <c r="D96" s="57">
        <v>24</v>
      </c>
      <c r="E96" s="57">
        <v>84.01</v>
      </c>
      <c r="F96" s="57">
        <v>6</v>
      </c>
      <c r="G96" s="57">
        <v>144</v>
      </c>
      <c r="H96" s="57"/>
    </row>
    <row r="97" spans="1:8" x14ac:dyDescent="0.3">
      <c r="A97" s="57" t="s">
        <v>9</v>
      </c>
      <c r="B97" s="57">
        <v>3</v>
      </c>
      <c r="C97" s="57">
        <v>0</v>
      </c>
      <c r="D97" s="57">
        <v>19</v>
      </c>
      <c r="E97" s="57">
        <v>90.2</v>
      </c>
      <c r="F97" s="57">
        <v>6</v>
      </c>
      <c r="G97" s="57">
        <v>114</v>
      </c>
      <c r="H97" s="57"/>
    </row>
    <row r="98" spans="1:8" x14ac:dyDescent="0.3">
      <c r="A98" s="57" t="s">
        <v>9</v>
      </c>
      <c r="B98" s="57">
        <v>3</v>
      </c>
      <c r="C98" s="57">
        <v>0</v>
      </c>
      <c r="D98" s="57">
        <v>29</v>
      </c>
      <c r="E98" s="57">
        <v>98.03</v>
      </c>
      <c r="F98" s="57">
        <v>6</v>
      </c>
      <c r="G98" s="57">
        <v>174</v>
      </c>
      <c r="H98" s="57"/>
    </row>
    <row r="99" spans="1:8" x14ac:dyDescent="0.3">
      <c r="A99" s="57" t="s">
        <v>9</v>
      </c>
      <c r="B99" s="57">
        <v>3</v>
      </c>
      <c r="C99" s="57">
        <v>0</v>
      </c>
      <c r="D99" s="57">
        <v>39</v>
      </c>
      <c r="E99" s="57">
        <v>70.459999999999994</v>
      </c>
      <c r="F99" s="57">
        <v>6</v>
      </c>
      <c r="G99" s="57">
        <v>234</v>
      </c>
      <c r="H99" s="57"/>
    </row>
    <row r="100" spans="1:8" x14ac:dyDescent="0.3">
      <c r="A100" s="57" t="s">
        <v>9</v>
      </c>
      <c r="B100" s="57">
        <v>3</v>
      </c>
      <c r="C100" s="57">
        <v>0</v>
      </c>
      <c r="D100" s="57">
        <v>38</v>
      </c>
      <c r="E100" s="57">
        <v>72.97</v>
      </c>
      <c r="F100" s="57">
        <v>6</v>
      </c>
      <c r="G100" s="57">
        <v>228</v>
      </c>
      <c r="H100" s="57"/>
    </row>
    <row r="101" spans="1:8" x14ac:dyDescent="0.3">
      <c r="A101" s="57" t="s">
        <v>9</v>
      </c>
      <c r="B101" s="57">
        <v>3</v>
      </c>
      <c r="C101" s="57">
        <v>0</v>
      </c>
      <c r="D101" s="57">
        <v>31</v>
      </c>
      <c r="E101" s="57">
        <v>99.6</v>
      </c>
      <c r="F101" s="57">
        <v>6</v>
      </c>
      <c r="G101" s="57">
        <v>186</v>
      </c>
      <c r="H101" s="57"/>
    </row>
    <row r="102" spans="1:8" x14ac:dyDescent="0.3">
      <c r="A102" s="57" t="s">
        <v>9</v>
      </c>
      <c r="B102" s="57">
        <v>3</v>
      </c>
      <c r="C102" s="57">
        <v>0</v>
      </c>
      <c r="D102" s="57">
        <v>23</v>
      </c>
      <c r="E102" s="57">
        <v>103.96</v>
      </c>
      <c r="F102" s="57">
        <v>6</v>
      </c>
      <c r="G102" s="57">
        <v>138</v>
      </c>
      <c r="H102" s="57"/>
    </row>
    <row r="103" spans="1:8" x14ac:dyDescent="0.3">
      <c r="A103" s="57" t="s">
        <v>9</v>
      </c>
      <c r="B103" s="57">
        <v>3</v>
      </c>
      <c r="C103" s="57">
        <v>0</v>
      </c>
      <c r="D103" s="57">
        <v>30</v>
      </c>
      <c r="E103" s="57">
        <v>86.62</v>
      </c>
      <c r="F103" s="57">
        <v>6</v>
      </c>
      <c r="G103" s="57">
        <v>180</v>
      </c>
      <c r="H103" s="57"/>
    </row>
    <row r="104" spans="1:8" x14ac:dyDescent="0.3">
      <c r="A104" s="57" t="s">
        <v>9</v>
      </c>
      <c r="B104" s="57">
        <v>3</v>
      </c>
      <c r="C104" s="57">
        <v>0</v>
      </c>
      <c r="D104" s="57">
        <v>35</v>
      </c>
      <c r="E104" s="57">
        <v>69.459999999999994</v>
      </c>
      <c r="F104" s="57">
        <v>6</v>
      </c>
      <c r="G104" s="57">
        <v>210</v>
      </c>
      <c r="H104" s="57"/>
    </row>
    <row r="105" spans="1:8" x14ac:dyDescent="0.3">
      <c r="A105" s="57" t="s">
        <v>9</v>
      </c>
      <c r="B105" s="57">
        <v>3</v>
      </c>
      <c r="C105" s="57">
        <v>0</v>
      </c>
      <c r="D105" s="57">
        <v>32</v>
      </c>
      <c r="E105" s="57">
        <v>78.05</v>
      </c>
      <c r="F105" s="57">
        <v>6</v>
      </c>
      <c r="G105" s="57">
        <v>192</v>
      </c>
      <c r="H105" s="57"/>
    </row>
    <row r="106" spans="1:8" x14ac:dyDescent="0.3">
      <c r="A106" s="57" t="s">
        <v>9</v>
      </c>
      <c r="B106" s="57">
        <v>3</v>
      </c>
      <c r="C106" s="57">
        <v>0</v>
      </c>
      <c r="D106" s="57">
        <v>33</v>
      </c>
      <c r="E106" s="57">
        <v>69.650000000000006</v>
      </c>
      <c r="F106" s="57">
        <v>6</v>
      </c>
      <c r="G106" s="57">
        <v>198</v>
      </c>
      <c r="H106" s="57"/>
    </row>
    <row r="107" spans="1:8" x14ac:dyDescent="0.3">
      <c r="A107" s="57" t="s">
        <v>9</v>
      </c>
      <c r="B107" s="57">
        <v>3</v>
      </c>
      <c r="C107" s="57">
        <v>0</v>
      </c>
      <c r="D107" s="57">
        <v>27</v>
      </c>
      <c r="E107" s="57">
        <v>92.92</v>
      </c>
      <c r="F107" s="57">
        <v>6</v>
      </c>
      <c r="G107" s="57">
        <v>162</v>
      </c>
      <c r="H107" s="57"/>
    </row>
    <row r="108" spans="1:8" x14ac:dyDescent="0.3">
      <c r="A108" s="57" t="s">
        <v>9</v>
      </c>
      <c r="B108" s="57">
        <v>3</v>
      </c>
      <c r="C108" s="57">
        <v>0</v>
      </c>
      <c r="D108" s="57">
        <v>16</v>
      </c>
      <c r="E108" s="57">
        <v>101.64</v>
      </c>
      <c r="F108" s="57">
        <v>6</v>
      </c>
      <c r="G108" s="57">
        <v>96</v>
      </c>
      <c r="H108" s="57"/>
    </row>
    <row r="109" spans="1:8" x14ac:dyDescent="0.3">
      <c r="A109" s="57" t="s">
        <v>9</v>
      </c>
      <c r="B109" s="57">
        <v>3</v>
      </c>
      <c r="C109" s="57">
        <v>0</v>
      </c>
      <c r="D109" s="57">
        <v>20</v>
      </c>
      <c r="E109" s="57">
        <v>99.81</v>
      </c>
      <c r="F109" s="57">
        <v>6</v>
      </c>
      <c r="G109" s="57">
        <v>120</v>
      </c>
      <c r="H109" s="57"/>
    </row>
    <row r="110" spans="1:8" x14ac:dyDescent="0.3">
      <c r="A110" t="s">
        <v>10</v>
      </c>
      <c r="B110">
        <v>2</v>
      </c>
      <c r="C110">
        <v>1</v>
      </c>
      <c r="D110">
        <v>22</v>
      </c>
      <c r="E110">
        <v>21.12</v>
      </c>
      <c r="F110">
        <v>1</v>
      </c>
      <c r="G110">
        <v>22</v>
      </c>
    </row>
    <row r="111" spans="1:8" x14ac:dyDescent="0.3">
      <c r="A111" t="s">
        <v>10</v>
      </c>
      <c r="B111">
        <v>2</v>
      </c>
      <c r="C111">
        <v>1</v>
      </c>
      <c r="D111">
        <v>24</v>
      </c>
      <c r="E111">
        <v>21.12</v>
      </c>
      <c r="F111">
        <v>1</v>
      </c>
      <c r="G111">
        <v>24</v>
      </c>
    </row>
    <row r="112" spans="1:8" x14ac:dyDescent="0.3">
      <c r="A112" t="s">
        <v>10</v>
      </c>
      <c r="B112">
        <v>2</v>
      </c>
      <c r="C112">
        <v>1</v>
      </c>
      <c r="D112">
        <v>25</v>
      </c>
      <c r="E112">
        <v>21.12</v>
      </c>
      <c r="F112">
        <v>1</v>
      </c>
      <c r="G112">
        <v>25</v>
      </c>
    </row>
    <row r="113" spans="1:7" x14ac:dyDescent="0.3">
      <c r="A113" t="s">
        <v>10</v>
      </c>
      <c r="B113">
        <v>2</v>
      </c>
      <c r="C113">
        <v>1</v>
      </c>
      <c r="D113">
        <v>27</v>
      </c>
      <c r="E113">
        <v>21.12</v>
      </c>
      <c r="F113">
        <v>1</v>
      </c>
      <c r="G113">
        <v>27</v>
      </c>
    </row>
    <row r="114" spans="1:7" x14ac:dyDescent="0.3">
      <c r="A114" t="s">
        <v>10</v>
      </c>
      <c r="B114">
        <v>2</v>
      </c>
      <c r="C114">
        <v>1</v>
      </c>
      <c r="D114">
        <v>32</v>
      </c>
      <c r="E114">
        <v>21.12</v>
      </c>
      <c r="F114">
        <v>1</v>
      </c>
      <c r="G114">
        <v>32</v>
      </c>
    </row>
    <row r="115" spans="1:7" x14ac:dyDescent="0.3">
      <c r="A115" t="s">
        <v>10</v>
      </c>
      <c r="B115">
        <v>2</v>
      </c>
      <c r="C115">
        <v>1</v>
      </c>
      <c r="D115">
        <v>35</v>
      </c>
      <c r="E115">
        <v>21.12</v>
      </c>
      <c r="F115">
        <v>1</v>
      </c>
      <c r="G115">
        <v>35</v>
      </c>
    </row>
    <row r="116" spans="1:7" x14ac:dyDescent="0.3">
      <c r="A116" t="s">
        <v>10</v>
      </c>
      <c r="B116">
        <v>2</v>
      </c>
      <c r="C116">
        <v>1</v>
      </c>
      <c r="D116">
        <v>28</v>
      </c>
      <c r="E116">
        <v>21.12</v>
      </c>
      <c r="F116">
        <v>1</v>
      </c>
      <c r="G116">
        <v>28</v>
      </c>
    </row>
    <row r="117" spans="1:7" x14ac:dyDescent="0.3">
      <c r="A117" t="s">
        <v>10</v>
      </c>
      <c r="B117">
        <v>2</v>
      </c>
      <c r="C117">
        <v>1</v>
      </c>
      <c r="D117">
        <v>20</v>
      </c>
      <c r="E117">
        <v>21.12</v>
      </c>
      <c r="F117">
        <v>1</v>
      </c>
      <c r="G117">
        <v>20</v>
      </c>
    </row>
    <row r="118" spans="1:7" x14ac:dyDescent="0.3">
      <c r="A118" t="s">
        <v>10</v>
      </c>
      <c r="B118">
        <v>2</v>
      </c>
      <c r="C118">
        <v>1</v>
      </c>
      <c r="D118">
        <v>16</v>
      </c>
      <c r="E118">
        <v>21.12</v>
      </c>
      <c r="F118">
        <v>1</v>
      </c>
      <c r="G118">
        <v>16</v>
      </c>
    </row>
    <row r="119" spans="1:7" x14ac:dyDescent="0.3">
      <c r="A119" t="s">
        <v>10</v>
      </c>
      <c r="B119">
        <v>2</v>
      </c>
      <c r="C119">
        <v>1</v>
      </c>
      <c r="D119">
        <v>13</v>
      </c>
      <c r="E119">
        <v>21.12</v>
      </c>
      <c r="F119">
        <v>1</v>
      </c>
      <c r="G119">
        <v>13</v>
      </c>
    </row>
    <row r="120" spans="1:7" x14ac:dyDescent="0.3">
      <c r="A120" t="s">
        <v>10</v>
      </c>
      <c r="B120">
        <v>2</v>
      </c>
      <c r="C120">
        <v>1</v>
      </c>
      <c r="D120">
        <v>21</v>
      </c>
      <c r="E120">
        <v>21.12</v>
      </c>
      <c r="F120">
        <v>1</v>
      </c>
      <c r="G120">
        <v>21</v>
      </c>
    </row>
    <row r="121" spans="1:7" x14ac:dyDescent="0.3">
      <c r="A121" t="s">
        <v>10</v>
      </c>
      <c r="B121">
        <v>2</v>
      </c>
      <c r="C121">
        <v>1</v>
      </c>
      <c r="D121">
        <v>22</v>
      </c>
      <c r="E121">
        <v>21.12</v>
      </c>
      <c r="F121">
        <v>1</v>
      </c>
      <c r="G121">
        <v>22</v>
      </c>
    </row>
    <row r="122" spans="1:7" x14ac:dyDescent="0.3">
      <c r="A122" t="s">
        <v>10</v>
      </c>
      <c r="B122">
        <v>2</v>
      </c>
      <c r="C122">
        <v>1</v>
      </c>
      <c r="D122">
        <v>33</v>
      </c>
      <c r="E122">
        <v>21.12</v>
      </c>
      <c r="F122">
        <v>1</v>
      </c>
      <c r="G122">
        <v>33</v>
      </c>
    </row>
    <row r="123" spans="1:7" x14ac:dyDescent="0.3">
      <c r="A123" t="s">
        <v>10</v>
      </c>
      <c r="B123">
        <v>2</v>
      </c>
      <c r="C123">
        <v>1</v>
      </c>
      <c r="D123">
        <v>24</v>
      </c>
      <c r="E123">
        <v>21.12</v>
      </c>
      <c r="F123">
        <v>1</v>
      </c>
      <c r="G123">
        <v>24</v>
      </c>
    </row>
    <row r="124" spans="1:7" x14ac:dyDescent="0.3">
      <c r="A124" t="s">
        <v>10</v>
      </c>
      <c r="B124">
        <v>2</v>
      </c>
      <c r="C124">
        <v>1</v>
      </c>
      <c r="D124">
        <v>25</v>
      </c>
      <c r="E124">
        <v>21.12</v>
      </c>
      <c r="F124">
        <v>1</v>
      </c>
      <c r="G124">
        <v>25</v>
      </c>
    </row>
    <row r="125" spans="1:7" x14ac:dyDescent="0.3">
      <c r="A125" t="s">
        <v>10</v>
      </c>
      <c r="B125">
        <v>2</v>
      </c>
      <c r="C125">
        <v>1</v>
      </c>
      <c r="D125">
        <v>18</v>
      </c>
      <c r="E125">
        <v>21.12</v>
      </c>
      <c r="F125">
        <v>1</v>
      </c>
      <c r="G125">
        <v>18</v>
      </c>
    </row>
    <row r="126" spans="1:7" x14ac:dyDescent="0.3">
      <c r="A126" t="s">
        <v>10</v>
      </c>
      <c r="B126">
        <v>2</v>
      </c>
      <c r="C126">
        <v>1</v>
      </c>
      <c r="D126">
        <v>31</v>
      </c>
      <c r="E126">
        <v>21.12</v>
      </c>
      <c r="F126">
        <v>1</v>
      </c>
      <c r="G126">
        <v>31</v>
      </c>
    </row>
    <row r="127" spans="1:7" x14ac:dyDescent="0.3">
      <c r="A127" t="s">
        <v>10</v>
      </c>
      <c r="B127">
        <v>2</v>
      </c>
      <c r="C127">
        <v>1</v>
      </c>
      <c r="D127">
        <v>30</v>
      </c>
      <c r="E127">
        <v>21.12</v>
      </c>
      <c r="F127">
        <v>1</v>
      </c>
      <c r="G127">
        <v>30</v>
      </c>
    </row>
    <row r="128" spans="1:7" x14ac:dyDescent="0.3">
      <c r="A128" t="s">
        <v>10</v>
      </c>
      <c r="B128">
        <v>2</v>
      </c>
      <c r="C128">
        <v>1</v>
      </c>
      <c r="D128">
        <v>17</v>
      </c>
      <c r="E128">
        <v>21.12</v>
      </c>
      <c r="F128">
        <v>1</v>
      </c>
      <c r="G128">
        <v>17</v>
      </c>
    </row>
    <row r="129" spans="1:7" x14ac:dyDescent="0.3">
      <c r="A129" t="s">
        <v>10</v>
      </c>
      <c r="B129">
        <v>2</v>
      </c>
      <c r="C129">
        <v>1</v>
      </c>
      <c r="D129">
        <v>35</v>
      </c>
      <c r="E129">
        <v>21.12</v>
      </c>
      <c r="F129">
        <v>1</v>
      </c>
      <c r="G129">
        <v>35</v>
      </c>
    </row>
    <row r="130" spans="1:7" x14ac:dyDescent="0.3">
      <c r="A130" t="s">
        <v>10</v>
      </c>
      <c r="B130">
        <v>2</v>
      </c>
      <c r="C130">
        <v>1</v>
      </c>
      <c r="D130">
        <v>36</v>
      </c>
      <c r="E130">
        <v>21.12</v>
      </c>
      <c r="F130">
        <v>1</v>
      </c>
      <c r="G130">
        <v>36</v>
      </c>
    </row>
    <row r="131" spans="1:7" x14ac:dyDescent="0.3">
      <c r="A131" t="s">
        <v>10</v>
      </c>
      <c r="B131">
        <v>2</v>
      </c>
      <c r="C131">
        <v>1</v>
      </c>
      <c r="D131">
        <v>21</v>
      </c>
      <c r="E131">
        <v>21.12</v>
      </c>
      <c r="F131">
        <v>1</v>
      </c>
      <c r="G131">
        <v>21</v>
      </c>
    </row>
    <row r="132" spans="1:7" x14ac:dyDescent="0.3">
      <c r="A132" t="s">
        <v>10</v>
      </c>
      <c r="B132">
        <v>2</v>
      </c>
      <c r="C132">
        <v>1</v>
      </c>
      <c r="D132">
        <v>28</v>
      </c>
      <c r="E132">
        <v>21.12</v>
      </c>
      <c r="F132">
        <v>1</v>
      </c>
      <c r="G132">
        <v>28</v>
      </c>
    </row>
    <row r="133" spans="1:7" x14ac:dyDescent="0.3">
      <c r="A133" t="s">
        <v>10</v>
      </c>
      <c r="B133">
        <v>2</v>
      </c>
      <c r="C133">
        <v>1</v>
      </c>
      <c r="D133">
        <v>31</v>
      </c>
      <c r="E133">
        <v>21.12</v>
      </c>
      <c r="F133">
        <v>1</v>
      </c>
      <c r="G133">
        <v>31</v>
      </c>
    </row>
    <row r="134" spans="1:7" x14ac:dyDescent="0.3">
      <c r="A134" t="s">
        <v>10</v>
      </c>
      <c r="B134">
        <v>2</v>
      </c>
      <c r="C134">
        <v>1</v>
      </c>
      <c r="D134">
        <v>31</v>
      </c>
      <c r="E134">
        <v>21.12</v>
      </c>
      <c r="F134">
        <v>1</v>
      </c>
      <c r="G134">
        <v>31</v>
      </c>
    </row>
    <row r="135" spans="1:7" x14ac:dyDescent="0.3">
      <c r="A135" t="s">
        <v>10</v>
      </c>
      <c r="B135">
        <v>2</v>
      </c>
      <c r="C135">
        <v>1</v>
      </c>
      <c r="D135">
        <v>33</v>
      </c>
      <c r="E135">
        <v>21.12</v>
      </c>
      <c r="F135">
        <v>1</v>
      </c>
      <c r="G135">
        <v>33</v>
      </c>
    </row>
    <row r="136" spans="1:7" x14ac:dyDescent="0.3">
      <c r="A136" t="s">
        <v>10</v>
      </c>
      <c r="B136">
        <v>2</v>
      </c>
      <c r="C136">
        <v>1</v>
      </c>
      <c r="D136">
        <v>25</v>
      </c>
      <c r="E136">
        <v>21.12</v>
      </c>
      <c r="F136">
        <v>1</v>
      </c>
      <c r="G136">
        <v>25</v>
      </c>
    </row>
    <row r="137" spans="1:7" x14ac:dyDescent="0.3">
      <c r="A137" t="s">
        <v>10</v>
      </c>
      <c r="B137">
        <v>2</v>
      </c>
      <c r="C137">
        <v>1</v>
      </c>
      <c r="D137">
        <v>23</v>
      </c>
      <c r="E137">
        <v>21.12</v>
      </c>
      <c r="F137">
        <v>1</v>
      </c>
      <c r="G137">
        <v>23</v>
      </c>
    </row>
    <row r="138" spans="1:7" x14ac:dyDescent="0.3">
      <c r="A138" t="s">
        <v>10</v>
      </c>
      <c r="B138">
        <v>2</v>
      </c>
      <c r="C138">
        <v>1</v>
      </c>
      <c r="D138">
        <v>35</v>
      </c>
      <c r="E138">
        <v>21.12</v>
      </c>
      <c r="F138">
        <v>1</v>
      </c>
      <c r="G138">
        <v>35</v>
      </c>
    </row>
    <row r="139" spans="1:7" x14ac:dyDescent="0.3">
      <c r="A139" t="s">
        <v>10</v>
      </c>
      <c r="B139">
        <v>2</v>
      </c>
      <c r="C139">
        <v>1</v>
      </c>
      <c r="D139">
        <v>22</v>
      </c>
      <c r="E139">
        <v>21.12</v>
      </c>
      <c r="F139">
        <v>1</v>
      </c>
      <c r="G139">
        <v>22</v>
      </c>
    </row>
    <row r="140" spans="1:7" x14ac:dyDescent="0.3">
      <c r="A140" t="s">
        <v>10</v>
      </c>
      <c r="B140">
        <v>2</v>
      </c>
      <c r="C140">
        <v>1</v>
      </c>
      <c r="D140">
        <v>33</v>
      </c>
      <c r="E140">
        <v>21.12</v>
      </c>
      <c r="F140">
        <v>1</v>
      </c>
      <c r="G140">
        <v>33</v>
      </c>
    </row>
    <row r="141" spans="1:7" x14ac:dyDescent="0.3">
      <c r="A141" t="s">
        <v>10</v>
      </c>
      <c r="B141">
        <v>2</v>
      </c>
      <c r="C141">
        <v>1</v>
      </c>
      <c r="D141">
        <v>30</v>
      </c>
      <c r="E141">
        <v>21.12</v>
      </c>
      <c r="F141">
        <v>1</v>
      </c>
      <c r="G141">
        <v>30</v>
      </c>
    </row>
    <row r="142" spans="1:7" x14ac:dyDescent="0.3">
      <c r="A142" t="s">
        <v>10</v>
      </c>
      <c r="B142">
        <v>2</v>
      </c>
      <c r="C142">
        <v>1</v>
      </c>
      <c r="D142">
        <v>29</v>
      </c>
      <c r="E142">
        <v>21.12</v>
      </c>
      <c r="F142">
        <v>1</v>
      </c>
      <c r="G142">
        <v>29</v>
      </c>
    </row>
    <row r="143" spans="1:7" x14ac:dyDescent="0.3">
      <c r="A143" t="s">
        <v>10</v>
      </c>
      <c r="B143">
        <v>2</v>
      </c>
      <c r="C143">
        <v>1</v>
      </c>
      <c r="D143">
        <v>29</v>
      </c>
      <c r="E143">
        <v>21.12</v>
      </c>
      <c r="F143">
        <v>1</v>
      </c>
      <c r="G143">
        <v>29</v>
      </c>
    </row>
    <row r="144" spans="1:7" x14ac:dyDescent="0.3">
      <c r="A144" t="s">
        <v>10</v>
      </c>
      <c r="B144">
        <v>2</v>
      </c>
      <c r="C144">
        <v>1</v>
      </c>
      <c r="D144">
        <v>27</v>
      </c>
      <c r="E144">
        <v>21.12</v>
      </c>
      <c r="F144">
        <v>1</v>
      </c>
      <c r="G144">
        <v>27</v>
      </c>
    </row>
    <row r="145" spans="1:7" x14ac:dyDescent="0.3">
      <c r="A145" t="s">
        <v>10</v>
      </c>
      <c r="B145">
        <v>2</v>
      </c>
      <c r="C145">
        <v>1</v>
      </c>
      <c r="D145">
        <v>22</v>
      </c>
      <c r="E145">
        <v>21.12</v>
      </c>
      <c r="F145">
        <v>1</v>
      </c>
      <c r="G145">
        <v>22</v>
      </c>
    </row>
    <row r="146" spans="1:7" x14ac:dyDescent="0.3">
      <c r="A146" t="s">
        <v>10</v>
      </c>
      <c r="B146">
        <v>2</v>
      </c>
      <c r="C146">
        <v>1</v>
      </c>
      <c r="D146">
        <v>52</v>
      </c>
      <c r="E146">
        <v>20.260000000000002</v>
      </c>
      <c r="F146">
        <v>1</v>
      </c>
      <c r="G146">
        <v>52</v>
      </c>
    </row>
    <row r="147" spans="1:7" x14ac:dyDescent="0.3">
      <c r="A147" t="s">
        <v>10</v>
      </c>
      <c r="B147">
        <v>2</v>
      </c>
      <c r="C147">
        <v>1</v>
      </c>
      <c r="D147">
        <v>36</v>
      </c>
      <c r="E147">
        <v>21.12</v>
      </c>
      <c r="F147">
        <v>1</v>
      </c>
      <c r="G147">
        <v>36</v>
      </c>
    </row>
    <row r="148" spans="1:7" x14ac:dyDescent="0.3">
      <c r="A148" t="s">
        <v>10</v>
      </c>
      <c r="B148">
        <v>2</v>
      </c>
      <c r="C148">
        <v>1</v>
      </c>
      <c r="D148">
        <v>26</v>
      </c>
      <c r="E148">
        <v>20.04</v>
      </c>
      <c r="F148">
        <v>1</v>
      </c>
      <c r="G148">
        <v>26</v>
      </c>
    </row>
    <row r="149" spans="1:7" x14ac:dyDescent="0.3">
      <c r="A149" t="s">
        <v>10</v>
      </c>
      <c r="B149">
        <v>2</v>
      </c>
      <c r="C149">
        <v>1</v>
      </c>
      <c r="D149">
        <v>35</v>
      </c>
      <c r="E149">
        <v>21.12</v>
      </c>
      <c r="F149">
        <v>1</v>
      </c>
      <c r="G149">
        <v>35</v>
      </c>
    </row>
    <row r="150" spans="1:7" x14ac:dyDescent="0.3">
      <c r="A150" t="s">
        <v>10</v>
      </c>
      <c r="B150">
        <v>2</v>
      </c>
      <c r="C150">
        <v>1</v>
      </c>
      <c r="D150">
        <v>30</v>
      </c>
      <c r="E150">
        <v>21.12</v>
      </c>
      <c r="F150">
        <v>1</v>
      </c>
      <c r="G150">
        <v>30</v>
      </c>
    </row>
    <row r="151" spans="1:7" x14ac:dyDescent="0.3">
      <c r="A151" t="s">
        <v>10</v>
      </c>
      <c r="B151">
        <v>2</v>
      </c>
      <c r="C151">
        <v>1</v>
      </c>
      <c r="D151">
        <v>38</v>
      </c>
      <c r="E151">
        <v>21.12</v>
      </c>
      <c r="F151">
        <v>1</v>
      </c>
      <c r="G151">
        <v>38</v>
      </c>
    </row>
    <row r="152" spans="1:7" x14ac:dyDescent="0.3">
      <c r="A152" t="s">
        <v>10</v>
      </c>
      <c r="B152">
        <v>2</v>
      </c>
      <c r="C152">
        <v>1</v>
      </c>
      <c r="D152">
        <v>46</v>
      </c>
      <c r="E152">
        <v>21.12</v>
      </c>
      <c r="F152">
        <v>1</v>
      </c>
      <c r="G152">
        <v>46</v>
      </c>
    </row>
    <row r="153" spans="1:7" x14ac:dyDescent="0.3">
      <c r="A153" t="s">
        <v>10</v>
      </c>
      <c r="B153">
        <v>2</v>
      </c>
      <c r="C153">
        <v>1</v>
      </c>
      <c r="D153">
        <v>45</v>
      </c>
      <c r="E153">
        <v>21.12</v>
      </c>
      <c r="F153">
        <v>1</v>
      </c>
      <c r="G153">
        <v>45</v>
      </c>
    </row>
    <row r="154" spans="1:7" x14ac:dyDescent="0.3">
      <c r="A154" t="s">
        <v>10</v>
      </c>
      <c r="B154">
        <v>2</v>
      </c>
      <c r="C154">
        <v>1</v>
      </c>
      <c r="D154">
        <v>23</v>
      </c>
      <c r="E154">
        <v>21.12</v>
      </c>
      <c r="F154">
        <v>1</v>
      </c>
      <c r="G154">
        <v>23</v>
      </c>
    </row>
    <row r="155" spans="1:7" x14ac:dyDescent="0.3">
      <c r="A155" t="s">
        <v>10</v>
      </c>
      <c r="B155">
        <v>2</v>
      </c>
      <c r="C155">
        <v>1</v>
      </c>
      <c r="D155">
        <v>33</v>
      </c>
      <c r="E155">
        <v>21.12</v>
      </c>
      <c r="F155">
        <v>1</v>
      </c>
      <c r="G155">
        <v>33</v>
      </c>
    </row>
    <row r="156" spans="1:7" x14ac:dyDescent="0.3">
      <c r="A156" t="s">
        <v>10</v>
      </c>
      <c r="B156">
        <v>2</v>
      </c>
      <c r="C156">
        <v>1</v>
      </c>
      <c r="D156">
        <v>39</v>
      </c>
      <c r="E156">
        <v>21.12</v>
      </c>
      <c r="F156">
        <v>1</v>
      </c>
      <c r="G156">
        <v>39</v>
      </c>
    </row>
    <row r="157" spans="1:7" x14ac:dyDescent="0.3">
      <c r="A157" t="s">
        <v>10</v>
      </c>
      <c r="B157">
        <v>2</v>
      </c>
      <c r="C157">
        <v>1</v>
      </c>
      <c r="D157">
        <v>36</v>
      </c>
      <c r="E157">
        <v>21.12</v>
      </c>
      <c r="F157">
        <v>1</v>
      </c>
      <c r="G157">
        <v>36</v>
      </c>
    </row>
    <row r="158" spans="1:7" x14ac:dyDescent="0.3">
      <c r="A158" t="s">
        <v>10</v>
      </c>
      <c r="B158">
        <v>2</v>
      </c>
      <c r="C158">
        <v>1</v>
      </c>
      <c r="D158">
        <v>32</v>
      </c>
      <c r="E158">
        <v>21.12</v>
      </c>
      <c r="F158">
        <v>1</v>
      </c>
      <c r="G158">
        <v>32</v>
      </c>
    </row>
    <row r="159" spans="1:7" x14ac:dyDescent="0.3">
      <c r="A159" t="s">
        <v>10</v>
      </c>
      <c r="B159">
        <v>2</v>
      </c>
      <c r="C159">
        <v>1</v>
      </c>
      <c r="D159">
        <v>38</v>
      </c>
      <c r="E159">
        <v>21.12</v>
      </c>
      <c r="F159">
        <v>1</v>
      </c>
      <c r="G159">
        <v>38</v>
      </c>
    </row>
    <row r="160" spans="1:7" x14ac:dyDescent="0.3">
      <c r="A160" t="s">
        <v>10</v>
      </c>
      <c r="B160">
        <v>2</v>
      </c>
      <c r="C160">
        <v>1</v>
      </c>
      <c r="D160">
        <v>35</v>
      </c>
      <c r="E160">
        <v>21.12</v>
      </c>
      <c r="F160">
        <v>1</v>
      </c>
      <c r="G160">
        <v>35</v>
      </c>
    </row>
    <row r="161" spans="1:7" x14ac:dyDescent="0.3">
      <c r="A161" t="s">
        <v>10</v>
      </c>
      <c r="B161">
        <v>2</v>
      </c>
      <c r="C161">
        <v>1</v>
      </c>
      <c r="D161">
        <v>30</v>
      </c>
      <c r="E161">
        <v>21.12</v>
      </c>
      <c r="F161">
        <v>1</v>
      </c>
      <c r="G161">
        <v>30</v>
      </c>
    </row>
    <row r="162" spans="1:7" x14ac:dyDescent="0.3">
      <c r="A162" t="s">
        <v>10</v>
      </c>
      <c r="B162">
        <v>2</v>
      </c>
      <c r="C162">
        <v>1</v>
      </c>
      <c r="D162">
        <v>33</v>
      </c>
      <c r="E162">
        <v>19.87</v>
      </c>
      <c r="F162">
        <v>1</v>
      </c>
      <c r="G162">
        <v>33</v>
      </c>
    </row>
    <row r="163" spans="1:7" x14ac:dyDescent="0.3">
      <c r="A163" t="s">
        <v>10</v>
      </c>
      <c r="B163">
        <v>2</v>
      </c>
      <c r="C163">
        <v>1</v>
      </c>
      <c r="D163">
        <v>35</v>
      </c>
      <c r="E163">
        <v>21.12</v>
      </c>
      <c r="F163">
        <v>1</v>
      </c>
      <c r="G163">
        <v>35</v>
      </c>
    </row>
    <row r="164" spans="1:7" x14ac:dyDescent="0.3">
      <c r="A164" t="s">
        <v>10</v>
      </c>
      <c r="B164">
        <v>2</v>
      </c>
      <c r="C164">
        <v>1</v>
      </c>
      <c r="D164">
        <v>30</v>
      </c>
      <c r="E164">
        <v>19.97</v>
      </c>
      <c r="F164">
        <v>1</v>
      </c>
      <c r="G164">
        <v>30</v>
      </c>
    </row>
    <row r="165" spans="1:7" x14ac:dyDescent="0.3">
      <c r="A165" t="s">
        <v>10</v>
      </c>
      <c r="B165">
        <v>2</v>
      </c>
      <c r="C165">
        <v>1</v>
      </c>
      <c r="D165">
        <v>23</v>
      </c>
      <c r="E165">
        <v>20.05</v>
      </c>
      <c r="F165">
        <v>1</v>
      </c>
      <c r="G165">
        <v>23</v>
      </c>
    </row>
    <row r="166" spans="1:7" x14ac:dyDescent="0.3">
      <c r="A166" t="s">
        <v>10</v>
      </c>
      <c r="B166">
        <v>2</v>
      </c>
      <c r="C166">
        <v>1</v>
      </c>
      <c r="D166">
        <v>38</v>
      </c>
      <c r="E166">
        <v>19.88</v>
      </c>
      <c r="F166">
        <v>1</v>
      </c>
      <c r="G166">
        <v>38</v>
      </c>
    </row>
    <row r="167" spans="1:7" x14ac:dyDescent="0.3">
      <c r="A167" t="s">
        <v>10</v>
      </c>
      <c r="B167">
        <v>2</v>
      </c>
      <c r="C167">
        <v>1</v>
      </c>
      <c r="D167">
        <v>20</v>
      </c>
      <c r="E167">
        <v>20.23</v>
      </c>
      <c r="F167">
        <v>1</v>
      </c>
      <c r="G167">
        <v>20</v>
      </c>
    </row>
    <row r="168" spans="1:7" x14ac:dyDescent="0.3">
      <c r="A168" t="s">
        <v>10</v>
      </c>
      <c r="B168">
        <v>2</v>
      </c>
      <c r="C168">
        <v>1</v>
      </c>
      <c r="D168">
        <v>27</v>
      </c>
      <c r="E168">
        <v>20.079999999999998</v>
      </c>
      <c r="F168">
        <v>1</v>
      </c>
      <c r="G168">
        <v>27</v>
      </c>
    </row>
    <row r="169" spans="1:7" x14ac:dyDescent="0.3">
      <c r="A169" t="s">
        <v>10</v>
      </c>
      <c r="B169">
        <v>2</v>
      </c>
      <c r="C169">
        <v>1</v>
      </c>
      <c r="D169">
        <v>34</v>
      </c>
      <c r="E169">
        <v>20.12</v>
      </c>
      <c r="F169">
        <v>1</v>
      </c>
      <c r="G169">
        <v>34</v>
      </c>
    </row>
    <row r="170" spans="1:7" x14ac:dyDescent="0.3">
      <c r="A170" t="s">
        <v>10</v>
      </c>
      <c r="B170">
        <v>2</v>
      </c>
      <c r="C170">
        <v>1</v>
      </c>
      <c r="D170">
        <v>35</v>
      </c>
      <c r="E170">
        <v>20.12</v>
      </c>
      <c r="F170">
        <v>1</v>
      </c>
      <c r="G170">
        <v>35</v>
      </c>
    </row>
    <row r="171" spans="1:7" x14ac:dyDescent="0.3">
      <c r="A171" t="s">
        <v>10</v>
      </c>
      <c r="B171">
        <v>2</v>
      </c>
      <c r="C171">
        <v>1</v>
      </c>
      <c r="D171">
        <v>36</v>
      </c>
      <c r="E171">
        <v>20.059999999999999</v>
      </c>
      <c r="F171">
        <v>1</v>
      </c>
      <c r="G171">
        <v>36</v>
      </c>
    </row>
    <row r="172" spans="1:7" x14ac:dyDescent="0.3">
      <c r="A172" t="s">
        <v>10</v>
      </c>
      <c r="B172">
        <v>2</v>
      </c>
      <c r="C172">
        <v>1</v>
      </c>
      <c r="D172">
        <v>31</v>
      </c>
      <c r="E172">
        <v>20.04</v>
      </c>
      <c r="F172">
        <v>1</v>
      </c>
      <c r="G172">
        <v>31</v>
      </c>
    </row>
    <row r="173" spans="1:7" x14ac:dyDescent="0.3">
      <c r="A173" t="s">
        <v>10</v>
      </c>
      <c r="B173">
        <v>2</v>
      </c>
      <c r="C173">
        <v>1</v>
      </c>
      <c r="D173">
        <v>35</v>
      </c>
      <c r="E173">
        <v>20.010000000000002</v>
      </c>
      <c r="F173">
        <v>1</v>
      </c>
      <c r="G173">
        <v>35</v>
      </c>
    </row>
    <row r="174" spans="1:7" x14ac:dyDescent="0.3">
      <c r="A174" t="s">
        <v>10</v>
      </c>
      <c r="B174">
        <v>2</v>
      </c>
      <c r="C174">
        <v>1</v>
      </c>
      <c r="D174">
        <v>38</v>
      </c>
      <c r="E174">
        <v>19.8</v>
      </c>
      <c r="F174">
        <v>1</v>
      </c>
      <c r="G174">
        <v>38</v>
      </c>
    </row>
    <row r="175" spans="1:7" x14ac:dyDescent="0.3">
      <c r="A175" t="s">
        <v>10</v>
      </c>
      <c r="B175">
        <v>2</v>
      </c>
      <c r="C175">
        <v>1</v>
      </c>
      <c r="D175">
        <v>48</v>
      </c>
      <c r="E175">
        <v>19.07</v>
      </c>
      <c r="F175">
        <v>1</v>
      </c>
      <c r="G175">
        <v>48</v>
      </c>
    </row>
    <row r="176" spans="1:7" x14ac:dyDescent="0.3">
      <c r="A176" t="s">
        <v>10</v>
      </c>
      <c r="B176">
        <v>2</v>
      </c>
      <c r="C176">
        <v>1</v>
      </c>
      <c r="D176">
        <v>44</v>
      </c>
      <c r="E176">
        <v>21.12</v>
      </c>
      <c r="F176">
        <v>1</v>
      </c>
      <c r="G176">
        <v>44</v>
      </c>
    </row>
    <row r="177" spans="1:7" x14ac:dyDescent="0.3">
      <c r="A177" t="s">
        <v>10</v>
      </c>
      <c r="B177">
        <v>2</v>
      </c>
      <c r="C177">
        <v>1</v>
      </c>
      <c r="D177">
        <v>37</v>
      </c>
      <c r="E177">
        <v>21.12</v>
      </c>
      <c r="F177">
        <v>1</v>
      </c>
      <c r="G177">
        <v>37</v>
      </c>
    </row>
    <row r="178" spans="1:7" x14ac:dyDescent="0.3">
      <c r="A178" t="s">
        <v>10</v>
      </c>
      <c r="B178">
        <v>2</v>
      </c>
      <c r="C178">
        <v>1</v>
      </c>
      <c r="D178">
        <v>17</v>
      </c>
      <c r="E178">
        <v>21.12</v>
      </c>
      <c r="F178">
        <v>1</v>
      </c>
      <c r="G178">
        <v>17</v>
      </c>
    </row>
    <row r="179" spans="1:7" x14ac:dyDescent="0.3">
      <c r="A179" t="s">
        <v>10</v>
      </c>
      <c r="B179">
        <v>2</v>
      </c>
      <c r="C179">
        <v>1</v>
      </c>
      <c r="D179">
        <v>14</v>
      </c>
      <c r="E179">
        <v>21.12</v>
      </c>
      <c r="F179">
        <v>1</v>
      </c>
      <c r="G179">
        <v>14</v>
      </c>
    </row>
    <row r="180" spans="1:7" x14ac:dyDescent="0.3">
      <c r="A180" t="s">
        <v>10</v>
      </c>
      <c r="B180">
        <v>2</v>
      </c>
      <c r="C180">
        <v>1</v>
      </c>
      <c r="D180">
        <v>15</v>
      </c>
      <c r="E180">
        <v>21.12</v>
      </c>
      <c r="F180">
        <v>1</v>
      </c>
      <c r="G180">
        <v>15</v>
      </c>
    </row>
    <row r="181" spans="1:7" x14ac:dyDescent="0.3">
      <c r="A181" t="s">
        <v>10</v>
      </c>
      <c r="B181">
        <v>2</v>
      </c>
      <c r="C181">
        <v>1</v>
      </c>
      <c r="D181">
        <v>28</v>
      </c>
      <c r="E181">
        <v>21.12</v>
      </c>
      <c r="F181">
        <v>1</v>
      </c>
      <c r="G181">
        <v>28</v>
      </c>
    </row>
    <row r="182" spans="1:7" x14ac:dyDescent="0.3">
      <c r="A182" t="s">
        <v>10</v>
      </c>
      <c r="B182">
        <v>2</v>
      </c>
      <c r="C182">
        <v>1</v>
      </c>
      <c r="D182">
        <v>36</v>
      </c>
      <c r="E182">
        <v>21.12</v>
      </c>
      <c r="F182">
        <v>1</v>
      </c>
      <c r="G182">
        <v>36</v>
      </c>
    </row>
    <row r="183" spans="1:7" x14ac:dyDescent="0.3">
      <c r="A183" t="s">
        <v>10</v>
      </c>
      <c r="B183">
        <v>2</v>
      </c>
      <c r="C183">
        <v>1</v>
      </c>
      <c r="D183">
        <v>31</v>
      </c>
      <c r="E183">
        <v>21.12</v>
      </c>
      <c r="F183">
        <v>1</v>
      </c>
      <c r="G183">
        <v>31</v>
      </c>
    </row>
    <row r="184" spans="1:7" x14ac:dyDescent="0.3">
      <c r="A184" t="s">
        <v>10</v>
      </c>
      <c r="B184">
        <v>2</v>
      </c>
      <c r="C184">
        <v>1</v>
      </c>
      <c r="D184">
        <v>35</v>
      </c>
      <c r="E184">
        <v>21.12</v>
      </c>
      <c r="F184">
        <v>1</v>
      </c>
      <c r="G184">
        <v>35</v>
      </c>
    </row>
    <row r="185" spans="1:7" x14ac:dyDescent="0.3">
      <c r="A185" t="s">
        <v>10</v>
      </c>
      <c r="B185">
        <v>2</v>
      </c>
      <c r="C185">
        <v>1</v>
      </c>
      <c r="D185">
        <v>29</v>
      </c>
      <c r="E185">
        <v>21.12</v>
      </c>
      <c r="F185">
        <v>1</v>
      </c>
      <c r="G185">
        <v>29</v>
      </c>
    </row>
    <row r="186" spans="1:7" x14ac:dyDescent="0.3">
      <c r="A186" t="s">
        <v>10</v>
      </c>
      <c r="B186">
        <v>2</v>
      </c>
      <c r="C186">
        <v>1</v>
      </c>
      <c r="D186">
        <v>31</v>
      </c>
      <c r="E186">
        <v>21.12</v>
      </c>
      <c r="F186">
        <v>1</v>
      </c>
      <c r="G186">
        <v>31</v>
      </c>
    </row>
    <row r="187" spans="1:7" x14ac:dyDescent="0.3">
      <c r="A187" t="s">
        <v>10</v>
      </c>
      <c r="B187">
        <v>2</v>
      </c>
      <c r="C187">
        <v>1</v>
      </c>
      <c r="D187">
        <v>33</v>
      </c>
      <c r="E187">
        <v>21.12</v>
      </c>
      <c r="F187">
        <v>1</v>
      </c>
      <c r="G187">
        <v>33</v>
      </c>
    </row>
    <row r="188" spans="1:7" x14ac:dyDescent="0.3">
      <c r="A188" t="s">
        <v>10</v>
      </c>
      <c r="B188">
        <v>2</v>
      </c>
      <c r="C188">
        <v>1</v>
      </c>
      <c r="D188">
        <v>28</v>
      </c>
      <c r="E188">
        <v>21.12</v>
      </c>
      <c r="F188">
        <v>1</v>
      </c>
      <c r="G188">
        <v>28</v>
      </c>
    </row>
    <row r="189" spans="1:7" x14ac:dyDescent="0.3">
      <c r="A189" t="s">
        <v>10</v>
      </c>
      <c r="B189">
        <v>2</v>
      </c>
      <c r="C189">
        <v>1</v>
      </c>
      <c r="D189">
        <v>31</v>
      </c>
      <c r="E189">
        <v>21.12</v>
      </c>
      <c r="F189">
        <v>1</v>
      </c>
      <c r="G189">
        <v>31</v>
      </c>
    </row>
    <row r="190" spans="1:7" x14ac:dyDescent="0.3">
      <c r="A190" t="s">
        <v>10</v>
      </c>
      <c r="B190">
        <v>2</v>
      </c>
      <c r="C190">
        <v>1</v>
      </c>
      <c r="D190">
        <v>34</v>
      </c>
      <c r="E190">
        <v>21.12</v>
      </c>
      <c r="F190">
        <v>1</v>
      </c>
      <c r="G190">
        <v>34</v>
      </c>
    </row>
    <row r="191" spans="1:7" x14ac:dyDescent="0.3">
      <c r="A191" t="s">
        <v>10</v>
      </c>
      <c r="B191">
        <v>2</v>
      </c>
      <c r="C191">
        <v>1</v>
      </c>
      <c r="D191">
        <v>35</v>
      </c>
      <c r="E191">
        <v>21.12</v>
      </c>
      <c r="F191">
        <v>1</v>
      </c>
      <c r="G191">
        <v>35</v>
      </c>
    </row>
    <row r="192" spans="1:7" x14ac:dyDescent="0.3">
      <c r="A192" t="s">
        <v>10</v>
      </c>
      <c r="B192">
        <v>2</v>
      </c>
      <c r="C192">
        <v>1</v>
      </c>
      <c r="D192">
        <v>31</v>
      </c>
      <c r="E192">
        <v>21.12</v>
      </c>
      <c r="F192">
        <v>1</v>
      </c>
      <c r="G192">
        <v>31</v>
      </c>
    </row>
    <row r="193" spans="1:7" x14ac:dyDescent="0.3">
      <c r="A193" t="s">
        <v>10</v>
      </c>
      <c r="B193">
        <v>2</v>
      </c>
      <c r="C193">
        <v>1</v>
      </c>
      <c r="D193">
        <v>28</v>
      </c>
      <c r="E193">
        <v>21.12</v>
      </c>
      <c r="F193">
        <v>1</v>
      </c>
      <c r="G193">
        <v>28</v>
      </c>
    </row>
    <row r="194" spans="1:7" x14ac:dyDescent="0.3">
      <c r="A194" t="s">
        <v>10</v>
      </c>
      <c r="B194">
        <v>2</v>
      </c>
      <c r="C194">
        <v>1</v>
      </c>
      <c r="D194">
        <v>32</v>
      </c>
      <c r="E194">
        <v>21.12</v>
      </c>
      <c r="F194">
        <v>1</v>
      </c>
      <c r="G194">
        <v>32</v>
      </c>
    </row>
    <row r="195" spans="1:7" x14ac:dyDescent="0.3">
      <c r="A195" t="s">
        <v>10</v>
      </c>
      <c r="B195">
        <v>2</v>
      </c>
      <c r="C195">
        <v>1</v>
      </c>
      <c r="D195">
        <v>36</v>
      </c>
      <c r="E195">
        <v>21.12</v>
      </c>
      <c r="F195">
        <v>1</v>
      </c>
      <c r="G195">
        <v>36</v>
      </c>
    </row>
    <row r="196" spans="1:7" x14ac:dyDescent="0.3">
      <c r="A196" t="s">
        <v>10</v>
      </c>
      <c r="B196">
        <v>2</v>
      </c>
      <c r="C196">
        <v>1</v>
      </c>
      <c r="D196">
        <v>33</v>
      </c>
      <c r="E196">
        <v>21.12</v>
      </c>
      <c r="F196">
        <v>1</v>
      </c>
      <c r="G196">
        <v>33</v>
      </c>
    </row>
    <row r="197" spans="1:7" x14ac:dyDescent="0.3">
      <c r="A197" t="s">
        <v>10</v>
      </c>
      <c r="B197">
        <v>2</v>
      </c>
      <c r="C197">
        <v>1</v>
      </c>
      <c r="D197">
        <v>32</v>
      </c>
      <c r="E197">
        <v>21.12</v>
      </c>
      <c r="F197">
        <v>1</v>
      </c>
      <c r="G197">
        <v>32</v>
      </c>
    </row>
    <row r="198" spans="1:7" x14ac:dyDescent="0.3">
      <c r="A198" t="s">
        <v>10</v>
      </c>
      <c r="B198">
        <v>2</v>
      </c>
      <c r="C198">
        <v>1</v>
      </c>
      <c r="D198">
        <v>34</v>
      </c>
      <c r="E198">
        <v>21.12</v>
      </c>
      <c r="F198">
        <v>1</v>
      </c>
      <c r="G198">
        <v>34</v>
      </c>
    </row>
    <row r="199" spans="1:7" x14ac:dyDescent="0.3">
      <c r="A199" t="s">
        <v>10</v>
      </c>
      <c r="B199">
        <v>2</v>
      </c>
      <c r="C199">
        <v>1</v>
      </c>
      <c r="D199">
        <v>35</v>
      </c>
      <c r="E199">
        <v>21.12</v>
      </c>
      <c r="F199">
        <v>1</v>
      </c>
      <c r="G199">
        <v>35</v>
      </c>
    </row>
    <row r="200" spans="1:7" x14ac:dyDescent="0.3">
      <c r="A200" t="s">
        <v>10</v>
      </c>
      <c r="B200">
        <v>2</v>
      </c>
      <c r="C200">
        <v>1</v>
      </c>
      <c r="D200">
        <v>32</v>
      </c>
      <c r="E200">
        <v>20.7</v>
      </c>
      <c r="F200">
        <v>1</v>
      </c>
      <c r="G200">
        <v>32</v>
      </c>
    </row>
    <row r="201" spans="1:7" x14ac:dyDescent="0.3">
      <c r="A201" t="s">
        <v>10</v>
      </c>
      <c r="B201">
        <v>2</v>
      </c>
      <c r="C201">
        <v>1</v>
      </c>
      <c r="D201">
        <v>35</v>
      </c>
      <c r="E201">
        <v>21.12</v>
      </c>
      <c r="F201">
        <v>1</v>
      </c>
      <c r="G201">
        <v>35</v>
      </c>
    </row>
    <row r="202" spans="1:7" x14ac:dyDescent="0.3">
      <c r="A202" t="s">
        <v>10</v>
      </c>
      <c r="B202">
        <v>2</v>
      </c>
      <c r="C202">
        <v>1</v>
      </c>
      <c r="D202">
        <v>28</v>
      </c>
      <c r="E202">
        <v>21.12</v>
      </c>
      <c r="F202">
        <v>1</v>
      </c>
      <c r="G202">
        <v>28</v>
      </c>
    </row>
    <row r="203" spans="1:7" x14ac:dyDescent="0.3">
      <c r="A203" t="s">
        <v>10</v>
      </c>
      <c r="B203">
        <v>2</v>
      </c>
      <c r="C203">
        <v>1</v>
      </c>
      <c r="D203">
        <v>27</v>
      </c>
      <c r="E203">
        <v>21.12</v>
      </c>
      <c r="F203">
        <v>1</v>
      </c>
      <c r="G203">
        <v>27</v>
      </c>
    </row>
    <row r="204" spans="1:7" x14ac:dyDescent="0.3">
      <c r="A204" t="s">
        <v>10</v>
      </c>
      <c r="B204">
        <v>2</v>
      </c>
      <c r="C204">
        <v>1</v>
      </c>
      <c r="D204">
        <v>30</v>
      </c>
      <c r="E204">
        <v>21.12</v>
      </c>
      <c r="F204">
        <v>1</v>
      </c>
      <c r="G204">
        <v>30</v>
      </c>
    </row>
    <row r="205" spans="1:7" x14ac:dyDescent="0.3">
      <c r="A205" t="s">
        <v>10</v>
      </c>
      <c r="B205">
        <v>2</v>
      </c>
      <c r="C205">
        <v>1</v>
      </c>
      <c r="D205">
        <v>32</v>
      </c>
      <c r="E205">
        <v>21.12</v>
      </c>
      <c r="F205">
        <v>1</v>
      </c>
      <c r="G205">
        <v>32</v>
      </c>
    </row>
    <row r="206" spans="1:7" x14ac:dyDescent="0.3">
      <c r="A206" t="s">
        <v>10</v>
      </c>
      <c r="B206">
        <v>2</v>
      </c>
      <c r="C206">
        <v>1</v>
      </c>
      <c r="D206">
        <v>30</v>
      </c>
      <c r="E206">
        <v>21.12</v>
      </c>
      <c r="F206">
        <v>1</v>
      </c>
      <c r="G206">
        <v>30</v>
      </c>
    </row>
    <row r="207" spans="1:7" x14ac:dyDescent="0.3">
      <c r="A207" t="s">
        <v>11</v>
      </c>
      <c r="B207">
        <v>1</v>
      </c>
      <c r="C207">
        <v>1</v>
      </c>
      <c r="D207">
        <v>54</v>
      </c>
      <c r="E207">
        <v>11.11</v>
      </c>
      <c r="F207">
        <v>1</v>
      </c>
      <c r="G207">
        <v>54</v>
      </c>
    </row>
    <row r="208" spans="1:7" x14ac:dyDescent="0.3">
      <c r="A208" t="s">
        <v>11</v>
      </c>
      <c r="B208">
        <v>1</v>
      </c>
      <c r="C208">
        <v>1</v>
      </c>
      <c r="D208">
        <v>52</v>
      </c>
      <c r="E208">
        <v>11.03</v>
      </c>
      <c r="F208">
        <v>1</v>
      </c>
      <c r="G208">
        <v>52</v>
      </c>
    </row>
    <row r="209" spans="1:7" x14ac:dyDescent="0.3">
      <c r="A209" t="s">
        <v>11</v>
      </c>
      <c r="B209">
        <v>1</v>
      </c>
      <c r="C209">
        <v>1</v>
      </c>
      <c r="D209">
        <v>63</v>
      </c>
      <c r="E209">
        <v>9.84</v>
      </c>
      <c r="F209">
        <v>1</v>
      </c>
      <c r="G209">
        <v>63</v>
      </c>
    </row>
    <row r="210" spans="1:7" x14ac:dyDescent="0.3">
      <c r="A210" t="s">
        <v>11</v>
      </c>
      <c r="B210">
        <v>1</v>
      </c>
      <c r="C210">
        <v>1</v>
      </c>
      <c r="D210">
        <v>57</v>
      </c>
      <c r="E210">
        <v>11.28</v>
      </c>
      <c r="F210">
        <v>1</v>
      </c>
      <c r="G210">
        <v>57</v>
      </c>
    </row>
    <row r="211" spans="1:7" x14ac:dyDescent="0.3">
      <c r="A211" t="s">
        <v>11</v>
      </c>
      <c r="B211">
        <v>1</v>
      </c>
      <c r="C211">
        <v>1</v>
      </c>
      <c r="D211">
        <v>44</v>
      </c>
      <c r="E211">
        <v>12.37</v>
      </c>
      <c r="F211">
        <v>1</v>
      </c>
      <c r="G211">
        <v>44</v>
      </c>
    </row>
    <row r="212" spans="1:7" x14ac:dyDescent="0.3">
      <c r="A212" t="s">
        <v>11</v>
      </c>
      <c r="B212">
        <v>1</v>
      </c>
      <c r="C212">
        <v>1</v>
      </c>
      <c r="D212">
        <v>63</v>
      </c>
      <c r="E212">
        <v>9.86</v>
      </c>
      <c r="F212">
        <v>1</v>
      </c>
      <c r="G212">
        <v>63</v>
      </c>
    </row>
    <row r="213" spans="1:7" x14ac:dyDescent="0.3">
      <c r="A213" t="s">
        <v>11</v>
      </c>
      <c r="B213">
        <v>1</v>
      </c>
      <c r="C213">
        <v>1</v>
      </c>
      <c r="D213">
        <v>48</v>
      </c>
      <c r="E213">
        <v>12.02</v>
      </c>
      <c r="F213">
        <v>1</v>
      </c>
      <c r="G213">
        <v>48</v>
      </c>
    </row>
    <row r="214" spans="1:7" x14ac:dyDescent="0.3">
      <c r="A214" t="s">
        <v>11</v>
      </c>
      <c r="B214">
        <v>1</v>
      </c>
      <c r="C214">
        <v>1</v>
      </c>
      <c r="D214">
        <v>51</v>
      </c>
      <c r="E214">
        <v>11.9</v>
      </c>
      <c r="F214">
        <v>1</v>
      </c>
      <c r="G214">
        <v>51</v>
      </c>
    </row>
    <row r="215" spans="1:7" x14ac:dyDescent="0.3">
      <c r="A215" t="s">
        <v>11</v>
      </c>
      <c r="B215">
        <v>1</v>
      </c>
      <c r="C215">
        <v>1</v>
      </c>
      <c r="D215">
        <v>53</v>
      </c>
      <c r="E215">
        <v>11.15</v>
      </c>
      <c r="F215">
        <v>1</v>
      </c>
      <c r="G215">
        <v>53</v>
      </c>
    </row>
    <row r="216" spans="1:7" x14ac:dyDescent="0.3">
      <c r="A216" t="s">
        <v>11</v>
      </c>
      <c r="B216">
        <v>1</v>
      </c>
      <c r="C216">
        <v>1</v>
      </c>
      <c r="D216">
        <v>44</v>
      </c>
      <c r="E216">
        <v>12.53</v>
      </c>
      <c r="F216">
        <v>1</v>
      </c>
      <c r="G216">
        <v>44</v>
      </c>
    </row>
    <row r="217" spans="1:7" x14ac:dyDescent="0.3">
      <c r="A217" t="s">
        <v>11</v>
      </c>
      <c r="B217">
        <v>1</v>
      </c>
      <c r="C217">
        <v>1</v>
      </c>
      <c r="D217">
        <v>72</v>
      </c>
      <c r="E217">
        <v>7.65</v>
      </c>
      <c r="F217">
        <v>1</v>
      </c>
      <c r="G217">
        <v>72</v>
      </c>
    </row>
    <row r="218" spans="1:7" x14ac:dyDescent="0.3">
      <c r="A218" t="s">
        <v>11</v>
      </c>
      <c r="B218">
        <v>1</v>
      </c>
      <c r="C218">
        <v>1</v>
      </c>
      <c r="D218">
        <v>55</v>
      </c>
      <c r="E218">
        <v>7.24</v>
      </c>
      <c r="F218">
        <v>1</v>
      </c>
      <c r="G218">
        <v>55</v>
      </c>
    </row>
    <row r="219" spans="1:7" x14ac:dyDescent="0.3">
      <c r="A219" t="s">
        <v>11</v>
      </c>
      <c r="B219">
        <v>1</v>
      </c>
      <c r="C219">
        <v>1</v>
      </c>
      <c r="D219">
        <v>58</v>
      </c>
      <c r="E219">
        <v>10.42</v>
      </c>
      <c r="F219">
        <v>1</v>
      </c>
      <c r="G219">
        <v>58</v>
      </c>
    </row>
    <row r="220" spans="1:7" x14ac:dyDescent="0.3">
      <c r="A220" t="s">
        <v>11</v>
      </c>
      <c r="B220">
        <v>1</v>
      </c>
      <c r="C220">
        <v>1</v>
      </c>
      <c r="D220">
        <v>58</v>
      </c>
      <c r="E220">
        <v>10</v>
      </c>
      <c r="F220">
        <v>1</v>
      </c>
      <c r="G220">
        <v>58</v>
      </c>
    </row>
    <row r="221" spans="1:7" x14ac:dyDescent="0.3">
      <c r="A221" t="s">
        <v>11</v>
      </c>
      <c r="B221">
        <v>1</v>
      </c>
      <c r="C221">
        <v>1</v>
      </c>
      <c r="D221">
        <v>54</v>
      </c>
      <c r="E221">
        <v>11.33</v>
      </c>
      <c r="F221">
        <v>1</v>
      </c>
      <c r="G221">
        <v>54</v>
      </c>
    </row>
    <row r="222" spans="1:7" x14ac:dyDescent="0.3">
      <c r="A222" t="s">
        <v>11</v>
      </c>
      <c r="B222">
        <v>1</v>
      </c>
      <c r="C222">
        <v>1</v>
      </c>
      <c r="D222">
        <v>59</v>
      </c>
      <c r="E222">
        <v>10.039999999999999</v>
      </c>
      <c r="F222">
        <v>1</v>
      </c>
      <c r="G222">
        <v>59</v>
      </c>
    </row>
    <row r="223" spans="1:7" x14ac:dyDescent="0.3">
      <c r="A223" t="s">
        <v>11</v>
      </c>
      <c r="B223">
        <v>1</v>
      </c>
      <c r="C223">
        <v>1</v>
      </c>
      <c r="D223">
        <v>61</v>
      </c>
      <c r="E223">
        <v>10.18</v>
      </c>
      <c r="F223">
        <v>1</v>
      </c>
      <c r="G223">
        <v>61</v>
      </c>
    </row>
    <row r="224" spans="1:7" x14ac:dyDescent="0.3">
      <c r="A224" t="s">
        <v>11</v>
      </c>
      <c r="B224">
        <v>1</v>
      </c>
      <c r="C224">
        <v>1</v>
      </c>
      <c r="D224">
        <v>58</v>
      </c>
      <c r="E224">
        <v>10.17</v>
      </c>
      <c r="F224">
        <v>1</v>
      </c>
      <c r="G224">
        <v>58</v>
      </c>
    </row>
    <row r="225" spans="1:7" x14ac:dyDescent="0.3">
      <c r="A225" t="s">
        <v>11</v>
      </c>
      <c r="B225">
        <v>1</v>
      </c>
      <c r="C225">
        <v>1</v>
      </c>
      <c r="D225">
        <v>47</v>
      </c>
      <c r="E225">
        <v>12.2</v>
      </c>
      <c r="F225">
        <v>1</v>
      </c>
      <c r="G225">
        <v>47</v>
      </c>
    </row>
    <row r="226" spans="1:7" x14ac:dyDescent="0.3">
      <c r="A226" t="s">
        <v>11</v>
      </c>
      <c r="B226">
        <v>1</v>
      </c>
      <c r="C226">
        <v>1</v>
      </c>
      <c r="D226">
        <v>56</v>
      </c>
      <c r="E226">
        <v>10.55</v>
      </c>
      <c r="F226">
        <v>1</v>
      </c>
      <c r="G226">
        <v>56</v>
      </c>
    </row>
    <row r="227" spans="1:7" x14ac:dyDescent="0.3">
      <c r="A227" t="s">
        <v>11</v>
      </c>
      <c r="B227">
        <v>1</v>
      </c>
      <c r="C227">
        <v>1</v>
      </c>
      <c r="D227">
        <v>64</v>
      </c>
      <c r="E227">
        <v>10</v>
      </c>
      <c r="F227">
        <v>1</v>
      </c>
      <c r="G227">
        <v>64</v>
      </c>
    </row>
    <row r="228" spans="1:7" x14ac:dyDescent="0.3">
      <c r="A228" t="s">
        <v>11</v>
      </c>
      <c r="B228">
        <v>1</v>
      </c>
      <c r="C228">
        <v>1</v>
      </c>
      <c r="D228">
        <v>48</v>
      </c>
      <c r="E228">
        <v>11.89</v>
      </c>
      <c r="F228">
        <v>1</v>
      </c>
      <c r="G228">
        <v>48</v>
      </c>
    </row>
    <row r="229" spans="1:7" x14ac:dyDescent="0.3">
      <c r="A229" t="s">
        <v>11</v>
      </c>
      <c r="B229">
        <v>1</v>
      </c>
      <c r="C229">
        <v>1</v>
      </c>
      <c r="D229">
        <v>49</v>
      </c>
      <c r="E229">
        <v>11.95</v>
      </c>
      <c r="F229">
        <v>1</v>
      </c>
      <c r="G229">
        <v>49</v>
      </c>
    </row>
    <row r="230" spans="1:7" x14ac:dyDescent="0.3">
      <c r="A230" t="s">
        <v>11</v>
      </c>
      <c r="B230">
        <v>1</v>
      </c>
      <c r="C230">
        <v>1</v>
      </c>
      <c r="D230">
        <v>40</v>
      </c>
      <c r="E230">
        <v>12.82</v>
      </c>
      <c r="F230">
        <v>1</v>
      </c>
      <c r="G230">
        <v>40</v>
      </c>
    </row>
    <row r="231" spans="1:7" x14ac:dyDescent="0.3">
      <c r="A231" t="s">
        <v>11</v>
      </c>
      <c r="B231">
        <v>1</v>
      </c>
      <c r="C231">
        <v>1</v>
      </c>
      <c r="D231">
        <v>45</v>
      </c>
      <c r="E231">
        <v>12.33</v>
      </c>
      <c r="F231">
        <v>1</v>
      </c>
      <c r="G231">
        <v>45</v>
      </c>
    </row>
    <row r="232" spans="1:7" x14ac:dyDescent="0.3">
      <c r="A232" t="s">
        <v>11</v>
      </c>
      <c r="B232">
        <v>1</v>
      </c>
      <c r="C232">
        <v>1</v>
      </c>
      <c r="D232">
        <v>47</v>
      </c>
      <c r="E232">
        <v>10.3</v>
      </c>
      <c r="F232">
        <v>1</v>
      </c>
      <c r="G232">
        <v>47</v>
      </c>
    </row>
    <row r="233" spans="1:7" x14ac:dyDescent="0.3">
      <c r="A233" t="s">
        <v>11</v>
      </c>
      <c r="B233">
        <v>1</v>
      </c>
      <c r="C233">
        <v>1</v>
      </c>
      <c r="D233">
        <v>39</v>
      </c>
      <c r="E233">
        <v>11.37</v>
      </c>
      <c r="F233">
        <v>1</v>
      </c>
      <c r="G233">
        <v>39</v>
      </c>
    </row>
    <row r="234" spans="1:7" x14ac:dyDescent="0.3">
      <c r="A234" t="s">
        <v>11</v>
      </c>
      <c r="B234">
        <v>1</v>
      </c>
      <c r="C234">
        <v>1</v>
      </c>
      <c r="D234">
        <v>53</v>
      </c>
      <c r="E234">
        <v>9.6199999999999992</v>
      </c>
      <c r="F234">
        <v>1</v>
      </c>
      <c r="G234">
        <v>53</v>
      </c>
    </row>
    <row r="235" spans="1:7" x14ac:dyDescent="0.3">
      <c r="A235" t="s">
        <v>11</v>
      </c>
      <c r="B235">
        <v>1</v>
      </c>
      <c r="C235">
        <v>1</v>
      </c>
      <c r="D235">
        <v>47</v>
      </c>
      <c r="E235">
        <v>10.53</v>
      </c>
      <c r="F235">
        <v>1</v>
      </c>
      <c r="G235">
        <v>47</v>
      </c>
    </row>
    <row r="236" spans="1:7" x14ac:dyDescent="0.3">
      <c r="A236" t="s">
        <v>11</v>
      </c>
      <c r="B236">
        <v>1</v>
      </c>
      <c r="C236">
        <v>1</v>
      </c>
      <c r="D236">
        <v>48</v>
      </c>
      <c r="E236">
        <v>10.63</v>
      </c>
      <c r="F236">
        <v>1</v>
      </c>
      <c r="G236">
        <v>48</v>
      </c>
    </row>
    <row r="237" spans="1:7" x14ac:dyDescent="0.3">
      <c r="A237" t="s">
        <v>11</v>
      </c>
      <c r="B237">
        <v>1</v>
      </c>
      <c r="C237">
        <v>1</v>
      </c>
      <c r="D237">
        <v>36</v>
      </c>
      <c r="E237">
        <v>11.76</v>
      </c>
      <c r="F237">
        <v>1</v>
      </c>
      <c r="G237">
        <v>36</v>
      </c>
    </row>
    <row r="238" spans="1:7" x14ac:dyDescent="0.3">
      <c r="A238" t="s">
        <v>11</v>
      </c>
      <c r="B238">
        <v>1</v>
      </c>
      <c r="C238">
        <v>1</v>
      </c>
      <c r="D238">
        <v>65</v>
      </c>
      <c r="E238">
        <v>9.4</v>
      </c>
      <c r="F238">
        <v>1</v>
      </c>
      <c r="G238">
        <v>65</v>
      </c>
    </row>
    <row r="239" spans="1:7" x14ac:dyDescent="0.3">
      <c r="A239" t="s">
        <v>11</v>
      </c>
      <c r="B239">
        <v>1</v>
      </c>
      <c r="C239">
        <v>1</v>
      </c>
      <c r="D239">
        <v>58</v>
      </c>
      <c r="E239">
        <v>10.029999999999999</v>
      </c>
      <c r="F239">
        <v>1</v>
      </c>
      <c r="G239">
        <v>58</v>
      </c>
    </row>
    <row r="240" spans="1:7" x14ac:dyDescent="0.3">
      <c r="A240" t="s">
        <v>11</v>
      </c>
      <c r="B240">
        <v>1</v>
      </c>
      <c r="C240">
        <v>1</v>
      </c>
      <c r="D240">
        <v>53</v>
      </c>
      <c r="E240">
        <v>9.83</v>
      </c>
      <c r="F240">
        <v>1</v>
      </c>
      <c r="G240">
        <v>53</v>
      </c>
    </row>
    <row r="241" spans="1:7" x14ac:dyDescent="0.3">
      <c r="A241" t="s">
        <v>11</v>
      </c>
      <c r="B241">
        <v>1</v>
      </c>
      <c r="C241">
        <v>1</v>
      </c>
      <c r="D241">
        <v>48</v>
      </c>
      <c r="E241">
        <v>11.69</v>
      </c>
      <c r="F241">
        <v>1</v>
      </c>
      <c r="G241">
        <v>48</v>
      </c>
    </row>
    <row r="242" spans="1:7" x14ac:dyDescent="0.3">
      <c r="A242" t="s">
        <v>11</v>
      </c>
      <c r="B242">
        <v>1</v>
      </c>
      <c r="C242">
        <v>1</v>
      </c>
      <c r="D242">
        <v>58</v>
      </c>
      <c r="E242">
        <v>10.47</v>
      </c>
      <c r="F242">
        <v>1</v>
      </c>
      <c r="G242">
        <v>58</v>
      </c>
    </row>
    <row r="243" spans="1:7" x14ac:dyDescent="0.3">
      <c r="A243" t="s">
        <v>11</v>
      </c>
      <c r="B243">
        <v>1</v>
      </c>
      <c r="C243">
        <v>1</v>
      </c>
      <c r="D243">
        <v>41</v>
      </c>
      <c r="E243">
        <v>12.61</v>
      </c>
      <c r="F243">
        <v>1</v>
      </c>
      <c r="G243">
        <v>41</v>
      </c>
    </row>
    <row r="244" spans="1:7" x14ac:dyDescent="0.3">
      <c r="A244" t="s">
        <v>11</v>
      </c>
      <c r="B244">
        <v>1</v>
      </c>
      <c r="C244">
        <v>1</v>
      </c>
      <c r="D244">
        <v>58</v>
      </c>
      <c r="E244">
        <v>10.18</v>
      </c>
      <c r="F244">
        <v>1</v>
      </c>
      <c r="G244">
        <v>58</v>
      </c>
    </row>
    <row r="245" spans="1:7" x14ac:dyDescent="0.3">
      <c r="A245" t="s">
        <v>11</v>
      </c>
      <c r="B245">
        <v>1</v>
      </c>
      <c r="C245">
        <v>1</v>
      </c>
      <c r="D245">
        <v>47</v>
      </c>
      <c r="E245">
        <v>12</v>
      </c>
      <c r="F245">
        <v>1</v>
      </c>
      <c r="G245">
        <v>47</v>
      </c>
    </row>
    <row r="246" spans="1:7" x14ac:dyDescent="0.3">
      <c r="A246" t="s">
        <v>11</v>
      </c>
      <c r="B246">
        <v>1</v>
      </c>
      <c r="C246">
        <v>1</v>
      </c>
      <c r="D246">
        <v>56</v>
      </c>
      <c r="E246">
        <v>11.3</v>
      </c>
      <c r="F246">
        <v>1</v>
      </c>
      <c r="G246">
        <v>56</v>
      </c>
    </row>
    <row r="247" spans="1:7" x14ac:dyDescent="0.3">
      <c r="A247" t="s">
        <v>11</v>
      </c>
      <c r="B247">
        <v>1</v>
      </c>
      <c r="C247">
        <v>1</v>
      </c>
      <c r="D247">
        <v>41</v>
      </c>
      <c r="E247">
        <v>12.85</v>
      </c>
      <c r="F247">
        <v>1</v>
      </c>
      <c r="G247">
        <v>41</v>
      </c>
    </row>
    <row r="248" spans="1:7" x14ac:dyDescent="0.3">
      <c r="A248" t="s">
        <v>11</v>
      </c>
      <c r="B248">
        <v>1</v>
      </c>
      <c r="C248">
        <v>1</v>
      </c>
      <c r="D248">
        <v>60</v>
      </c>
      <c r="E248">
        <v>8.86</v>
      </c>
      <c r="F248">
        <v>1</v>
      </c>
      <c r="G248">
        <v>60</v>
      </c>
    </row>
    <row r="249" spans="1:7" x14ac:dyDescent="0.3">
      <c r="A249" t="s">
        <v>11</v>
      </c>
      <c r="B249">
        <v>1</v>
      </c>
      <c r="C249">
        <v>1</v>
      </c>
      <c r="D249">
        <v>56</v>
      </c>
      <c r="E249">
        <v>9.16</v>
      </c>
      <c r="F249">
        <v>1</v>
      </c>
      <c r="G249">
        <v>56</v>
      </c>
    </row>
    <row r="250" spans="1:7" x14ac:dyDescent="0.3">
      <c r="A250" t="s">
        <v>11</v>
      </c>
      <c r="B250">
        <v>1</v>
      </c>
      <c r="C250">
        <v>1</v>
      </c>
      <c r="D250">
        <v>57</v>
      </c>
      <c r="E250">
        <v>10.28</v>
      </c>
      <c r="F250">
        <v>1</v>
      </c>
      <c r="G250">
        <v>57</v>
      </c>
    </row>
    <row r="251" spans="1:7" x14ac:dyDescent="0.3">
      <c r="A251" t="s">
        <v>11</v>
      </c>
      <c r="B251">
        <v>1</v>
      </c>
      <c r="C251">
        <v>1</v>
      </c>
      <c r="D251">
        <v>43</v>
      </c>
      <c r="E251">
        <v>12.52</v>
      </c>
      <c r="F251">
        <v>1</v>
      </c>
      <c r="G251">
        <v>43</v>
      </c>
    </row>
    <row r="252" spans="1:7" x14ac:dyDescent="0.3">
      <c r="A252" t="s">
        <v>11</v>
      </c>
      <c r="B252">
        <v>1</v>
      </c>
      <c r="C252">
        <v>1</v>
      </c>
      <c r="D252">
        <v>38</v>
      </c>
      <c r="E252">
        <v>13.29</v>
      </c>
      <c r="F252">
        <v>1</v>
      </c>
      <c r="G252">
        <v>38</v>
      </c>
    </row>
    <row r="253" spans="1:7" x14ac:dyDescent="0.3">
      <c r="A253" t="s">
        <v>11</v>
      </c>
      <c r="B253">
        <v>1</v>
      </c>
      <c r="C253">
        <v>1</v>
      </c>
      <c r="D253">
        <v>48</v>
      </c>
      <c r="E253">
        <v>11.75</v>
      </c>
      <c r="F253">
        <v>1</v>
      </c>
      <c r="G253">
        <v>48</v>
      </c>
    </row>
    <row r="254" spans="1:7" x14ac:dyDescent="0.3">
      <c r="A254" t="s">
        <v>11</v>
      </c>
      <c r="B254">
        <v>1</v>
      </c>
      <c r="C254">
        <v>1</v>
      </c>
      <c r="D254">
        <v>55</v>
      </c>
      <c r="E254">
        <v>9.43</v>
      </c>
      <c r="F254">
        <v>1</v>
      </c>
      <c r="G254">
        <v>55</v>
      </c>
    </row>
    <row r="255" spans="1:7" x14ac:dyDescent="0.3">
      <c r="A255" t="s">
        <v>11</v>
      </c>
      <c r="B255">
        <v>1</v>
      </c>
      <c r="C255">
        <v>1</v>
      </c>
      <c r="D255">
        <v>54</v>
      </c>
      <c r="E255">
        <v>9.44</v>
      </c>
      <c r="F255">
        <v>1</v>
      </c>
      <c r="G255">
        <v>54</v>
      </c>
    </row>
    <row r="256" spans="1:7" x14ac:dyDescent="0.3">
      <c r="A256" t="s">
        <v>11</v>
      </c>
      <c r="B256">
        <v>1</v>
      </c>
      <c r="C256">
        <v>1</v>
      </c>
      <c r="D256">
        <v>59</v>
      </c>
      <c r="E256">
        <v>8.6199999999999992</v>
      </c>
      <c r="F256">
        <v>1</v>
      </c>
      <c r="G256">
        <v>59</v>
      </c>
    </row>
    <row r="257" spans="1:7" x14ac:dyDescent="0.3">
      <c r="A257" t="s">
        <v>11</v>
      </c>
      <c r="B257">
        <v>1</v>
      </c>
      <c r="C257">
        <v>1</v>
      </c>
      <c r="D257">
        <v>64</v>
      </c>
      <c r="E257">
        <v>8</v>
      </c>
      <c r="F257">
        <v>1</v>
      </c>
      <c r="G257">
        <v>64</v>
      </c>
    </row>
    <row r="258" spans="1:7" x14ac:dyDescent="0.3">
      <c r="A258" t="s">
        <v>11</v>
      </c>
      <c r="B258">
        <v>1</v>
      </c>
      <c r="C258">
        <v>1</v>
      </c>
      <c r="D258">
        <v>50</v>
      </c>
      <c r="E258">
        <v>12.5</v>
      </c>
      <c r="F258">
        <v>1</v>
      </c>
      <c r="G258">
        <v>50</v>
      </c>
    </row>
    <row r="259" spans="1:7" x14ac:dyDescent="0.3">
      <c r="A259" t="s">
        <v>11</v>
      </c>
      <c r="B259">
        <v>1</v>
      </c>
      <c r="C259">
        <v>1</v>
      </c>
      <c r="D259">
        <v>35</v>
      </c>
      <c r="E259">
        <v>13.05</v>
      </c>
      <c r="F259">
        <v>1</v>
      </c>
      <c r="G259">
        <v>35</v>
      </c>
    </row>
    <row r="260" spans="1:7" x14ac:dyDescent="0.3">
      <c r="A260" t="s">
        <v>11</v>
      </c>
      <c r="B260">
        <v>1</v>
      </c>
      <c r="C260">
        <v>1</v>
      </c>
      <c r="D260">
        <v>42</v>
      </c>
      <c r="E260">
        <v>12.68</v>
      </c>
      <c r="F260">
        <v>1</v>
      </c>
      <c r="G260">
        <v>42</v>
      </c>
    </row>
    <row r="261" spans="1:7" x14ac:dyDescent="0.3">
      <c r="A261" t="s">
        <v>11</v>
      </c>
      <c r="B261">
        <v>1</v>
      </c>
      <c r="C261">
        <v>1</v>
      </c>
      <c r="D261">
        <v>58</v>
      </c>
      <c r="E261">
        <v>11.45</v>
      </c>
      <c r="F261">
        <v>1</v>
      </c>
      <c r="G261">
        <v>58</v>
      </c>
    </row>
    <row r="262" spans="1:7" x14ac:dyDescent="0.3">
      <c r="A262" t="s">
        <v>11</v>
      </c>
      <c r="B262">
        <v>1</v>
      </c>
      <c r="C262">
        <v>1</v>
      </c>
      <c r="D262">
        <v>57</v>
      </c>
      <c r="E262">
        <v>10.58</v>
      </c>
      <c r="F262">
        <v>1</v>
      </c>
      <c r="G262">
        <v>57</v>
      </c>
    </row>
    <row r="263" spans="1:7" x14ac:dyDescent="0.3">
      <c r="A263" t="s">
        <v>11</v>
      </c>
      <c r="B263">
        <v>1</v>
      </c>
      <c r="C263">
        <v>1</v>
      </c>
      <c r="D263">
        <v>46</v>
      </c>
      <c r="E263">
        <v>12.31</v>
      </c>
      <c r="F263">
        <v>1</v>
      </c>
      <c r="G263">
        <v>46</v>
      </c>
    </row>
    <row r="264" spans="1:7" x14ac:dyDescent="0.3">
      <c r="A264" t="s">
        <v>11</v>
      </c>
      <c r="B264">
        <v>1</v>
      </c>
      <c r="C264">
        <v>1</v>
      </c>
      <c r="D264">
        <v>45</v>
      </c>
      <c r="E264">
        <v>12.22</v>
      </c>
      <c r="F264">
        <v>1</v>
      </c>
      <c r="G264">
        <v>45</v>
      </c>
    </row>
    <row r="265" spans="1:7" x14ac:dyDescent="0.3">
      <c r="A265" t="s">
        <v>11</v>
      </c>
      <c r="B265">
        <v>1</v>
      </c>
      <c r="C265">
        <v>1</v>
      </c>
      <c r="D265">
        <v>52</v>
      </c>
      <c r="E265">
        <v>11.02</v>
      </c>
      <c r="F265">
        <v>1</v>
      </c>
      <c r="G265">
        <v>52</v>
      </c>
    </row>
    <row r="266" spans="1:7" x14ac:dyDescent="0.3">
      <c r="A266" t="s">
        <v>11</v>
      </c>
      <c r="B266">
        <v>1</v>
      </c>
      <c r="C266">
        <v>1</v>
      </c>
      <c r="D266">
        <v>45</v>
      </c>
      <c r="E266">
        <v>12.06</v>
      </c>
      <c r="F266">
        <v>1</v>
      </c>
      <c r="G266">
        <v>45</v>
      </c>
    </row>
    <row r="267" spans="1:7" x14ac:dyDescent="0.3">
      <c r="A267" t="s">
        <v>11</v>
      </c>
      <c r="B267">
        <v>1</v>
      </c>
      <c r="C267">
        <v>1</v>
      </c>
      <c r="D267">
        <v>62</v>
      </c>
      <c r="E267">
        <v>9.8000000000000007</v>
      </c>
      <c r="F267">
        <v>1</v>
      </c>
      <c r="G267">
        <v>62</v>
      </c>
    </row>
    <row r="268" spans="1:7" x14ac:dyDescent="0.3">
      <c r="A268" t="s">
        <v>11</v>
      </c>
      <c r="B268">
        <v>1</v>
      </c>
      <c r="C268">
        <v>1</v>
      </c>
      <c r="D268">
        <v>54</v>
      </c>
      <c r="E268">
        <v>10.73</v>
      </c>
      <c r="F268">
        <v>1</v>
      </c>
      <c r="G268">
        <v>54</v>
      </c>
    </row>
    <row r="269" spans="1:7" x14ac:dyDescent="0.3">
      <c r="A269" t="s">
        <v>11</v>
      </c>
      <c r="B269">
        <v>1</v>
      </c>
      <c r="C269">
        <v>1</v>
      </c>
      <c r="D269">
        <v>64</v>
      </c>
      <c r="E269">
        <v>9.66</v>
      </c>
      <c r="F269">
        <v>1</v>
      </c>
      <c r="G269">
        <v>64</v>
      </c>
    </row>
    <row r="270" spans="1:7" x14ac:dyDescent="0.3">
      <c r="A270" t="s">
        <v>11</v>
      </c>
      <c r="B270">
        <v>1</v>
      </c>
      <c r="C270">
        <v>1</v>
      </c>
      <c r="D270">
        <v>67</v>
      </c>
      <c r="E270">
        <v>8.8699999999999992</v>
      </c>
      <c r="F270">
        <v>1</v>
      </c>
      <c r="G270">
        <v>67</v>
      </c>
    </row>
    <row r="271" spans="1:7" x14ac:dyDescent="0.3">
      <c r="A271" t="s">
        <v>11</v>
      </c>
      <c r="B271">
        <v>1</v>
      </c>
      <c r="C271">
        <v>1</v>
      </c>
      <c r="D271">
        <v>50</v>
      </c>
      <c r="E271">
        <v>10.3</v>
      </c>
      <c r="F271">
        <v>1</v>
      </c>
      <c r="G271">
        <v>50</v>
      </c>
    </row>
    <row r="272" spans="1:7" x14ac:dyDescent="0.3">
      <c r="A272" t="s">
        <v>11</v>
      </c>
      <c r="B272">
        <v>1</v>
      </c>
      <c r="C272">
        <v>1</v>
      </c>
      <c r="D272">
        <v>43</v>
      </c>
      <c r="E272">
        <v>12.04</v>
      </c>
      <c r="F272">
        <v>1</v>
      </c>
      <c r="G272">
        <v>43</v>
      </c>
    </row>
    <row r="273" spans="1:7" x14ac:dyDescent="0.3">
      <c r="A273" t="s">
        <v>11</v>
      </c>
      <c r="B273">
        <v>1</v>
      </c>
      <c r="C273">
        <v>1</v>
      </c>
      <c r="D273">
        <v>56</v>
      </c>
      <c r="E273">
        <v>10.69</v>
      </c>
      <c r="F273">
        <v>1</v>
      </c>
      <c r="G273">
        <v>56</v>
      </c>
    </row>
    <row r="274" spans="1:7" x14ac:dyDescent="0.3">
      <c r="A274" t="s">
        <v>11</v>
      </c>
      <c r="B274">
        <v>1</v>
      </c>
      <c r="C274">
        <v>1</v>
      </c>
      <c r="D274">
        <v>39</v>
      </c>
      <c r="E274">
        <v>12.99</v>
      </c>
      <c r="F274">
        <v>1</v>
      </c>
      <c r="G274">
        <v>39</v>
      </c>
    </row>
    <row r="275" spans="1:7" x14ac:dyDescent="0.3">
      <c r="A275" t="s">
        <v>11</v>
      </c>
      <c r="B275">
        <v>1</v>
      </c>
      <c r="C275">
        <v>1</v>
      </c>
      <c r="D275">
        <v>70</v>
      </c>
      <c r="E275">
        <v>7.96</v>
      </c>
      <c r="F275">
        <v>1</v>
      </c>
      <c r="G275">
        <v>70</v>
      </c>
    </row>
    <row r="276" spans="1:7" x14ac:dyDescent="0.3">
      <c r="A276" t="s">
        <v>11</v>
      </c>
      <c r="B276">
        <v>1</v>
      </c>
      <c r="C276">
        <v>1</v>
      </c>
      <c r="D276">
        <v>68</v>
      </c>
      <c r="E276">
        <v>8.17</v>
      </c>
      <c r="F276">
        <v>1</v>
      </c>
      <c r="G276">
        <v>68</v>
      </c>
    </row>
    <row r="277" spans="1:7" x14ac:dyDescent="0.3">
      <c r="A277" t="s">
        <v>11</v>
      </c>
      <c r="B277">
        <v>1</v>
      </c>
      <c r="C277">
        <v>1</v>
      </c>
      <c r="D277">
        <v>68</v>
      </c>
      <c r="E277">
        <v>9.35</v>
      </c>
      <c r="F277">
        <v>1</v>
      </c>
      <c r="G277">
        <v>68</v>
      </c>
    </row>
    <row r="278" spans="1:7" x14ac:dyDescent="0.3">
      <c r="A278" t="s">
        <v>11</v>
      </c>
      <c r="B278">
        <v>1</v>
      </c>
      <c r="C278">
        <v>1</v>
      </c>
      <c r="D278">
        <v>62</v>
      </c>
      <c r="E278">
        <v>9.59</v>
      </c>
      <c r="F278">
        <v>1</v>
      </c>
      <c r="G278">
        <v>62</v>
      </c>
    </row>
    <row r="279" spans="1:7" x14ac:dyDescent="0.3">
      <c r="A279" t="s">
        <v>11</v>
      </c>
      <c r="B279">
        <v>1</v>
      </c>
      <c r="C279">
        <v>1</v>
      </c>
      <c r="D279">
        <v>49</v>
      </c>
      <c r="E279">
        <v>12.4</v>
      </c>
      <c r="F279">
        <v>1</v>
      </c>
      <c r="G279">
        <v>49</v>
      </c>
    </row>
    <row r="280" spans="1:7" x14ac:dyDescent="0.3">
      <c r="A280" t="s">
        <v>11</v>
      </c>
      <c r="B280">
        <v>1</v>
      </c>
      <c r="C280">
        <v>1</v>
      </c>
      <c r="D280">
        <v>48</v>
      </c>
      <c r="E280">
        <v>11.4</v>
      </c>
      <c r="F280">
        <v>1</v>
      </c>
      <c r="G280">
        <v>48</v>
      </c>
    </row>
    <row r="281" spans="1:7" x14ac:dyDescent="0.3">
      <c r="A281" t="s">
        <v>11</v>
      </c>
      <c r="B281">
        <v>1</v>
      </c>
      <c r="C281">
        <v>1</v>
      </c>
      <c r="D281">
        <v>54</v>
      </c>
      <c r="E281">
        <v>10.62</v>
      </c>
      <c r="F281">
        <v>1</v>
      </c>
      <c r="G281">
        <v>54</v>
      </c>
    </row>
    <row r="282" spans="1:7" x14ac:dyDescent="0.3">
      <c r="A282" t="s">
        <v>11</v>
      </c>
      <c r="B282">
        <v>1</v>
      </c>
      <c r="C282">
        <v>1</v>
      </c>
      <c r="D282">
        <v>56</v>
      </c>
      <c r="E282">
        <v>10.53</v>
      </c>
      <c r="F282">
        <v>1</v>
      </c>
      <c r="G282">
        <v>56</v>
      </c>
    </row>
    <row r="283" spans="1:7" x14ac:dyDescent="0.3">
      <c r="A283" t="s">
        <v>11</v>
      </c>
      <c r="B283">
        <v>1</v>
      </c>
      <c r="C283">
        <v>1</v>
      </c>
      <c r="D283">
        <v>45</v>
      </c>
      <c r="E283">
        <v>12.14</v>
      </c>
      <c r="F283">
        <v>1</v>
      </c>
      <c r="G283">
        <v>45</v>
      </c>
    </row>
    <row r="284" spans="1:7" x14ac:dyDescent="0.3">
      <c r="A284" t="s">
        <v>11</v>
      </c>
      <c r="B284">
        <v>1</v>
      </c>
      <c r="C284">
        <v>1</v>
      </c>
      <c r="D284">
        <v>44</v>
      </c>
      <c r="E284">
        <v>12.12</v>
      </c>
      <c r="F284">
        <v>1</v>
      </c>
      <c r="G284">
        <v>44</v>
      </c>
    </row>
    <row r="285" spans="1:7" x14ac:dyDescent="0.3">
      <c r="A285" t="s">
        <v>11</v>
      </c>
      <c r="B285">
        <v>1</v>
      </c>
      <c r="C285">
        <v>1</v>
      </c>
      <c r="D285">
        <v>44</v>
      </c>
      <c r="E285">
        <v>12.34</v>
      </c>
      <c r="F285">
        <v>1</v>
      </c>
      <c r="G285">
        <v>44</v>
      </c>
    </row>
    <row r="286" spans="1:7" x14ac:dyDescent="0.3">
      <c r="A286" t="s">
        <v>11</v>
      </c>
      <c r="B286">
        <v>1</v>
      </c>
      <c r="C286">
        <v>1</v>
      </c>
      <c r="D286">
        <v>51</v>
      </c>
      <c r="E286">
        <v>8.93</v>
      </c>
      <c r="F286">
        <v>1</v>
      </c>
      <c r="G286">
        <v>51</v>
      </c>
    </row>
    <row r="287" spans="1:7" x14ac:dyDescent="0.3">
      <c r="A287" t="s">
        <v>11</v>
      </c>
      <c r="B287">
        <v>1</v>
      </c>
      <c r="C287">
        <v>1</v>
      </c>
      <c r="D287">
        <v>58</v>
      </c>
      <c r="E287">
        <v>10.91</v>
      </c>
      <c r="F287">
        <v>1</v>
      </c>
      <c r="G287">
        <v>58</v>
      </c>
    </row>
    <row r="288" spans="1:7" x14ac:dyDescent="0.3">
      <c r="A288" t="s">
        <v>11</v>
      </c>
      <c r="B288">
        <v>1</v>
      </c>
      <c r="C288">
        <v>1</v>
      </c>
      <c r="D288">
        <v>51</v>
      </c>
      <c r="E288">
        <v>11.47</v>
      </c>
      <c r="F288">
        <v>1</v>
      </c>
      <c r="G288">
        <v>51</v>
      </c>
    </row>
    <row r="289" spans="1:7" x14ac:dyDescent="0.3">
      <c r="A289" t="s">
        <v>11</v>
      </c>
      <c r="B289">
        <v>1</v>
      </c>
      <c r="C289">
        <v>1</v>
      </c>
      <c r="D289">
        <v>45</v>
      </c>
      <c r="E289">
        <v>12.59</v>
      </c>
      <c r="F289">
        <v>1</v>
      </c>
      <c r="G289">
        <v>45</v>
      </c>
    </row>
    <row r="290" spans="1:7" x14ac:dyDescent="0.3">
      <c r="A290" t="s">
        <v>11</v>
      </c>
      <c r="B290">
        <v>1</v>
      </c>
      <c r="C290">
        <v>1</v>
      </c>
      <c r="D290">
        <v>43</v>
      </c>
      <c r="E290">
        <v>12.77</v>
      </c>
      <c r="F290">
        <v>1</v>
      </c>
      <c r="G290">
        <v>43</v>
      </c>
    </row>
    <row r="291" spans="1:7" x14ac:dyDescent="0.3">
      <c r="A291" t="s">
        <v>11</v>
      </c>
      <c r="B291">
        <v>1</v>
      </c>
      <c r="C291">
        <v>1</v>
      </c>
      <c r="D291">
        <v>48</v>
      </c>
      <c r="E291">
        <v>11.86</v>
      </c>
      <c r="F291">
        <v>1</v>
      </c>
      <c r="G291">
        <v>48</v>
      </c>
    </row>
    <row r="292" spans="1:7" x14ac:dyDescent="0.3">
      <c r="A292" t="s">
        <v>11</v>
      </c>
      <c r="B292">
        <v>1</v>
      </c>
      <c r="C292">
        <v>1</v>
      </c>
      <c r="D292">
        <v>44</v>
      </c>
      <c r="E292">
        <v>12.07</v>
      </c>
      <c r="F292">
        <v>1</v>
      </c>
      <c r="G292">
        <v>44</v>
      </c>
    </row>
    <row r="293" spans="1:7" x14ac:dyDescent="0.3">
      <c r="A293" t="s">
        <v>11</v>
      </c>
      <c r="B293">
        <v>1</v>
      </c>
      <c r="C293">
        <v>1</v>
      </c>
      <c r="D293">
        <v>59</v>
      </c>
      <c r="E293">
        <v>10.56</v>
      </c>
      <c r="F293">
        <v>1</v>
      </c>
      <c r="G293">
        <v>59</v>
      </c>
    </row>
    <row r="294" spans="1:7" x14ac:dyDescent="0.3">
      <c r="A294" t="s">
        <v>11</v>
      </c>
      <c r="B294">
        <v>1</v>
      </c>
      <c r="C294">
        <v>1</v>
      </c>
      <c r="D294">
        <v>46</v>
      </c>
      <c r="E294">
        <v>12.18</v>
      </c>
      <c r="F294">
        <v>1</v>
      </c>
      <c r="G294">
        <v>46</v>
      </c>
    </row>
    <row r="295" spans="1:7" x14ac:dyDescent="0.3">
      <c r="A295" t="s">
        <v>11</v>
      </c>
      <c r="B295">
        <v>1</v>
      </c>
      <c r="C295">
        <v>1</v>
      </c>
      <c r="D295">
        <v>44</v>
      </c>
      <c r="E295">
        <v>12.14</v>
      </c>
      <c r="F295">
        <v>1</v>
      </c>
      <c r="G295">
        <v>44</v>
      </c>
    </row>
    <row r="296" spans="1:7" x14ac:dyDescent="0.3">
      <c r="A296" t="s">
        <v>12</v>
      </c>
      <c r="B296">
        <v>2</v>
      </c>
      <c r="C296">
        <v>1</v>
      </c>
      <c r="D296">
        <v>47</v>
      </c>
      <c r="E296">
        <v>21.14</v>
      </c>
      <c r="F296">
        <v>1</v>
      </c>
      <c r="G296">
        <v>47</v>
      </c>
    </row>
    <row r="297" spans="1:7" x14ac:dyDescent="0.3">
      <c r="A297" t="s">
        <v>12</v>
      </c>
      <c r="B297">
        <v>2</v>
      </c>
      <c r="C297">
        <v>1</v>
      </c>
      <c r="D297">
        <v>32</v>
      </c>
      <c r="E297">
        <v>23.28</v>
      </c>
      <c r="F297">
        <v>1</v>
      </c>
      <c r="G297">
        <v>32</v>
      </c>
    </row>
    <row r="298" spans="1:7" x14ac:dyDescent="0.3">
      <c r="A298" t="s">
        <v>12</v>
      </c>
      <c r="B298">
        <v>2</v>
      </c>
      <c r="C298">
        <v>1</v>
      </c>
      <c r="D298">
        <v>28</v>
      </c>
      <c r="E298">
        <v>23.28</v>
      </c>
      <c r="F298">
        <v>1</v>
      </c>
      <c r="G298">
        <v>28</v>
      </c>
    </row>
    <row r="299" spans="1:7" x14ac:dyDescent="0.3">
      <c r="A299" t="s">
        <v>12</v>
      </c>
      <c r="B299">
        <v>2</v>
      </c>
      <c r="C299">
        <v>1</v>
      </c>
      <c r="D299">
        <v>26</v>
      </c>
      <c r="E299">
        <v>22.99</v>
      </c>
      <c r="F299">
        <v>1</v>
      </c>
      <c r="G299">
        <v>26</v>
      </c>
    </row>
    <row r="300" spans="1:7" x14ac:dyDescent="0.3">
      <c r="A300" t="s">
        <v>12</v>
      </c>
      <c r="B300">
        <v>2</v>
      </c>
      <c r="C300">
        <v>1</v>
      </c>
      <c r="D300">
        <v>30</v>
      </c>
      <c r="E300">
        <v>22.93</v>
      </c>
      <c r="F300">
        <v>1</v>
      </c>
      <c r="G300">
        <v>30</v>
      </c>
    </row>
    <row r="301" spans="1:7" x14ac:dyDescent="0.3">
      <c r="A301" t="s">
        <v>12</v>
      </c>
      <c r="B301">
        <v>2</v>
      </c>
      <c r="C301">
        <v>1</v>
      </c>
      <c r="D301">
        <v>32</v>
      </c>
      <c r="E301">
        <v>23.28</v>
      </c>
      <c r="F301">
        <v>1</v>
      </c>
      <c r="G301">
        <v>32</v>
      </c>
    </row>
    <row r="302" spans="1:7" x14ac:dyDescent="0.3">
      <c r="A302" t="s">
        <v>12</v>
      </c>
      <c r="B302">
        <v>2</v>
      </c>
      <c r="C302">
        <v>1</v>
      </c>
      <c r="D302">
        <v>36</v>
      </c>
      <c r="E302">
        <v>23.06</v>
      </c>
      <c r="F302">
        <v>1</v>
      </c>
      <c r="G302">
        <v>36</v>
      </c>
    </row>
    <row r="303" spans="1:7" x14ac:dyDescent="0.3">
      <c r="A303" t="s">
        <v>12</v>
      </c>
      <c r="B303">
        <v>2</v>
      </c>
      <c r="C303">
        <v>1</v>
      </c>
      <c r="D303">
        <v>47</v>
      </c>
      <c r="E303">
        <v>21.3</v>
      </c>
      <c r="F303">
        <v>1</v>
      </c>
      <c r="G303">
        <v>47</v>
      </c>
    </row>
    <row r="304" spans="1:7" x14ac:dyDescent="0.3">
      <c r="A304" t="s">
        <v>12</v>
      </c>
      <c r="B304">
        <v>2</v>
      </c>
      <c r="C304">
        <v>1</v>
      </c>
      <c r="D304">
        <v>33</v>
      </c>
      <c r="E304">
        <v>23.28</v>
      </c>
      <c r="F304">
        <v>1</v>
      </c>
      <c r="G304">
        <v>33</v>
      </c>
    </row>
    <row r="305" spans="1:7" x14ac:dyDescent="0.3">
      <c r="A305" t="s">
        <v>12</v>
      </c>
      <c r="B305">
        <v>2</v>
      </c>
      <c r="C305">
        <v>1</v>
      </c>
      <c r="D305">
        <v>30</v>
      </c>
      <c r="E305">
        <v>23.12</v>
      </c>
      <c r="F305">
        <v>1</v>
      </c>
      <c r="G305">
        <v>30</v>
      </c>
    </row>
    <row r="306" spans="1:7" x14ac:dyDescent="0.3">
      <c r="A306" t="s">
        <v>12</v>
      </c>
      <c r="B306">
        <v>2</v>
      </c>
      <c r="C306">
        <v>1</v>
      </c>
      <c r="D306">
        <v>42</v>
      </c>
      <c r="E306">
        <v>22.64</v>
      </c>
      <c r="F306">
        <v>1</v>
      </c>
      <c r="G306">
        <v>42</v>
      </c>
    </row>
    <row r="307" spans="1:7" x14ac:dyDescent="0.3">
      <c r="A307" t="s">
        <v>12</v>
      </c>
      <c r="B307">
        <v>2</v>
      </c>
      <c r="C307">
        <v>1</v>
      </c>
      <c r="D307">
        <v>37</v>
      </c>
      <c r="E307">
        <v>23.16</v>
      </c>
      <c r="F307">
        <v>1</v>
      </c>
      <c r="G307">
        <v>37</v>
      </c>
    </row>
    <row r="308" spans="1:7" x14ac:dyDescent="0.3">
      <c r="A308" t="s">
        <v>12</v>
      </c>
      <c r="B308">
        <v>2</v>
      </c>
      <c r="C308">
        <v>1</v>
      </c>
      <c r="D308">
        <v>34</v>
      </c>
      <c r="E308">
        <v>21.51</v>
      </c>
      <c r="F308">
        <v>1</v>
      </c>
      <c r="G308">
        <v>34</v>
      </c>
    </row>
    <row r="309" spans="1:7" x14ac:dyDescent="0.3">
      <c r="A309" t="s">
        <v>12</v>
      </c>
      <c r="B309">
        <v>2</v>
      </c>
      <c r="C309">
        <v>1</v>
      </c>
      <c r="D309">
        <v>41</v>
      </c>
      <c r="E309">
        <v>23.16</v>
      </c>
      <c r="F309">
        <v>1</v>
      </c>
      <c r="G309">
        <v>41</v>
      </c>
    </row>
    <row r="310" spans="1:7" x14ac:dyDescent="0.3">
      <c r="A310" t="s">
        <v>12</v>
      </c>
      <c r="B310">
        <v>2</v>
      </c>
      <c r="C310">
        <v>1</v>
      </c>
      <c r="D310">
        <v>35</v>
      </c>
      <c r="E310">
        <v>22.98</v>
      </c>
      <c r="F310">
        <v>1</v>
      </c>
      <c r="G310">
        <v>35</v>
      </c>
    </row>
    <row r="311" spans="1:7" x14ac:dyDescent="0.3">
      <c r="A311" t="s">
        <v>12</v>
      </c>
      <c r="B311">
        <v>2</v>
      </c>
      <c r="C311">
        <v>1</v>
      </c>
      <c r="D311">
        <v>33</v>
      </c>
      <c r="E311">
        <v>23.28</v>
      </c>
      <c r="F311">
        <v>1</v>
      </c>
      <c r="G311">
        <v>33</v>
      </c>
    </row>
    <row r="312" spans="1:7" x14ac:dyDescent="0.3">
      <c r="A312" t="s">
        <v>12</v>
      </c>
      <c r="B312">
        <v>2</v>
      </c>
      <c r="C312">
        <v>1</v>
      </c>
      <c r="D312">
        <v>34</v>
      </c>
      <c r="E312">
        <v>23.28</v>
      </c>
      <c r="F312">
        <v>1</v>
      </c>
      <c r="G312">
        <v>34</v>
      </c>
    </row>
    <row r="313" spans="1:7" x14ac:dyDescent="0.3">
      <c r="A313" t="s">
        <v>12</v>
      </c>
      <c r="B313">
        <v>2</v>
      </c>
      <c r="C313">
        <v>1</v>
      </c>
      <c r="D313">
        <v>34</v>
      </c>
      <c r="E313">
        <v>22.43</v>
      </c>
      <c r="F313">
        <v>1</v>
      </c>
      <c r="G313">
        <v>34</v>
      </c>
    </row>
    <row r="314" spans="1:7" x14ac:dyDescent="0.3">
      <c r="A314" t="s">
        <v>12</v>
      </c>
      <c r="B314">
        <v>2</v>
      </c>
      <c r="C314">
        <v>1</v>
      </c>
      <c r="D314">
        <v>28</v>
      </c>
      <c r="E314">
        <v>22.42</v>
      </c>
      <c r="F314">
        <v>1</v>
      </c>
      <c r="G314">
        <v>28</v>
      </c>
    </row>
    <row r="315" spans="1:7" x14ac:dyDescent="0.3">
      <c r="A315" t="s">
        <v>12</v>
      </c>
      <c r="B315">
        <v>2</v>
      </c>
      <c r="C315">
        <v>1</v>
      </c>
      <c r="D315">
        <v>31</v>
      </c>
      <c r="E315">
        <v>23.28</v>
      </c>
      <c r="F315">
        <v>1</v>
      </c>
      <c r="G315">
        <v>31</v>
      </c>
    </row>
    <row r="316" spans="1:7" x14ac:dyDescent="0.3">
      <c r="A316" t="s">
        <v>12</v>
      </c>
      <c r="B316">
        <v>2</v>
      </c>
      <c r="C316">
        <v>1</v>
      </c>
      <c r="D316">
        <v>33</v>
      </c>
      <c r="E316">
        <v>23.17</v>
      </c>
      <c r="F316">
        <v>1</v>
      </c>
      <c r="G316">
        <v>33</v>
      </c>
    </row>
    <row r="317" spans="1:7" x14ac:dyDescent="0.3">
      <c r="A317" t="s">
        <v>12</v>
      </c>
      <c r="B317">
        <v>2</v>
      </c>
      <c r="C317">
        <v>1</v>
      </c>
      <c r="D317">
        <v>32</v>
      </c>
      <c r="E317">
        <v>22.93</v>
      </c>
      <c r="F317">
        <v>1</v>
      </c>
      <c r="G317">
        <v>32</v>
      </c>
    </row>
    <row r="318" spans="1:7" x14ac:dyDescent="0.3">
      <c r="A318" t="s">
        <v>12</v>
      </c>
      <c r="B318">
        <v>2</v>
      </c>
      <c r="C318">
        <v>1</v>
      </c>
      <c r="D318">
        <v>41</v>
      </c>
      <c r="E318">
        <v>21.12</v>
      </c>
      <c r="F318">
        <v>1</v>
      </c>
      <c r="G318">
        <v>41</v>
      </c>
    </row>
    <row r="319" spans="1:7" x14ac:dyDescent="0.3">
      <c r="A319" t="s">
        <v>12</v>
      </c>
      <c r="B319">
        <v>2</v>
      </c>
      <c r="C319">
        <v>1</v>
      </c>
      <c r="D319">
        <v>33</v>
      </c>
      <c r="E319">
        <v>22.38</v>
      </c>
      <c r="F319">
        <v>1</v>
      </c>
      <c r="G319">
        <v>33</v>
      </c>
    </row>
    <row r="320" spans="1:7" x14ac:dyDescent="0.3">
      <c r="A320" t="s">
        <v>12</v>
      </c>
      <c r="B320">
        <v>2</v>
      </c>
      <c r="C320">
        <v>1</v>
      </c>
      <c r="D320">
        <v>38</v>
      </c>
      <c r="E320">
        <v>21</v>
      </c>
      <c r="F320">
        <v>1</v>
      </c>
      <c r="G320">
        <v>38</v>
      </c>
    </row>
    <row r="321" spans="1:7" x14ac:dyDescent="0.3">
      <c r="A321" t="s">
        <v>12</v>
      </c>
      <c r="B321">
        <v>2</v>
      </c>
      <c r="C321">
        <v>1</v>
      </c>
      <c r="D321">
        <v>30</v>
      </c>
      <c r="E321">
        <v>23.28</v>
      </c>
      <c r="F321">
        <v>1</v>
      </c>
      <c r="G321">
        <v>30</v>
      </c>
    </row>
    <row r="322" spans="1:7" x14ac:dyDescent="0.3">
      <c r="A322" t="s">
        <v>12</v>
      </c>
      <c r="B322">
        <v>2</v>
      </c>
      <c r="C322">
        <v>1</v>
      </c>
      <c r="D322">
        <v>30</v>
      </c>
      <c r="E322">
        <v>23.28</v>
      </c>
      <c r="F322">
        <v>1</v>
      </c>
      <c r="G322">
        <v>30</v>
      </c>
    </row>
    <row r="323" spans="1:7" x14ac:dyDescent="0.3">
      <c r="A323" t="s">
        <v>12</v>
      </c>
      <c r="B323">
        <v>2</v>
      </c>
      <c r="C323">
        <v>1</v>
      </c>
      <c r="D323">
        <v>45</v>
      </c>
      <c r="E323">
        <v>20.95</v>
      </c>
      <c r="F323">
        <v>1</v>
      </c>
      <c r="G323">
        <v>45</v>
      </c>
    </row>
    <row r="324" spans="1:7" x14ac:dyDescent="0.3">
      <c r="A324" t="s">
        <v>12</v>
      </c>
      <c r="B324">
        <v>2</v>
      </c>
      <c r="C324">
        <v>1</v>
      </c>
      <c r="D324">
        <v>31</v>
      </c>
      <c r="E324">
        <v>23.28</v>
      </c>
      <c r="F324">
        <v>1</v>
      </c>
      <c r="G324">
        <v>31</v>
      </c>
    </row>
    <row r="325" spans="1:7" x14ac:dyDescent="0.3">
      <c r="A325" t="s">
        <v>12</v>
      </c>
      <c r="B325">
        <v>2</v>
      </c>
      <c r="C325">
        <v>1</v>
      </c>
      <c r="D325">
        <v>35</v>
      </c>
      <c r="E325">
        <v>22.71</v>
      </c>
      <c r="F325">
        <v>1</v>
      </c>
      <c r="G325">
        <v>35</v>
      </c>
    </row>
    <row r="326" spans="1:7" x14ac:dyDescent="0.3">
      <c r="A326" t="s">
        <v>12</v>
      </c>
      <c r="B326">
        <v>2</v>
      </c>
      <c r="C326">
        <v>1</v>
      </c>
      <c r="D326">
        <v>44</v>
      </c>
      <c r="E326">
        <v>19.64</v>
      </c>
      <c r="F326">
        <v>1</v>
      </c>
      <c r="G326">
        <v>44</v>
      </c>
    </row>
    <row r="327" spans="1:7" x14ac:dyDescent="0.3">
      <c r="A327" t="s">
        <v>12</v>
      </c>
      <c r="B327">
        <v>2</v>
      </c>
      <c r="C327">
        <v>1</v>
      </c>
      <c r="D327">
        <v>39</v>
      </c>
      <c r="E327">
        <v>20.98</v>
      </c>
      <c r="F327">
        <v>1</v>
      </c>
      <c r="G327">
        <v>39</v>
      </c>
    </row>
    <row r="328" spans="1:7" x14ac:dyDescent="0.3">
      <c r="A328" t="s">
        <v>12</v>
      </c>
      <c r="B328">
        <v>2</v>
      </c>
      <c r="C328">
        <v>1</v>
      </c>
      <c r="D328">
        <v>38</v>
      </c>
      <c r="E328">
        <v>21.84</v>
      </c>
      <c r="F328">
        <v>1</v>
      </c>
      <c r="G328">
        <v>38</v>
      </c>
    </row>
    <row r="329" spans="1:7" x14ac:dyDescent="0.3">
      <c r="A329" t="s">
        <v>12</v>
      </c>
      <c r="B329">
        <v>2</v>
      </c>
      <c r="C329">
        <v>1</v>
      </c>
      <c r="D329">
        <v>38</v>
      </c>
      <c r="E329">
        <v>21.54</v>
      </c>
      <c r="F329">
        <v>1</v>
      </c>
      <c r="G329">
        <v>38</v>
      </c>
    </row>
    <row r="330" spans="1:7" x14ac:dyDescent="0.3">
      <c r="A330" t="s">
        <v>12</v>
      </c>
      <c r="B330">
        <v>2</v>
      </c>
      <c r="C330">
        <v>1</v>
      </c>
      <c r="D330">
        <v>45</v>
      </c>
      <c r="E330">
        <v>21.21</v>
      </c>
      <c r="F330">
        <v>1</v>
      </c>
      <c r="G330">
        <v>45</v>
      </c>
    </row>
    <row r="331" spans="1:7" x14ac:dyDescent="0.3">
      <c r="A331" t="s">
        <v>12</v>
      </c>
      <c r="B331">
        <v>2</v>
      </c>
      <c r="C331">
        <v>1</v>
      </c>
      <c r="D331">
        <v>40</v>
      </c>
      <c r="E331">
        <v>22.95</v>
      </c>
      <c r="F331">
        <v>1</v>
      </c>
      <c r="G331">
        <v>40</v>
      </c>
    </row>
    <row r="332" spans="1:7" x14ac:dyDescent="0.3">
      <c r="A332" t="s">
        <v>12</v>
      </c>
      <c r="B332">
        <v>2</v>
      </c>
      <c r="C332">
        <v>1</v>
      </c>
      <c r="D332">
        <v>40</v>
      </c>
      <c r="E332">
        <v>22.11</v>
      </c>
      <c r="F332">
        <v>1</v>
      </c>
      <c r="G332">
        <v>40</v>
      </c>
    </row>
    <row r="333" spans="1:7" x14ac:dyDescent="0.3">
      <c r="A333" t="s">
        <v>12</v>
      </c>
      <c r="B333">
        <v>2</v>
      </c>
      <c r="C333">
        <v>1</v>
      </c>
      <c r="D333">
        <v>40</v>
      </c>
      <c r="E333">
        <v>20.57</v>
      </c>
      <c r="F333">
        <v>1</v>
      </c>
      <c r="G333">
        <v>40</v>
      </c>
    </row>
    <row r="334" spans="1:7" x14ac:dyDescent="0.3">
      <c r="A334" t="s">
        <v>12</v>
      </c>
      <c r="B334">
        <v>2</v>
      </c>
      <c r="C334">
        <v>1</v>
      </c>
      <c r="D334">
        <v>43</v>
      </c>
      <c r="E334">
        <v>22.08</v>
      </c>
      <c r="F334">
        <v>1</v>
      </c>
      <c r="G334">
        <v>43</v>
      </c>
    </row>
    <row r="335" spans="1:7" x14ac:dyDescent="0.3">
      <c r="A335" t="s">
        <v>12</v>
      </c>
      <c r="B335">
        <v>2</v>
      </c>
      <c r="C335">
        <v>1</v>
      </c>
      <c r="D335">
        <v>47</v>
      </c>
      <c r="E335">
        <v>20.010000000000002</v>
      </c>
      <c r="F335">
        <v>1</v>
      </c>
      <c r="G335">
        <v>47</v>
      </c>
    </row>
    <row r="336" spans="1:7" x14ac:dyDescent="0.3">
      <c r="A336" t="s">
        <v>12</v>
      </c>
      <c r="B336">
        <v>2</v>
      </c>
      <c r="C336">
        <v>1</v>
      </c>
      <c r="D336">
        <v>42</v>
      </c>
      <c r="E336">
        <v>20.149999999999999</v>
      </c>
      <c r="F336">
        <v>1</v>
      </c>
      <c r="G336">
        <v>42</v>
      </c>
    </row>
    <row r="337" spans="1:7" x14ac:dyDescent="0.3">
      <c r="A337" t="s">
        <v>12</v>
      </c>
      <c r="B337">
        <v>2</v>
      </c>
      <c r="C337">
        <v>1</v>
      </c>
      <c r="D337">
        <v>35</v>
      </c>
      <c r="E337">
        <v>22.01</v>
      </c>
      <c r="F337">
        <v>1</v>
      </c>
      <c r="G337">
        <v>35</v>
      </c>
    </row>
    <row r="338" spans="1:7" x14ac:dyDescent="0.3">
      <c r="A338" t="s">
        <v>12</v>
      </c>
      <c r="B338">
        <v>2</v>
      </c>
      <c r="C338">
        <v>1</v>
      </c>
      <c r="D338">
        <v>35</v>
      </c>
      <c r="E338">
        <v>22.61</v>
      </c>
      <c r="F338">
        <v>1</v>
      </c>
      <c r="G338">
        <v>35</v>
      </c>
    </row>
    <row r="339" spans="1:7" x14ac:dyDescent="0.3">
      <c r="A339" t="s">
        <v>12</v>
      </c>
      <c r="B339">
        <v>2</v>
      </c>
      <c r="C339">
        <v>1</v>
      </c>
      <c r="D339">
        <v>34</v>
      </c>
      <c r="E339">
        <v>23.2</v>
      </c>
      <c r="F339">
        <v>1</v>
      </c>
      <c r="G339">
        <v>34</v>
      </c>
    </row>
    <row r="340" spans="1:7" x14ac:dyDescent="0.3">
      <c r="A340" t="s">
        <v>12</v>
      </c>
      <c r="B340">
        <v>2</v>
      </c>
      <c r="C340">
        <v>1</v>
      </c>
      <c r="D340">
        <v>36</v>
      </c>
      <c r="E340">
        <v>23.28</v>
      </c>
      <c r="F340">
        <v>1</v>
      </c>
      <c r="G340">
        <v>36</v>
      </c>
    </row>
    <row r="341" spans="1:7" x14ac:dyDescent="0.3">
      <c r="A341" t="s">
        <v>13</v>
      </c>
      <c r="B341">
        <v>1</v>
      </c>
      <c r="C341">
        <v>0</v>
      </c>
      <c r="D341">
        <v>47</v>
      </c>
      <c r="E341">
        <v>51.5</v>
      </c>
      <c r="F341">
        <v>6</v>
      </c>
      <c r="G341">
        <v>282</v>
      </c>
    </row>
    <row r="342" spans="1:7" x14ac:dyDescent="0.3">
      <c r="A342" t="s">
        <v>13</v>
      </c>
      <c r="B342">
        <v>1</v>
      </c>
      <c r="C342">
        <v>0</v>
      </c>
      <c r="D342">
        <v>36</v>
      </c>
      <c r="E342">
        <v>60.6</v>
      </c>
      <c r="F342">
        <v>6</v>
      </c>
      <c r="G342">
        <v>216</v>
      </c>
    </row>
    <row r="343" spans="1:7" x14ac:dyDescent="0.3">
      <c r="A343" t="s">
        <v>13</v>
      </c>
      <c r="B343">
        <v>1</v>
      </c>
      <c r="C343">
        <v>0</v>
      </c>
      <c r="D343">
        <v>48</v>
      </c>
      <c r="E343">
        <v>50.7</v>
      </c>
      <c r="F343">
        <v>6</v>
      </c>
      <c r="G343">
        <v>288</v>
      </c>
    </row>
    <row r="344" spans="1:7" x14ac:dyDescent="0.3">
      <c r="A344" t="s">
        <v>13</v>
      </c>
      <c r="B344">
        <v>1</v>
      </c>
      <c r="C344">
        <v>0</v>
      </c>
      <c r="D344">
        <v>33</v>
      </c>
      <c r="E344">
        <v>67.099999999999994</v>
      </c>
      <c r="F344">
        <v>6</v>
      </c>
      <c r="G344">
        <v>198</v>
      </c>
    </row>
    <row r="345" spans="1:7" x14ac:dyDescent="0.3">
      <c r="A345" t="s">
        <v>13</v>
      </c>
      <c r="B345">
        <v>1</v>
      </c>
      <c r="C345">
        <v>0</v>
      </c>
      <c r="D345">
        <v>34</v>
      </c>
      <c r="E345">
        <v>66.5</v>
      </c>
      <c r="F345">
        <v>6</v>
      </c>
      <c r="G345">
        <v>204</v>
      </c>
    </row>
    <row r="346" spans="1:7" x14ac:dyDescent="0.3">
      <c r="A346" t="s">
        <v>13</v>
      </c>
      <c r="B346">
        <v>1</v>
      </c>
      <c r="C346">
        <v>0</v>
      </c>
      <c r="D346">
        <v>38</v>
      </c>
      <c r="E346">
        <v>62.2</v>
      </c>
      <c r="F346">
        <v>6</v>
      </c>
      <c r="G346">
        <v>228</v>
      </c>
    </row>
    <row r="347" spans="1:7" x14ac:dyDescent="0.3">
      <c r="A347" t="s">
        <v>13</v>
      </c>
      <c r="B347">
        <v>1</v>
      </c>
      <c r="C347">
        <v>0</v>
      </c>
      <c r="D347">
        <v>45</v>
      </c>
      <c r="E347">
        <v>52.3</v>
      </c>
      <c r="F347">
        <v>6</v>
      </c>
      <c r="G347">
        <v>270</v>
      </c>
    </row>
    <row r="348" spans="1:7" x14ac:dyDescent="0.3">
      <c r="A348" t="s">
        <v>13</v>
      </c>
      <c r="B348">
        <v>1</v>
      </c>
      <c r="C348">
        <v>0</v>
      </c>
      <c r="D348">
        <v>55</v>
      </c>
      <c r="E348">
        <v>38.9</v>
      </c>
      <c r="F348">
        <v>6</v>
      </c>
      <c r="G348">
        <v>330</v>
      </c>
    </row>
    <row r="349" spans="1:7" x14ac:dyDescent="0.3">
      <c r="A349" t="s">
        <v>13</v>
      </c>
      <c r="B349">
        <v>1</v>
      </c>
      <c r="C349">
        <v>0</v>
      </c>
      <c r="D349">
        <v>44</v>
      </c>
      <c r="E349">
        <v>55.2</v>
      </c>
      <c r="F349">
        <v>6</v>
      </c>
      <c r="G349">
        <v>264</v>
      </c>
    </row>
    <row r="350" spans="1:7" x14ac:dyDescent="0.3">
      <c r="A350" t="s">
        <v>13</v>
      </c>
      <c r="B350">
        <v>1</v>
      </c>
      <c r="C350">
        <v>0</v>
      </c>
      <c r="D350">
        <v>43</v>
      </c>
      <c r="E350">
        <v>56.7</v>
      </c>
      <c r="F350">
        <v>6</v>
      </c>
      <c r="G350">
        <v>258</v>
      </c>
    </row>
    <row r="351" spans="1:7" x14ac:dyDescent="0.3">
      <c r="A351" t="s">
        <v>13</v>
      </c>
      <c r="B351">
        <v>1</v>
      </c>
      <c r="C351">
        <v>0</v>
      </c>
      <c r="D351">
        <v>38</v>
      </c>
      <c r="E351">
        <v>59.9</v>
      </c>
      <c r="F351">
        <v>6</v>
      </c>
      <c r="G351">
        <v>228</v>
      </c>
    </row>
    <row r="352" spans="1:7" x14ac:dyDescent="0.3">
      <c r="A352" t="s">
        <v>13</v>
      </c>
      <c r="B352">
        <v>1</v>
      </c>
      <c r="C352">
        <v>0</v>
      </c>
      <c r="D352">
        <v>31</v>
      </c>
      <c r="E352">
        <v>70.400000000000006</v>
      </c>
      <c r="F352">
        <v>6</v>
      </c>
      <c r="G352">
        <v>186</v>
      </c>
    </row>
    <row r="353" spans="1:7" x14ac:dyDescent="0.3">
      <c r="A353" t="s">
        <v>13</v>
      </c>
      <c r="B353">
        <v>1</v>
      </c>
      <c r="C353">
        <v>0</v>
      </c>
      <c r="D353">
        <v>55</v>
      </c>
      <c r="E353">
        <v>45.6</v>
      </c>
      <c r="F353">
        <v>6</v>
      </c>
      <c r="G353">
        <v>330</v>
      </c>
    </row>
    <row r="354" spans="1:7" x14ac:dyDescent="0.3">
      <c r="A354" t="s">
        <v>13</v>
      </c>
      <c r="B354">
        <v>1</v>
      </c>
      <c r="C354">
        <v>0</v>
      </c>
      <c r="D354">
        <v>43</v>
      </c>
      <c r="E354">
        <v>52.9</v>
      </c>
      <c r="F354">
        <v>6</v>
      </c>
      <c r="G354">
        <v>258</v>
      </c>
    </row>
    <row r="355" spans="1:7" x14ac:dyDescent="0.3">
      <c r="A355" t="s">
        <v>13</v>
      </c>
      <c r="B355">
        <v>1</v>
      </c>
      <c r="C355">
        <v>0</v>
      </c>
      <c r="D355">
        <v>45</v>
      </c>
      <c r="E355">
        <v>54.5</v>
      </c>
      <c r="F355">
        <v>6</v>
      </c>
      <c r="G355">
        <v>270</v>
      </c>
    </row>
    <row r="356" spans="1:7" x14ac:dyDescent="0.3">
      <c r="A356" t="s">
        <v>13</v>
      </c>
      <c r="B356">
        <v>1</v>
      </c>
      <c r="C356">
        <v>0</v>
      </c>
      <c r="D356">
        <v>31</v>
      </c>
      <c r="E356">
        <v>69.599999999999994</v>
      </c>
      <c r="F356">
        <v>6</v>
      </c>
      <c r="G356">
        <v>186</v>
      </c>
    </row>
    <row r="357" spans="1:7" x14ac:dyDescent="0.3">
      <c r="A357" t="s">
        <v>13</v>
      </c>
      <c r="B357">
        <v>1</v>
      </c>
      <c r="C357">
        <v>0</v>
      </c>
      <c r="D357">
        <v>25</v>
      </c>
      <c r="E357">
        <v>82.5</v>
      </c>
      <c r="F357">
        <v>6</v>
      </c>
      <c r="G357">
        <v>150</v>
      </c>
    </row>
    <row r="358" spans="1:7" x14ac:dyDescent="0.3">
      <c r="A358" t="s">
        <v>13</v>
      </c>
      <c r="B358">
        <v>1</v>
      </c>
      <c r="C358">
        <v>0</v>
      </c>
      <c r="D358">
        <v>22</v>
      </c>
      <c r="E358">
        <v>80</v>
      </c>
      <c r="F358">
        <v>6</v>
      </c>
      <c r="G358">
        <v>132</v>
      </c>
    </row>
    <row r="359" spans="1:7" x14ac:dyDescent="0.3">
      <c r="A359" t="s">
        <v>13</v>
      </c>
      <c r="B359">
        <v>1</v>
      </c>
      <c r="C359">
        <v>0</v>
      </c>
      <c r="D359">
        <v>26</v>
      </c>
      <c r="E359">
        <v>76.400000000000006</v>
      </c>
      <c r="F359">
        <v>6</v>
      </c>
      <c r="G359">
        <v>156</v>
      </c>
    </row>
    <row r="360" spans="1:7" x14ac:dyDescent="0.3">
      <c r="A360" t="s">
        <v>13</v>
      </c>
      <c r="B360">
        <v>1</v>
      </c>
      <c r="C360">
        <v>0</v>
      </c>
      <c r="D360">
        <v>44</v>
      </c>
      <c r="E360">
        <v>55.6</v>
      </c>
      <c r="F360">
        <v>6</v>
      </c>
      <c r="G360">
        <v>264</v>
      </c>
    </row>
    <row r="361" spans="1:7" x14ac:dyDescent="0.3">
      <c r="A361" t="s">
        <v>13</v>
      </c>
      <c r="B361">
        <v>1</v>
      </c>
      <c r="C361">
        <v>0</v>
      </c>
      <c r="D361">
        <v>56</v>
      </c>
      <c r="E361">
        <v>44.3</v>
      </c>
      <c r="F361">
        <v>6</v>
      </c>
      <c r="G361">
        <v>336</v>
      </c>
    </row>
    <row r="362" spans="1:7" x14ac:dyDescent="0.3">
      <c r="A362" t="s">
        <v>13</v>
      </c>
      <c r="B362">
        <v>1</v>
      </c>
      <c r="C362">
        <v>0</v>
      </c>
      <c r="D362">
        <v>36</v>
      </c>
      <c r="E362">
        <v>60.7</v>
      </c>
      <c r="F362">
        <v>6</v>
      </c>
      <c r="G362">
        <v>216</v>
      </c>
    </row>
    <row r="363" spans="1:7" x14ac:dyDescent="0.3">
      <c r="A363" t="s">
        <v>13</v>
      </c>
      <c r="B363">
        <v>1</v>
      </c>
      <c r="C363">
        <v>0</v>
      </c>
      <c r="D363">
        <v>38</v>
      </c>
      <c r="E363">
        <v>55.7</v>
      </c>
      <c r="F363">
        <v>6</v>
      </c>
      <c r="G363">
        <v>228</v>
      </c>
    </row>
    <row r="364" spans="1:7" x14ac:dyDescent="0.3">
      <c r="A364" t="s">
        <v>13</v>
      </c>
      <c r="B364">
        <v>1</v>
      </c>
      <c r="C364">
        <v>0</v>
      </c>
      <c r="D364">
        <v>44</v>
      </c>
      <c r="E364">
        <v>55.9</v>
      </c>
      <c r="F364">
        <v>6</v>
      </c>
      <c r="G364">
        <v>264</v>
      </c>
    </row>
    <row r="365" spans="1:7" x14ac:dyDescent="0.3">
      <c r="A365" t="s">
        <v>13</v>
      </c>
      <c r="B365">
        <v>1</v>
      </c>
      <c r="C365">
        <v>0</v>
      </c>
      <c r="D365">
        <v>47</v>
      </c>
      <c r="E365">
        <v>50.2</v>
      </c>
      <c r="F365">
        <v>6</v>
      </c>
      <c r="G365">
        <v>282</v>
      </c>
    </row>
    <row r="366" spans="1:7" x14ac:dyDescent="0.3">
      <c r="A366" t="s">
        <v>13</v>
      </c>
      <c r="B366">
        <v>1</v>
      </c>
      <c r="C366">
        <v>0</v>
      </c>
      <c r="D366">
        <v>44</v>
      </c>
      <c r="E366">
        <v>52.6</v>
      </c>
      <c r="F366">
        <v>6</v>
      </c>
      <c r="G366">
        <v>264</v>
      </c>
    </row>
    <row r="367" spans="1:7" x14ac:dyDescent="0.3">
      <c r="A367" t="s">
        <v>13</v>
      </c>
      <c r="B367">
        <v>1</v>
      </c>
      <c r="C367">
        <v>0</v>
      </c>
      <c r="D367">
        <v>46</v>
      </c>
      <c r="E367">
        <v>51.8</v>
      </c>
      <c r="F367">
        <v>6</v>
      </c>
      <c r="G367">
        <v>276</v>
      </c>
    </row>
    <row r="368" spans="1:7" x14ac:dyDescent="0.3">
      <c r="A368" t="s">
        <v>13</v>
      </c>
      <c r="B368">
        <v>1</v>
      </c>
      <c r="C368">
        <v>0</v>
      </c>
      <c r="D368">
        <v>46</v>
      </c>
      <c r="E368">
        <v>51.9</v>
      </c>
      <c r="F368">
        <v>6</v>
      </c>
      <c r="G368">
        <v>276</v>
      </c>
    </row>
    <row r="369" spans="1:7" x14ac:dyDescent="0.3">
      <c r="A369" t="s">
        <v>13</v>
      </c>
      <c r="B369">
        <v>1</v>
      </c>
      <c r="C369">
        <v>0</v>
      </c>
      <c r="D369">
        <v>31</v>
      </c>
      <c r="E369">
        <v>70.400000000000006</v>
      </c>
      <c r="F369">
        <v>6</v>
      </c>
      <c r="G369">
        <v>186</v>
      </c>
    </row>
    <row r="370" spans="1:7" x14ac:dyDescent="0.3">
      <c r="A370" t="s">
        <v>13</v>
      </c>
      <c r="B370">
        <v>1</v>
      </c>
      <c r="C370">
        <v>0</v>
      </c>
      <c r="D370">
        <v>57</v>
      </c>
      <c r="E370">
        <v>43.4</v>
      </c>
      <c r="F370">
        <v>6</v>
      </c>
      <c r="G370">
        <v>342</v>
      </c>
    </row>
    <row r="371" spans="1:7" x14ac:dyDescent="0.3">
      <c r="A371" t="s">
        <v>13</v>
      </c>
      <c r="B371">
        <v>1</v>
      </c>
      <c r="C371">
        <v>0</v>
      </c>
      <c r="D371">
        <v>31</v>
      </c>
      <c r="E371">
        <v>67.8</v>
      </c>
      <c r="F371">
        <v>6</v>
      </c>
      <c r="G371">
        <v>186</v>
      </c>
    </row>
    <row r="372" spans="1:7" x14ac:dyDescent="0.3">
      <c r="A372" t="s">
        <v>13</v>
      </c>
      <c r="B372">
        <v>1</v>
      </c>
      <c r="C372">
        <v>0</v>
      </c>
      <c r="D372">
        <v>48</v>
      </c>
      <c r="E372">
        <v>53.2</v>
      </c>
      <c r="F372">
        <v>6</v>
      </c>
      <c r="G372">
        <v>288</v>
      </c>
    </row>
    <row r="373" spans="1:7" x14ac:dyDescent="0.3">
      <c r="A373" t="s">
        <v>13</v>
      </c>
      <c r="B373">
        <v>1</v>
      </c>
      <c r="C373">
        <v>0</v>
      </c>
      <c r="D373">
        <v>43</v>
      </c>
      <c r="E373">
        <v>56.1</v>
      </c>
      <c r="F373">
        <v>6</v>
      </c>
      <c r="G373">
        <v>258</v>
      </c>
    </row>
    <row r="374" spans="1:7" x14ac:dyDescent="0.3">
      <c r="A374" t="s">
        <v>13</v>
      </c>
      <c r="B374">
        <v>1</v>
      </c>
      <c r="C374">
        <v>0</v>
      </c>
      <c r="D374">
        <v>39</v>
      </c>
      <c r="E374">
        <v>58.4</v>
      </c>
      <c r="F374">
        <v>6</v>
      </c>
      <c r="G374">
        <v>234</v>
      </c>
    </row>
    <row r="375" spans="1:7" x14ac:dyDescent="0.3">
      <c r="A375" t="s">
        <v>13</v>
      </c>
      <c r="B375">
        <v>1</v>
      </c>
      <c r="C375">
        <v>0</v>
      </c>
      <c r="D375">
        <v>44</v>
      </c>
      <c r="E375">
        <v>54.5</v>
      </c>
      <c r="F375">
        <v>6</v>
      </c>
      <c r="G375">
        <v>264</v>
      </c>
    </row>
    <row r="376" spans="1:7" x14ac:dyDescent="0.3">
      <c r="A376" t="s">
        <v>13</v>
      </c>
      <c r="B376">
        <v>1</v>
      </c>
      <c r="C376">
        <v>0</v>
      </c>
      <c r="D376">
        <v>44</v>
      </c>
      <c r="E376">
        <v>56.4</v>
      </c>
      <c r="F376">
        <v>6</v>
      </c>
      <c r="G376">
        <v>264</v>
      </c>
    </row>
    <row r="377" spans="1:7" x14ac:dyDescent="0.3">
      <c r="A377" t="s">
        <v>13</v>
      </c>
      <c r="B377">
        <v>1</v>
      </c>
      <c r="C377">
        <v>0</v>
      </c>
      <c r="D377">
        <v>34</v>
      </c>
      <c r="E377">
        <v>63.6</v>
      </c>
      <c r="F377">
        <v>6</v>
      </c>
      <c r="G377">
        <v>204</v>
      </c>
    </row>
    <row r="378" spans="1:7" x14ac:dyDescent="0.3">
      <c r="A378" t="s">
        <v>13</v>
      </c>
      <c r="B378">
        <v>1</v>
      </c>
      <c r="C378">
        <v>0</v>
      </c>
      <c r="D378">
        <v>36</v>
      </c>
      <c r="E378">
        <v>60.6</v>
      </c>
      <c r="F378">
        <v>6</v>
      </c>
      <c r="G378">
        <v>216</v>
      </c>
    </row>
    <row r="379" spans="1:7" x14ac:dyDescent="0.3">
      <c r="A379" t="s">
        <v>13</v>
      </c>
      <c r="B379">
        <v>1</v>
      </c>
      <c r="C379">
        <v>0</v>
      </c>
      <c r="D379">
        <v>55</v>
      </c>
      <c r="E379">
        <v>45.5</v>
      </c>
      <c r="F379">
        <v>6</v>
      </c>
      <c r="G379">
        <v>330</v>
      </c>
    </row>
    <row r="380" spans="1:7" x14ac:dyDescent="0.3">
      <c r="A380" t="s">
        <v>13</v>
      </c>
      <c r="B380">
        <v>1</v>
      </c>
      <c r="C380">
        <v>0</v>
      </c>
      <c r="D380">
        <v>59</v>
      </c>
      <c r="E380">
        <v>34.5</v>
      </c>
      <c r="F380">
        <v>6</v>
      </c>
      <c r="G380">
        <v>354</v>
      </c>
    </row>
    <row r="381" spans="1:7" x14ac:dyDescent="0.3">
      <c r="A381" t="s">
        <v>13</v>
      </c>
      <c r="B381">
        <v>1</v>
      </c>
      <c r="C381">
        <v>0</v>
      </c>
      <c r="D381">
        <v>59</v>
      </c>
      <c r="E381">
        <v>35.1</v>
      </c>
      <c r="F381">
        <v>6</v>
      </c>
      <c r="G381">
        <v>354</v>
      </c>
    </row>
    <row r="382" spans="1:7" x14ac:dyDescent="0.3">
      <c r="A382" t="s">
        <v>13</v>
      </c>
      <c r="B382">
        <v>1</v>
      </c>
      <c r="C382">
        <v>0</v>
      </c>
      <c r="D382">
        <v>57</v>
      </c>
      <c r="E382">
        <v>37.799999999999997</v>
      </c>
      <c r="F382">
        <v>6</v>
      </c>
      <c r="G382">
        <v>342</v>
      </c>
    </row>
    <row r="383" spans="1:7" x14ac:dyDescent="0.3">
      <c r="A383" t="s">
        <v>13</v>
      </c>
      <c r="B383">
        <v>1</v>
      </c>
      <c r="C383">
        <v>0</v>
      </c>
      <c r="D383">
        <v>29</v>
      </c>
      <c r="E383">
        <v>70.900000000000006</v>
      </c>
      <c r="F383">
        <v>6</v>
      </c>
      <c r="G383">
        <v>174</v>
      </c>
    </row>
    <row r="384" spans="1:7" x14ac:dyDescent="0.3">
      <c r="A384" t="s">
        <v>13</v>
      </c>
      <c r="B384">
        <v>1</v>
      </c>
      <c r="C384">
        <v>0</v>
      </c>
      <c r="D384">
        <v>56</v>
      </c>
      <c r="E384">
        <v>38.6</v>
      </c>
      <c r="F384">
        <v>6</v>
      </c>
      <c r="G384">
        <v>336</v>
      </c>
    </row>
    <row r="385" spans="1:7" x14ac:dyDescent="0.3">
      <c r="A385" t="s">
        <v>13</v>
      </c>
      <c r="B385">
        <v>1</v>
      </c>
      <c r="C385">
        <v>0</v>
      </c>
      <c r="D385">
        <v>58</v>
      </c>
      <c r="E385">
        <v>35.9</v>
      </c>
      <c r="F385">
        <v>6</v>
      </c>
      <c r="G385">
        <v>348</v>
      </c>
    </row>
    <row r="386" spans="1:7" x14ac:dyDescent="0.3">
      <c r="A386" t="s">
        <v>13</v>
      </c>
      <c r="B386">
        <v>1</v>
      </c>
      <c r="C386">
        <v>0</v>
      </c>
      <c r="D386">
        <v>52</v>
      </c>
      <c r="E386">
        <v>42.1</v>
      </c>
      <c r="F386">
        <v>6</v>
      </c>
      <c r="G386">
        <v>312</v>
      </c>
    </row>
    <row r="387" spans="1:7" x14ac:dyDescent="0.3">
      <c r="A387" t="s">
        <v>13</v>
      </c>
      <c r="B387">
        <v>1</v>
      </c>
      <c r="C387">
        <v>0</v>
      </c>
      <c r="D387">
        <v>60</v>
      </c>
      <c r="E387">
        <v>34</v>
      </c>
      <c r="F387">
        <v>6</v>
      </c>
      <c r="G387">
        <v>360</v>
      </c>
    </row>
    <row r="388" spans="1:7" x14ac:dyDescent="0.3">
      <c r="A388" t="s">
        <v>13</v>
      </c>
      <c r="B388">
        <v>1</v>
      </c>
      <c r="C388">
        <v>0</v>
      </c>
      <c r="D388">
        <v>58</v>
      </c>
      <c r="E388">
        <v>37.299999999999997</v>
      </c>
      <c r="F388">
        <v>6</v>
      </c>
      <c r="G388">
        <v>348</v>
      </c>
    </row>
    <row r="389" spans="1:7" x14ac:dyDescent="0.3">
      <c r="A389" t="s">
        <v>13</v>
      </c>
      <c r="B389">
        <v>1</v>
      </c>
      <c r="C389">
        <v>0</v>
      </c>
      <c r="D389">
        <v>54</v>
      </c>
      <c r="E389">
        <v>38.6</v>
      </c>
      <c r="F389">
        <v>6</v>
      </c>
      <c r="G389">
        <v>324</v>
      </c>
    </row>
    <row r="390" spans="1:7" x14ac:dyDescent="0.3">
      <c r="A390" t="s">
        <v>13</v>
      </c>
      <c r="B390">
        <v>1</v>
      </c>
      <c r="C390">
        <v>0</v>
      </c>
      <c r="D390">
        <v>59</v>
      </c>
      <c r="E390">
        <v>41.6</v>
      </c>
      <c r="F390">
        <v>6</v>
      </c>
      <c r="G390">
        <v>354</v>
      </c>
    </row>
    <row r="391" spans="1:7" x14ac:dyDescent="0.3">
      <c r="A391" t="s">
        <v>13</v>
      </c>
      <c r="B391">
        <v>1</v>
      </c>
      <c r="C391">
        <v>0</v>
      </c>
      <c r="D391">
        <v>55</v>
      </c>
      <c r="E391">
        <v>40.9</v>
      </c>
      <c r="F391">
        <v>6</v>
      </c>
      <c r="G391">
        <v>330</v>
      </c>
    </row>
    <row r="392" spans="1:7" x14ac:dyDescent="0.3">
      <c r="A392" t="s">
        <v>13</v>
      </c>
      <c r="B392">
        <v>1</v>
      </c>
      <c r="C392">
        <v>0</v>
      </c>
      <c r="D392">
        <v>56</v>
      </c>
      <c r="E392">
        <v>40.700000000000003</v>
      </c>
      <c r="F392">
        <v>6</v>
      </c>
      <c r="G392">
        <v>336</v>
      </c>
    </row>
    <row r="393" spans="1:7" x14ac:dyDescent="0.3">
      <c r="A393" t="s">
        <v>13</v>
      </c>
      <c r="B393">
        <v>1</v>
      </c>
      <c r="C393">
        <v>0</v>
      </c>
      <c r="D393">
        <v>53</v>
      </c>
      <c r="E393">
        <v>42.3</v>
      </c>
      <c r="F393">
        <v>6</v>
      </c>
      <c r="G393">
        <v>318</v>
      </c>
    </row>
    <row r="394" spans="1:7" x14ac:dyDescent="0.3">
      <c r="A394" t="s">
        <v>13</v>
      </c>
      <c r="B394">
        <v>1</v>
      </c>
      <c r="C394">
        <v>0</v>
      </c>
      <c r="D394">
        <v>54</v>
      </c>
      <c r="E394">
        <v>40.700000000000003</v>
      </c>
      <c r="F394">
        <v>6</v>
      </c>
      <c r="G394">
        <v>324</v>
      </c>
    </row>
    <row r="395" spans="1:7" x14ac:dyDescent="0.3">
      <c r="A395" t="s">
        <v>13</v>
      </c>
      <c r="B395">
        <v>1</v>
      </c>
      <c r="C395">
        <v>0</v>
      </c>
      <c r="D395">
        <v>58</v>
      </c>
      <c r="E395">
        <v>36.9</v>
      </c>
      <c r="F395">
        <v>6</v>
      </c>
      <c r="G395">
        <v>348</v>
      </c>
    </row>
    <row r="396" spans="1:7" x14ac:dyDescent="0.3">
      <c r="A396" t="s">
        <v>13</v>
      </c>
      <c r="B396">
        <v>1</v>
      </c>
      <c r="C396">
        <v>0</v>
      </c>
      <c r="D396">
        <v>58</v>
      </c>
      <c r="E396">
        <v>36.6</v>
      </c>
      <c r="F396">
        <v>6</v>
      </c>
      <c r="G396">
        <v>348</v>
      </c>
    </row>
    <row r="397" spans="1:7" x14ac:dyDescent="0.3">
      <c r="A397" t="s">
        <v>13</v>
      </c>
      <c r="B397">
        <v>1</v>
      </c>
      <c r="C397">
        <v>0</v>
      </c>
      <c r="D397">
        <v>56</v>
      </c>
      <c r="E397">
        <v>39.299999999999997</v>
      </c>
      <c r="F397">
        <v>6</v>
      </c>
      <c r="G397">
        <v>336</v>
      </c>
    </row>
    <row r="398" spans="1:7" x14ac:dyDescent="0.3">
      <c r="A398" t="s">
        <v>13</v>
      </c>
      <c r="B398">
        <v>1</v>
      </c>
      <c r="C398">
        <v>0</v>
      </c>
      <c r="D398">
        <v>55</v>
      </c>
      <c r="E398">
        <v>39.700000000000003</v>
      </c>
      <c r="F398">
        <v>6</v>
      </c>
      <c r="G398">
        <v>330</v>
      </c>
    </row>
    <row r="399" spans="1:7" x14ac:dyDescent="0.3">
      <c r="A399" t="s">
        <v>13</v>
      </c>
      <c r="B399">
        <v>1</v>
      </c>
      <c r="C399">
        <v>0</v>
      </c>
      <c r="D399">
        <v>40</v>
      </c>
      <c r="E399">
        <v>58.8</v>
      </c>
      <c r="F399">
        <v>6</v>
      </c>
      <c r="G399">
        <v>240</v>
      </c>
    </row>
    <row r="400" spans="1:7" x14ac:dyDescent="0.3">
      <c r="A400" t="s">
        <v>13</v>
      </c>
      <c r="B400">
        <v>1</v>
      </c>
      <c r="C400">
        <v>0</v>
      </c>
      <c r="D400">
        <v>56</v>
      </c>
      <c r="E400">
        <v>36.700000000000003</v>
      </c>
      <c r="F400">
        <v>6</v>
      </c>
      <c r="G400">
        <v>336</v>
      </c>
    </row>
    <row r="401" spans="1:7" x14ac:dyDescent="0.3">
      <c r="A401" t="s">
        <v>14</v>
      </c>
      <c r="B401">
        <v>2</v>
      </c>
      <c r="C401">
        <v>0</v>
      </c>
      <c r="D401">
        <v>71</v>
      </c>
      <c r="E401">
        <v>32</v>
      </c>
      <c r="F401">
        <v>6</v>
      </c>
      <c r="G401">
        <v>426</v>
      </c>
    </row>
    <row r="402" spans="1:7" x14ac:dyDescent="0.3">
      <c r="A402" t="s">
        <v>14</v>
      </c>
      <c r="B402">
        <v>2</v>
      </c>
      <c r="C402">
        <v>0</v>
      </c>
      <c r="D402">
        <v>52</v>
      </c>
      <c r="E402">
        <v>52.3</v>
      </c>
      <c r="F402">
        <v>6</v>
      </c>
      <c r="G402">
        <v>312</v>
      </c>
    </row>
    <row r="403" spans="1:7" x14ac:dyDescent="0.3">
      <c r="A403" t="s">
        <v>14</v>
      </c>
      <c r="B403">
        <v>2</v>
      </c>
      <c r="C403">
        <v>0</v>
      </c>
      <c r="D403">
        <v>56</v>
      </c>
      <c r="E403">
        <v>56.5</v>
      </c>
      <c r="F403">
        <v>6</v>
      </c>
      <c r="G403">
        <v>336</v>
      </c>
    </row>
    <row r="404" spans="1:7" x14ac:dyDescent="0.3">
      <c r="A404" t="s">
        <v>14</v>
      </c>
      <c r="B404">
        <v>2</v>
      </c>
      <c r="C404">
        <v>0</v>
      </c>
      <c r="D404">
        <v>72</v>
      </c>
      <c r="E404">
        <v>35.5</v>
      </c>
      <c r="F404">
        <v>6</v>
      </c>
      <c r="G404">
        <v>432</v>
      </c>
    </row>
    <row r="405" spans="1:7" x14ac:dyDescent="0.3">
      <c r="A405" t="s">
        <v>14</v>
      </c>
      <c r="B405">
        <v>2</v>
      </c>
      <c r="C405">
        <v>0</v>
      </c>
      <c r="D405">
        <v>79</v>
      </c>
      <c r="E405">
        <v>17</v>
      </c>
      <c r="F405">
        <v>6</v>
      </c>
      <c r="G405">
        <v>474</v>
      </c>
    </row>
    <row r="406" spans="1:7" x14ac:dyDescent="0.3">
      <c r="A406" t="s">
        <v>14</v>
      </c>
      <c r="B406">
        <v>2</v>
      </c>
      <c r="C406">
        <v>0</v>
      </c>
      <c r="D406">
        <v>66</v>
      </c>
      <c r="E406">
        <v>43.5</v>
      </c>
      <c r="F406">
        <v>6</v>
      </c>
      <c r="G406">
        <v>396</v>
      </c>
    </row>
    <row r="407" spans="1:7" x14ac:dyDescent="0.3">
      <c r="A407" t="s">
        <v>14</v>
      </c>
      <c r="B407">
        <v>2</v>
      </c>
      <c r="C407">
        <v>0</v>
      </c>
      <c r="D407">
        <v>77</v>
      </c>
      <c r="E407">
        <v>26.9</v>
      </c>
      <c r="F407">
        <v>6</v>
      </c>
      <c r="G407">
        <v>462</v>
      </c>
    </row>
    <row r="408" spans="1:7" x14ac:dyDescent="0.3">
      <c r="A408" t="s">
        <v>14</v>
      </c>
      <c r="B408">
        <v>2</v>
      </c>
      <c r="C408">
        <v>0</v>
      </c>
      <c r="D408">
        <v>52</v>
      </c>
      <c r="E408">
        <v>60.2</v>
      </c>
      <c r="F408">
        <v>6</v>
      </c>
      <c r="G408">
        <v>312</v>
      </c>
    </row>
    <row r="409" spans="1:7" x14ac:dyDescent="0.3">
      <c r="A409" t="s">
        <v>14</v>
      </c>
      <c r="B409">
        <v>2</v>
      </c>
      <c r="C409">
        <v>0</v>
      </c>
      <c r="D409">
        <v>68</v>
      </c>
      <c r="E409">
        <v>35.200000000000003</v>
      </c>
      <c r="F409">
        <v>6</v>
      </c>
      <c r="G409">
        <v>408</v>
      </c>
    </row>
    <row r="410" spans="1:7" x14ac:dyDescent="0.3">
      <c r="A410" t="s">
        <v>14</v>
      </c>
      <c r="B410">
        <v>2</v>
      </c>
      <c r="C410">
        <v>0</v>
      </c>
      <c r="D410">
        <v>64</v>
      </c>
      <c r="E410">
        <v>46.2</v>
      </c>
      <c r="F410">
        <v>6</v>
      </c>
      <c r="G410">
        <v>384</v>
      </c>
    </row>
    <row r="411" spans="1:7" x14ac:dyDescent="0.3">
      <c r="A411" t="s">
        <v>14</v>
      </c>
      <c r="B411">
        <v>2</v>
      </c>
      <c r="C411">
        <v>0</v>
      </c>
      <c r="D411">
        <v>74</v>
      </c>
      <c r="E411">
        <v>24.8</v>
      </c>
      <c r="F411">
        <v>6</v>
      </c>
      <c r="G411">
        <v>444</v>
      </c>
    </row>
    <row r="412" spans="1:7" x14ac:dyDescent="0.3">
      <c r="A412" t="s">
        <v>14</v>
      </c>
      <c r="B412">
        <v>2</v>
      </c>
      <c r="C412">
        <v>0</v>
      </c>
      <c r="D412">
        <v>54</v>
      </c>
      <c r="E412">
        <v>58.7</v>
      </c>
      <c r="F412">
        <v>6</v>
      </c>
      <c r="G412">
        <v>324</v>
      </c>
    </row>
    <row r="413" spans="1:7" x14ac:dyDescent="0.3">
      <c r="A413" t="s">
        <v>14</v>
      </c>
      <c r="B413">
        <v>2</v>
      </c>
      <c r="C413">
        <v>0</v>
      </c>
      <c r="D413">
        <v>64</v>
      </c>
      <c r="E413">
        <v>39.299999999999997</v>
      </c>
      <c r="F413">
        <v>6</v>
      </c>
      <c r="G413">
        <v>384</v>
      </c>
    </row>
    <row r="414" spans="1:7" x14ac:dyDescent="0.3">
      <c r="A414" t="s">
        <v>14</v>
      </c>
      <c r="B414">
        <v>2</v>
      </c>
      <c r="C414">
        <v>0</v>
      </c>
      <c r="D414">
        <v>49</v>
      </c>
      <c r="E414">
        <v>50.9</v>
      </c>
      <c r="F414">
        <v>6</v>
      </c>
      <c r="G414">
        <v>294</v>
      </c>
    </row>
    <row r="415" spans="1:7" x14ac:dyDescent="0.3">
      <c r="A415" t="s">
        <v>14</v>
      </c>
      <c r="B415">
        <v>2</v>
      </c>
      <c r="C415">
        <v>0</v>
      </c>
      <c r="D415">
        <v>46</v>
      </c>
      <c r="E415">
        <v>60.6</v>
      </c>
      <c r="F415">
        <v>6</v>
      </c>
      <c r="G415">
        <v>276</v>
      </c>
    </row>
    <row r="416" spans="1:7" x14ac:dyDescent="0.3">
      <c r="A416" t="s">
        <v>14</v>
      </c>
      <c r="B416">
        <v>2</v>
      </c>
      <c r="C416">
        <v>0</v>
      </c>
      <c r="D416">
        <v>64</v>
      </c>
      <c r="E416">
        <v>48.8</v>
      </c>
      <c r="F416">
        <v>6</v>
      </c>
      <c r="G416">
        <v>384</v>
      </c>
    </row>
    <row r="417" spans="1:7" x14ac:dyDescent="0.3">
      <c r="A417" t="s">
        <v>14</v>
      </c>
      <c r="B417">
        <v>2</v>
      </c>
      <c r="C417">
        <v>0</v>
      </c>
      <c r="D417">
        <v>63</v>
      </c>
      <c r="E417">
        <v>47.7</v>
      </c>
      <c r="F417">
        <v>6</v>
      </c>
      <c r="G417">
        <v>378</v>
      </c>
    </row>
    <row r="418" spans="1:7" x14ac:dyDescent="0.3">
      <c r="A418" t="s">
        <v>14</v>
      </c>
      <c r="B418">
        <v>2</v>
      </c>
      <c r="C418">
        <v>0</v>
      </c>
      <c r="D418">
        <v>57</v>
      </c>
      <c r="E418">
        <v>46.8</v>
      </c>
      <c r="F418">
        <v>6</v>
      </c>
      <c r="G418">
        <v>342</v>
      </c>
    </row>
    <row r="419" spans="1:7" x14ac:dyDescent="0.3">
      <c r="A419" t="s">
        <v>14</v>
      </c>
      <c r="B419">
        <v>2</v>
      </c>
      <c r="C419">
        <v>0</v>
      </c>
      <c r="D419">
        <v>60</v>
      </c>
      <c r="E419">
        <v>46.7</v>
      </c>
      <c r="F419">
        <v>6</v>
      </c>
      <c r="G419">
        <v>360</v>
      </c>
    </row>
    <row r="420" spans="1:7" x14ac:dyDescent="0.3">
      <c r="A420" t="s">
        <v>14</v>
      </c>
      <c r="B420">
        <v>2</v>
      </c>
      <c r="C420">
        <v>0</v>
      </c>
      <c r="D420">
        <v>58</v>
      </c>
      <c r="E420">
        <v>52.3</v>
      </c>
      <c r="F420">
        <v>6</v>
      </c>
      <c r="G420">
        <v>348</v>
      </c>
    </row>
    <row r="421" spans="1:7" x14ac:dyDescent="0.3">
      <c r="A421" t="s">
        <v>14</v>
      </c>
      <c r="B421">
        <v>2</v>
      </c>
      <c r="C421">
        <v>0</v>
      </c>
      <c r="D421">
        <v>56</v>
      </c>
      <c r="E421">
        <v>57.1</v>
      </c>
      <c r="F421">
        <v>6</v>
      </c>
      <c r="G421">
        <v>336</v>
      </c>
    </row>
    <row r="422" spans="1:7" x14ac:dyDescent="0.3">
      <c r="A422" t="s">
        <v>14</v>
      </c>
      <c r="B422">
        <v>2</v>
      </c>
      <c r="C422">
        <v>0</v>
      </c>
      <c r="D422">
        <v>53</v>
      </c>
      <c r="E422">
        <v>58.3</v>
      </c>
      <c r="F422">
        <v>6</v>
      </c>
      <c r="G422">
        <v>318</v>
      </c>
    </row>
    <row r="423" spans="1:7" x14ac:dyDescent="0.3">
      <c r="A423" t="s">
        <v>14</v>
      </c>
      <c r="B423">
        <v>2</v>
      </c>
      <c r="C423">
        <v>0</v>
      </c>
      <c r="D423">
        <v>50</v>
      </c>
      <c r="E423">
        <v>64.8</v>
      </c>
      <c r="F423">
        <v>6</v>
      </c>
      <c r="G423">
        <v>300</v>
      </c>
    </row>
    <row r="424" spans="1:7" x14ac:dyDescent="0.3">
      <c r="A424" t="s">
        <v>14</v>
      </c>
      <c r="B424">
        <v>2</v>
      </c>
      <c r="C424">
        <v>0</v>
      </c>
      <c r="D424">
        <v>53</v>
      </c>
      <c r="E424">
        <v>61.9</v>
      </c>
      <c r="F424">
        <v>6</v>
      </c>
      <c r="G424">
        <v>318</v>
      </c>
    </row>
    <row r="425" spans="1:7" x14ac:dyDescent="0.3">
      <c r="A425" t="s">
        <v>14</v>
      </c>
      <c r="B425">
        <v>2</v>
      </c>
      <c r="C425">
        <v>0</v>
      </c>
      <c r="D425">
        <v>66</v>
      </c>
      <c r="E425">
        <v>46.5</v>
      </c>
      <c r="F425">
        <v>6</v>
      </c>
      <c r="G425">
        <v>396</v>
      </c>
    </row>
    <row r="426" spans="1:7" x14ac:dyDescent="0.3">
      <c r="A426" t="s">
        <v>14</v>
      </c>
      <c r="B426">
        <v>2</v>
      </c>
      <c r="C426">
        <v>0</v>
      </c>
      <c r="D426">
        <v>67</v>
      </c>
      <c r="E426">
        <v>31.4</v>
      </c>
      <c r="F426">
        <v>6</v>
      </c>
      <c r="G426">
        <v>402</v>
      </c>
    </row>
    <row r="427" spans="1:7" x14ac:dyDescent="0.3">
      <c r="A427" t="s">
        <v>14</v>
      </c>
      <c r="B427">
        <v>2</v>
      </c>
      <c r="C427">
        <v>0</v>
      </c>
      <c r="D427">
        <v>44</v>
      </c>
      <c r="E427">
        <v>74.7</v>
      </c>
      <c r="F427">
        <v>6</v>
      </c>
      <c r="G427">
        <v>264</v>
      </c>
    </row>
    <row r="428" spans="1:7" x14ac:dyDescent="0.3">
      <c r="A428" t="s">
        <v>14</v>
      </c>
      <c r="B428">
        <v>2</v>
      </c>
      <c r="C428">
        <v>0</v>
      </c>
      <c r="D428">
        <v>61</v>
      </c>
      <c r="E428">
        <v>46</v>
      </c>
      <c r="F428">
        <v>6</v>
      </c>
      <c r="G428">
        <v>366</v>
      </c>
    </row>
    <row r="429" spans="1:7" x14ac:dyDescent="0.3">
      <c r="A429" t="s">
        <v>14</v>
      </c>
      <c r="B429">
        <v>2</v>
      </c>
      <c r="C429">
        <v>0</v>
      </c>
      <c r="D429">
        <v>49</v>
      </c>
      <c r="E429">
        <v>73.099999999999994</v>
      </c>
      <c r="F429">
        <v>6</v>
      </c>
      <c r="G429">
        <v>294</v>
      </c>
    </row>
    <row r="430" spans="1:7" x14ac:dyDescent="0.3">
      <c r="A430" t="s">
        <v>14</v>
      </c>
      <c r="B430">
        <v>2</v>
      </c>
      <c r="C430">
        <v>0</v>
      </c>
      <c r="D430">
        <v>57</v>
      </c>
      <c r="E430">
        <v>55.5</v>
      </c>
      <c r="F430">
        <v>6</v>
      </c>
      <c r="G430">
        <v>342</v>
      </c>
    </row>
    <row r="431" spans="1:7" x14ac:dyDescent="0.3">
      <c r="A431" t="s">
        <v>14</v>
      </c>
      <c r="B431">
        <v>2</v>
      </c>
      <c r="C431">
        <v>0</v>
      </c>
      <c r="D431">
        <v>58</v>
      </c>
      <c r="E431">
        <v>41.8</v>
      </c>
      <c r="F431">
        <v>6</v>
      </c>
      <c r="G431">
        <v>348</v>
      </c>
    </row>
    <row r="432" spans="1:7" x14ac:dyDescent="0.3">
      <c r="A432" t="s">
        <v>14</v>
      </c>
      <c r="B432">
        <v>2</v>
      </c>
      <c r="C432">
        <v>0</v>
      </c>
      <c r="D432">
        <v>72</v>
      </c>
      <c r="E432">
        <v>38.1</v>
      </c>
      <c r="F432">
        <v>6</v>
      </c>
      <c r="G432">
        <v>432</v>
      </c>
    </row>
    <row r="433" spans="1:7" x14ac:dyDescent="0.3">
      <c r="A433" t="s">
        <v>14</v>
      </c>
      <c r="B433">
        <v>2</v>
      </c>
      <c r="C433">
        <v>0</v>
      </c>
      <c r="D433">
        <v>74</v>
      </c>
      <c r="E433">
        <v>25.2</v>
      </c>
      <c r="F433">
        <v>6</v>
      </c>
      <c r="G433">
        <v>444</v>
      </c>
    </row>
    <row r="434" spans="1:7" x14ac:dyDescent="0.3">
      <c r="A434" t="s">
        <v>14</v>
      </c>
      <c r="B434">
        <v>2</v>
      </c>
      <c r="C434">
        <v>0</v>
      </c>
      <c r="D434">
        <v>74</v>
      </c>
      <c r="E434">
        <v>30.8</v>
      </c>
      <c r="F434">
        <v>6</v>
      </c>
      <c r="G434">
        <v>444</v>
      </c>
    </row>
    <row r="435" spans="1:7" x14ac:dyDescent="0.3">
      <c r="A435" t="s">
        <v>14</v>
      </c>
      <c r="B435">
        <v>2</v>
      </c>
      <c r="C435">
        <v>0</v>
      </c>
      <c r="D435">
        <v>57</v>
      </c>
      <c r="E435">
        <v>57.2</v>
      </c>
      <c r="F435">
        <v>6</v>
      </c>
      <c r="G435">
        <v>342</v>
      </c>
    </row>
    <row r="436" spans="1:7" x14ac:dyDescent="0.3">
      <c r="A436" t="s">
        <v>14</v>
      </c>
      <c r="B436">
        <v>2</v>
      </c>
      <c r="C436">
        <v>0</v>
      </c>
      <c r="D436">
        <v>54</v>
      </c>
      <c r="E436">
        <v>55.3</v>
      </c>
      <c r="F436">
        <v>6</v>
      </c>
      <c r="G436">
        <v>324</v>
      </c>
    </row>
    <row r="437" spans="1:7" x14ac:dyDescent="0.3">
      <c r="A437" t="s">
        <v>14</v>
      </c>
      <c r="B437">
        <v>2</v>
      </c>
      <c r="C437">
        <v>0</v>
      </c>
      <c r="D437">
        <v>67</v>
      </c>
      <c r="E437">
        <v>42.6</v>
      </c>
      <c r="F437">
        <v>6</v>
      </c>
      <c r="G437">
        <v>402</v>
      </c>
    </row>
    <row r="438" spans="1:7" x14ac:dyDescent="0.3">
      <c r="A438" t="s">
        <v>14</v>
      </c>
      <c r="B438">
        <v>2</v>
      </c>
      <c r="C438">
        <v>0</v>
      </c>
      <c r="D438">
        <v>71</v>
      </c>
      <c r="E438">
        <v>38.6</v>
      </c>
      <c r="F438">
        <v>6</v>
      </c>
      <c r="G438">
        <v>426</v>
      </c>
    </row>
    <row r="439" spans="1:7" x14ac:dyDescent="0.3">
      <c r="A439" t="s">
        <v>14</v>
      </c>
      <c r="B439">
        <v>2</v>
      </c>
      <c r="C439">
        <v>0</v>
      </c>
      <c r="D439">
        <v>71</v>
      </c>
      <c r="E439">
        <v>38.9</v>
      </c>
      <c r="F439">
        <v>6</v>
      </c>
      <c r="G439">
        <v>426</v>
      </c>
    </row>
    <row r="440" spans="1:7" x14ac:dyDescent="0.3">
      <c r="A440" t="s">
        <v>14</v>
      </c>
      <c r="B440">
        <v>2</v>
      </c>
      <c r="C440">
        <v>0</v>
      </c>
      <c r="D440">
        <v>59</v>
      </c>
      <c r="E440">
        <v>51.8</v>
      </c>
      <c r="F440">
        <v>6</v>
      </c>
      <c r="G440">
        <v>354</v>
      </c>
    </row>
    <row r="441" spans="1:7" x14ac:dyDescent="0.3">
      <c r="A441" t="s">
        <v>14</v>
      </c>
      <c r="B441">
        <v>2</v>
      </c>
      <c r="C441">
        <v>0</v>
      </c>
      <c r="D441">
        <v>59</v>
      </c>
      <c r="E441">
        <v>46.9</v>
      </c>
      <c r="F441">
        <v>6</v>
      </c>
      <c r="G441">
        <v>354</v>
      </c>
    </row>
    <row r="442" spans="1:7" x14ac:dyDescent="0.3">
      <c r="A442" t="s">
        <v>14</v>
      </c>
      <c r="B442">
        <v>2</v>
      </c>
      <c r="C442">
        <v>0</v>
      </c>
      <c r="D442">
        <v>46</v>
      </c>
      <c r="E442">
        <v>71.8</v>
      </c>
      <c r="F442">
        <v>6</v>
      </c>
      <c r="G442">
        <v>276</v>
      </c>
    </row>
    <row r="443" spans="1:7" x14ac:dyDescent="0.3">
      <c r="A443" t="s">
        <v>14</v>
      </c>
      <c r="B443">
        <v>2</v>
      </c>
      <c r="C443">
        <v>0</v>
      </c>
      <c r="D443">
        <v>61</v>
      </c>
      <c r="E443">
        <v>50.6</v>
      </c>
      <c r="F443">
        <v>6</v>
      </c>
      <c r="G443">
        <v>366</v>
      </c>
    </row>
    <row r="444" spans="1:7" x14ac:dyDescent="0.3">
      <c r="A444" t="s">
        <v>14</v>
      </c>
      <c r="B444">
        <v>2</v>
      </c>
      <c r="C444">
        <v>0</v>
      </c>
      <c r="D444">
        <v>52</v>
      </c>
      <c r="E444">
        <v>60.7</v>
      </c>
      <c r="F444">
        <v>6</v>
      </c>
      <c r="G444">
        <v>312</v>
      </c>
    </row>
    <row r="445" spans="1:7" x14ac:dyDescent="0.3">
      <c r="A445" t="s">
        <v>14</v>
      </c>
      <c r="B445">
        <v>2</v>
      </c>
      <c r="C445">
        <v>0</v>
      </c>
      <c r="D445">
        <v>76</v>
      </c>
      <c r="E445">
        <v>31.4</v>
      </c>
      <c r="F445">
        <v>6</v>
      </c>
      <c r="G445">
        <v>456</v>
      </c>
    </row>
    <row r="446" spans="1:7" x14ac:dyDescent="0.3">
      <c r="A446" t="s">
        <v>14</v>
      </c>
      <c r="B446">
        <v>2</v>
      </c>
      <c r="C446">
        <v>0</v>
      </c>
      <c r="D446">
        <v>45</v>
      </c>
      <c r="E446">
        <v>72.599999999999994</v>
      </c>
      <c r="F446">
        <v>6</v>
      </c>
      <c r="G446">
        <v>270</v>
      </c>
    </row>
    <row r="447" spans="1:7" x14ac:dyDescent="0.3">
      <c r="A447" t="s">
        <v>14</v>
      </c>
      <c r="B447">
        <v>2</v>
      </c>
      <c r="C447">
        <v>0</v>
      </c>
      <c r="D447">
        <v>52</v>
      </c>
      <c r="E447">
        <v>67.599999999999994</v>
      </c>
      <c r="F447">
        <v>6</v>
      </c>
      <c r="G447">
        <v>312</v>
      </c>
    </row>
    <row r="448" spans="1:7" x14ac:dyDescent="0.3">
      <c r="A448" t="s">
        <v>14</v>
      </c>
      <c r="B448">
        <v>2</v>
      </c>
      <c r="C448">
        <v>0</v>
      </c>
      <c r="D448">
        <v>55</v>
      </c>
      <c r="E448">
        <v>57.4</v>
      </c>
      <c r="F448">
        <v>6</v>
      </c>
      <c r="G448">
        <v>330</v>
      </c>
    </row>
    <row r="449" spans="1:7" x14ac:dyDescent="0.3">
      <c r="A449" t="s">
        <v>14</v>
      </c>
      <c r="B449">
        <v>2</v>
      </c>
      <c r="C449">
        <v>0</v>
      </c>
      <c r="D449">
        <v>50</v>
      </c>
      <c r="E449">
        <v>62.5</v>
      </c>
      <c r="F449">
        <v>6</v>
      </c>
      <c r="G449">
        <v>300</v>
      </c>
    </row>
    <row r="450" spans="1:7" x14ac:dyDescent="0.3">
      <c r="A450" t="s">
        <v>14</v>
      </c>
      <c r="B450">
        <v>2</v>
      </c>
      <c r="C450">
        <v>0</v>
      </c>
      <c r="D450">
        <v>65</v>
      </c>
      <c r="E450">
        <v>51.8</v>
      </c>
      <c r="F450">
        <v>6</v>
      </c>
      <c r="G450">
        <v>390</v>
      </c>
    </row>
    <row r="451" spans="1:7" x14ac:dyDescent="0.3">
      <c r="A451" t="s">
        <v>14</v>
      </c>
      <c r="B451">
        <v>2</v>
      </c>
      <c r="C451">
        <v>0</v>
      </c>
      <c r="D451">
        <v>58</v>
      </c>
      <c r="E451">
        <v>51.1</v>
      </c>
      <c r="F451">
        <v>6</v>
      </c>
      <c r="G451">
        <v>348</v>
      </c>
    </row>
    <row r="452" spans="1:7" x14ac:dyDescent="0.3">
      <c r="A452" t="s">
        <v>14</v>
      </c>
      <c r="B452">
        <v>2</v>
      </c>
      <c r="C452">
        <v>0</v>
      </c>
      <c r="D452">
        <v>45</v>
      </c>
      <c r="E452">
        <v>68.5</v>
      </c>
      <c r="F452">
        <v>6</v>
      </c>
      <c r="G452">
        <v>270</v>
      </c>
    </row>
    <row r="453" spans="1:7" x14ac:dyDescent="0.3">
      <c r="A453" t="s">
        <v>14</v>
      </c>
      <c r="B453">
        <v>2</v>
      </c>
      <c r="C453">
        <v>0</v>
      </c>
      <c r="D453">
        <v>74</v>
      </c>
      <c r="E453">
        <v>39.1</v>
      </c>
      <c r="F453">
        <v>6</v>
      </c>
      <c r="G453">
        <v>444</v>
      </c>
    </row>
    <row r="454" spans="1:7" x14ac:dyDescent="0.3">
      <c r="A454" t="s">
        <v>14</v>
      </c>
      <c r="B454">
        <v>2</v>
      </c>
      <c r="C454">
        <v>0</v>
      </c>
      <c r="D454">
        <v>75</v>
      </c>
      <c r="E454">
        <v>31.4</v>
      </c>
      <c r="F454">
        <v>6</v>
      </c>
      <c r="G454">
        <v>450</v>
      </c>
    </row>
    <row r="455" spans="1:7" x14ac:dyDescent="0.3">
      <c r="A455" t="s">
        <v>14</v>
      </c>
      <c r="B455">
        <v>2</v>
      </c>
      <c r="C455">
        <v>0</v>
      </c>
      <c r="D455">
        <v>66</v>
      </c>
      <c r="E455">
        <v>41.8</v>
      </c>
      <c r="F455">
        <v>6</v>
      </c>
      <c r="G455">
        <v>396</v>
      </c>
    </row>
    <row r="456" spans="1:7" x14ac:dyDescent="0.3">
      <c r="A456" t="s">
        <v>14</v>
      </c>
      <c r="B456">
        <v>2</v>
      </c>
      <c r="C456">
        <v>0</v>
      </c>
      <c r="D456">
        <v>56</v>
      </c>
      <c r="E456">
        <v>52.5</v>
      </c>
      <c r="F456">
        <v>6</v>
      </c>
      <c r="G456">
        <v>336</v>
      </c>
    </row>
    <row r="457" spans="1:7" x14ac:dyDescent="0.3">
      <c r="A457" t="s">
        <v>14</v>
      </c>
      <c r="B457">
        <v>2</v>
      </c>
      <c r="C457">
        <v>0</v>
      </c>
      <c r="D457">
        <v>75</v>
      </c>
      <c r="E457">
        <v>33.200000000000003</v>
      </c>
      <c r="F457">
        <v>6</v>
      </c>
      <c r="G457">
        <v>450</v>
      </c>
    </row>
    <row r="458" spans="1:7" x14ac:dyDescent="0.3">
      <c r="A458" t="s">
        <v>14</v>
      </c>
      <c r="B458">
        <v>2</v>
      </c>
      <c r="C458">
        <v>0</v>
      </c>
      <c r="D458">
        <v>74</v>
      </c>
      <c r="E458">
        <v>33.6</v>
      </c>
      <c r="F458">
        <v>6</v>
      </c>
      <c r="G458">
        <v>444</v>
      </c>
    </row>
    <row r="459" spans="1:7" x14ac:dyDescent="0.3">
      <c r="A459" t="s">
        <v>14</v>
      </c>
      <c r="B459">
        <v>2</v>
      </c>
      <c r="C459">
        <v>0</v>
      </c>
      <c r="D459">
        <v>75</v>
      </c>
      <c r="E459">
        <v>32.200000000000003</v>
      </c>
      <c r="F459">
        <v>6</v>
      </c>
      <c r="G459">
        <v>450</v>
      </c>
    </row>
    <row r="460" spans="1:7" x14ac:dyDescent="0.3">
      <c r="A460" t="s">
        <v>14</v>
      </c>
      <c r="B460">
        <v>2</v>
      </c>
      <c r="C460">
        <v>0</v>
      </c>
      <c r="D460">
        <v>64</v>
      </c>
      <c r="E460">
        <v>44.1</v>
      </c>
      <c r="F460">
        <v>6</v>
      </c>
      <c r="G460">
        <v>384</v>
      </c>
    </row>
    <row r="461" spans="1:7" x14ac:dyDescent="0.3">
      <c r="A461" t="s">
        <v>14</v>
      </c>
      <c r="B461">
        <v>2</v>
      </c>
      <c r="C461">
        <v>0</v>
      </c>
      <c r="D461">
        <v>72</v>
      </c>
      <c r="E461">
        <v>31.9</v>
      </c>
      <c r="F461">
        <v>6</v>
      </c>
      <c r="G461">
        <v>432</v>
      </c>
    </row>
    <row r="462" spans="1:7" x14ac:dyDescent="0.3">
      <c r="A462" t="s">
        <v>14</v>
      </c>
      <c r="B462">
        <v>2</v>
      </c>
      <c r="C462">
        <v>0</v>
      </c>
      <c r="D462">
        <v>73</v>
      </c>
      <c r="E462">
        <v>31.2</v>
      </c>
      <c r="F462">
        <v>6</v>
      </c>
      <c r="G462">
        <v>438</v>
      </c>
    </row>
    <row r="463" spans="1:7" x14ac:dyDescent="0.3">
      <c r="A463" t="s">
        <v>14</v>
      </c>
      <c r="B463">
        <v>2</v>
      </c>
      <c r="C463">
        <v>0</v>
      </c>
      <c r="D463">
        <v>69</v>
      </c>
      <c r="E463">
        <v>37.299999999999997</v>
      </c>
      <c r="F463">
        <v>6</v>
      </c>
      <c r="G463">
        <v>414</v>
      </c>
    </row>
    <row r="464" spans="1:7" x14ac:dyDescent="0.3">
      <c r="A464" t="s">
        <v>14</v>
      </c>
      <c r="B464">
        <v>2</v>
      </c>
      <c r="C464">
        <v>0</v>
      </c>
      <c r="D464">
        <v>71</v>
      </c>
      <c r="E464">
        <v>31.9</v>
      </c>
      <c r="F464">
        <v>6</v>
      </c>
      <c r="G464">
        <v>426</v>
      </c>
    </row>
    <row r="465" spans="1:7" x14ac:dyDescent="0.3">
      <c r="A465" t="s">
        <v>14</v>
      </c>
      <c r="B465">
        <v>2</v>
      </c>
      <c r="C465">
        <v>0</v>
      </c>
      <c r="D465">
        <v>72</v>
      </c>
      <c r="E465">
        <v>33.4</v>
      </c>
      <c r="F465">
        <v>6</v>
      </c>
      <c r="G465">
        <v>432</v>
      </c>
    </row>
    <row r="466" spans="1:7" x14ac:dyDescent="0.3">
      <c r="A466" t="s">
        <v>14</v>
      </c>
      <c r="B466">
        <v>2</v>
      </c>
      <c r="C466">
        <v>0</v>
      </c>
      <c r="D466">
        <v>68</v>
      </c>
      <c r="E466">
        <v>39.700000000000003</v>
      </c>
      <c r="F466">
        <v>6</v>
      </c>
      <c r="G466">
        <v>408</v>
      </c>
    </row>
    <row r="467" spans="1:7" x14ac:dyDescent="0.3">
      <c r="A467" t="s">
        <v>14</v>
      </c>
      <c r="B467">
        <v>2</v>
      </c>
      <c r="C467">
        <v>0</v>
      </c>
      <c r="D467">
        <v>66</v>
      </c>
      <c r="E467">
        <v>37.200000000000003</v>
      </c>
      <c r="F467">
        <v>6</v>
      </c>
      <c r="G467">
        <v>396</v>
      </c>
    </row>
    <row r="468" spans="1:7" x14ac:dyDescent="0.3">
      <c r="A468" t="s">
        <v>14</v>
      </c>
      <c r="B468">
        <v>2</v>
      </c>
      <c r="C468">
        <v>0</v>
      </c>
      <c r="D468">
        <v>70</v>
      </c>
      <c r="E468">
        <v>32.200000000000003</v>
      </c>
      <c r="F468">
        <v>6</v>
      </c>
      <c r="G468">
        <v>420</v>
      </c>
    </row>
    <row r="469" spans="1:7" x14ac:dyDescent="0.3">
      <c r="A469" t="s">
        <v>14</v>
      </c>
      <c r="B469">
        <v>2</v>
      </c>
      <c r="C469">
        <v>0</v>
      </c>
      <c r="D469">
        <v>60</v>
      </c>
      <c r="E469">
        <v>51.9</v>
      </c>
      <c r="F469">
        <v>6</v>
      </c>
      <c r="G469">
        <v>360</v>
      </c>
    </row>
    <row r="470" spans="1:7" x14ac:dyDescent="0.3">
      <c r="A470" t="s">
        <v>14</v>
      </c>
      <c r="B470">
        <v>2</v>
      </c>
      <c r="C470">
        <v>0</v>
      </c>
      <c r="D470">
        <v>71</v>
      </c>
      <c r="E470">
        <v>35.799999999999997</v>
      </c>
      <c r="F470">
        <v>6</v>
      </c>
      <c r="G470">
        <v>426</v>
      </c>
    </row>
    <row r="471" spans="1:7" x14ac:dyDescent="0.3">
      <c r="A471" t="s">
        <v>14</v>
      </c>
      <c r="B471">
        <v>2</v>
      </c>
      <c r="C471">
        <v>0</v>
      </c>
      <c r="E471">
        <v>45.5</v>
      </c>
      <c r="F471">
        <v>6</v>
      </c>
    </row>
    <row r="472" spans="1:7" x14ac:dyDescent="0.3">
      <c r="A472" t="s">
        <v>14</v>
      </c>
      <c r="B472">
        <v>2</v>
      </c>
      <c r="C472">
        <v>0</v>
      </c>
      <c r="D472">
        <v>58</v>
      </c>
      <c r="E472">
        <v>61.8</v>
      </c>
      <c r="F472">
        <v>6</v>
      </c>
      <c r="G472">
        <v>348</v>
      </c>
    </row>
    <row r="473" spans="1:7" x14ac:dyDescent="0.3">
      <c r="A473" t="s">
        <v>14</v>
      </c>
      <c r="B473">
        <v>2</v>
      </c>
      <c r="C473">
        <v>0</v>
      </c>
      <c r="D473">
        <v>43</v>
      </c>
      <c r="E473">
        <v>75.2</v>
      </c>
      <c r="F473">
        <v>6</v>
      </c>
      <c r="G473">
        <v>258</v>
      </c>
    </row>
    <row r="474" spans="1:7" x14ac:dyDescent="0.3">
      <c r="A474" t="s">
        <v>14</v>
      </c>
      <c r="B474">
        <v>2</v>
      </c>
      <c r="C474">
        <v>0</v>
      </c>
      <c r="D474">
        <v>47</v>
      </c>
      <c r="E474">
        <v>66.599999999999994</v>
      </c>
      <c r="F474">
        <v>6</v>
      </c>
      <c r="G474">
        <v>282</v>
      </c>
    </row>
    <row r="475" spans="1:7" x14ac:dyDescent="0.3">
      <c r="A475" t="s">
        <v>14</v>
      </c>
      <c r="B475">
        <v>2</v>
      </c>
      <c r="C475">
        <v>0</v>
      </c>
      <c r="D475">
        <v>58</v>
      </c>
      <c r="E475">
        <v>54</v>
      </c>
      <c r="F475">
        <v>6</v>
      </c>
      <c r="G475">
        <v>348</v>
      </c>
    </row>
    <row r="476" spans="1:7" x14ac:dyDescent="0.3">
      <c r="A476" t="s">
        <v>14</v>
      </c>
      <c r="B476">
        <v>2</v>
      </c>
      <c r="C476">
        <v>0</v>
      </c>
      <c r="D476">
        <v>60</v>
      </c>
      <c r="E476">
        <v>50.1</v>
      </c>
      <c r="F476">
        <v>6</v>
      </c>
      <c r="G476">
        <v>360</v>
      </c>
    </row>
    <row r="477" spans="1:7" x14ac:dyDescent="0.3">
      <c r="A477" t="s">
        <v>14</v>
      </c>
      <c r="B477">
        <v>2</v>
      </c>
      <c r="C477">
        <v>0</v>
      </c>
      <c r="D477">
        <v>62</v>
      </c>
      <c r="E477">
        <v>46.4</v>
      </c>
      <c r="F477">
        <v>6</v>
      </c>
      <c r="G477">
        <v>372</v>
      </c>
    </row>
    <row r="478" spans="1:7" x14ac:dyDescent="0.3">
      <c r="A478" t="s">
        <v>14</v>
      </c>
      <c r="B478">
        <v>2</v>
      </c>
      <c r="C478">
        <v>0</v>
      </c>
      <c r="D478">
        <v>53</v>
      </c>
      <c r="E478">
        <v>63</v>
      </c>
      <c r="F478">
        <v>6</v>
      </c>
      <c r="G478">
        <v>318</v>
      </c>
    </row>
    <row r="479" spans="1:7" x14ac:dyDescent="0.3">
      <c r="A479" t="s">
        <v>14</v>
      </c>
      <c r="B479">
        <v>2</v>
      </c>
      <c r="C479">
        <v>0</v>
      </c>
      <c r="D479">
        <v>71</v>
      </c>
      <c r="E479">
        <v>35.4</v>
      </c>
      <c r="F479">
        <v>6</v>
      </c>
      <c r="G479">
        <v>426</v>
      </c>
    </row>
    <row r="480" spans="1:7" x14ac:dyDescent="0.3">
      <c r="A480" t="s">
        <v>14</v>
      </c>
      <c r="B480">
        <v>2</v>
      </c>
      <c r="C480">
        <v>0</v>
      </c>
      <c r="D480">
        <v>51</v>
      </c>
      <c r="E480">
        <v>66.2</v>
      </c>
      <c r="F480">
        <v>6</v>
      </c>
      <c r="G480">
        <v>306</v>
      </c>
    </row>
    <row r="481" spans="1:7" x14ac:dyDescent="0.3">
      <c r="A481" t="s">
        <v>14</v>
      </c>
      <c r="B481">
        <v>2</v>
      </c>
      <c r="C481">
        <v>0</v>
      </c>
      <c r="D481">
        <v>76</v>
      </c>
      <c r="E481">
        <v>34.299999999999997</v>
      </c>
      <c r="F481">
        <v>6</v>
      </c>
      <c r="G481">
        <v>456</v>
      </c>
    </row>
    <row r="482" spans="1:7" x14ac:dyDescent="0.3">
      <c r="A482" t="s">
        <v>14</v>
      </c>
      <c r="B482">
        <v>2</v>
      </c>
      <c r="C482">
        <v>0</v>
      </c>
      <c r="D482">
        <v>73</v>
      </c>
      <c r="E482">
        <v>29.1</v>
      </c>
      <c r="F482">
        <v>6</v>
      </c>
      <c r="G482">
        <v>438</v>
      </c>
    </row>
    <row r="483" spans="1:7" x14ac:dyDescent="0.3">
      <c r="A483" t="s">
        <v>14</v>
      </c>
      <c r="B483">
        <v>2</v>
      </c>
      <c r="C483">
        <v>0</v>
      </c>
      <c r="D483">
        <v>77</v>
      </c>
      <c r="E483">
        <v>24.2</v>
      </c>
      <c r="F483">
        <v>6</v>
      </c>
      <c r="G483">
        <v>462</v>
      </c>
    </row>
    <row r="484" spans="1:7" x14ac:dyDescent="0.3">
      <c r="A484" t="s">
        <v>14</v>
      </c>
      <c r="B484">
        <v>2</v>
      </c>
      <c r="C484">
        <v>0</v>
      </c>
      <c r="D484">
        <v>65</v>
      </c>
      <c r="E484">
        <v>44.9</v>
      </c>
      <c r="F484">
        <v>6</v>
      </c>
      <c r="G484">
        <v>390</v>
      </c>
    </row>
    <row r="485" spans="1:7" x14ac:dyDescent="0.3">
      <c r="A485" t="s">
        <v>14</v>
      </c>
      <c r="B485">
        <v>2</v>
      </c>
      <c r="C485">
        <v>0</v>
      </c>
      <c r="D485">
        <v>63</v>
      </c>
      <c r="E485">
        <v>45.4</v>
      </c>
      <c r="F485">
        <v>6</v>
      </c>
      <c r="G485">
        <v>378</v>
      </c>
    </row>
    <row r="486" spans="1:7" x14ac:dyDescent="0.3">
      <c r="A486" t="s">
        <v>14</v>
      </c>
      <c r="B486">
        <v>2</v>
      </c>
      <c r="C486">
        <v>0</v>
      </c>
      <c r="D486">
        <v>72</v>
      </c>
      <c r="E486">
        <v>43.7</v>
      </c>
      <c r="F486">
        <v>6</v>
      </c>
      <c r="G486">
        <v>432</v>
      </c>
    </row>
    <row r="487" spans="1:7" x14ac:dyDescent="0.3">
      <c r="A487" t="s">
        <v>14</v>
      </c>
      <c r="B487">
        <v>2</v>
      </c>
      <c r="C487">
        <v>0</v>
      </c>
      <c r="D487">
        <v>64</v>
      </c>
      <c r="E487">
        <v>46</v>
      </c>
      <c r="F487">
        <v>6</v>
      </c>
      <c r="G487">
        <v>384</v>
      </c>
    </row>
    <row r="488" spans="1:7" x14ac:dyDescent="0.3">
      <c r="A488" t="s">
        <v>14</v>
      </c>
      <c r="B488">
        <v>2</v>
      </c>
      <c r="C488">
        <v>0</v>
      </c>
      <c r="D488">
        <v>83</v>
      </c>
      <c r="E488">
        <v>23.2</v>
      </c>
      <c r="F488">
        <v>6</v>
      </c>
      <c r="G488">
        <v>498</v>
      </c>
    </row>
    <row r="489" spans="1:7" x14ac:dyDescent="0.3">
      <c r="A489" t="s">
        <v>14</v>
      </c>
      <c r="B489">
        <v>2</v>
      </c>
      <c r="C489">
        <v>0</v>
      </c>
      <c r="D489">
        <v>57</v>
      </c>
      <c r="E489">
        <v>54.5</v>
      </c>
      <c r="F489">
        <v>6</v>
      </c>
      <c r="G489">
        <v>342</v>
      </c>
    </row>
    <row r="490" spans="1:7" x14ac:dyDescent="0.3">
      <c r="A490" t="s">
        <v>14</v>
      </c>
      <c r="B490">
        <v>2</v>
      </c>
      <c r="C490">
        <v>0</v>
      </c>
      <c r="D490">
        <v>66</v>
      </c>
      <c r="E490">
        <v>45.4</v>
      </c>
      <c r="F490">
        <v>6</v>
      </c>
      <c r="G490">
        <v>396</v>
      </c>
    </row>
    <row r="491" spans="1:7" x14ac:dyDescent="0.3">
      <c r="A491" t="s">
        <v>14</v>
      </c>
      <c r="B491">
        <v>2</v>
      </c>
      <c r="C491">
        <v>0</v>
      </c>
      <c r="D491">
        <v>57</v>
      </c>
      <c r="E491">
        <v>53.6</v>
      </c>
      <c r="F491">
        <v>6</v>
      </c>
      <c r="G491">
        <v>342</v>
      </c>
    </row>
    <row r="492" spans="1:7" x14ac:dyDescent="0.3">
      <c r="A492" t="s">
        <v>14</v>
      </c>
      <c r="B492">
        <v>2</v>
      </c>
      <c r="C492">
        <v>0</v>
      </c>
      <c r="D492">
        <v>67</v>
      </c>
      <c r="E492">
        <v>39.700000000000003</v>
      </c>
      <c r="F492">
        <v>6</v>
      </c>
      <c r="G492">
        <v>402</v>
      </c>
    </row>
    <row r="493" spans="1:7" x14ac:dyDescent="0.3">
      <c r="A493" t="s">
        <v>14</v>
      </c>
      <c r="B493">
        <v>2</v>
      </c>
      <c r="C493">
        <v>0</v>
      </c>
      <c r="D493">
        <v>72</v>
      </c>
      <c r="E493">
        <v>33.700000000000003</v>
      </c>
      <c r="F493">
        <v>6</v>
      </c>
      <c r="G493">
        <v>432</v>
      </c>
    </row>
    <row r="494" spans="1:7" x14ac:dyDescent="0.3">
      <c r="A494" t="s">
        <v>14</v>
      </c>
      <c r="B494">
        <v>2</v>
      </c>
      <c r="C494">
        <v>0</v>
      </c>
      <c r="E494">
        <v>48.8</v>
      </c>
      <c r="F494">
        <v>6</v>
      </c>
    </row>
    <row r="495" spans="1:7" x14ac:dyDescent="0.3">
      <c r="A495" t="s">
        <v>14</v>
      </c>
      <c r="B495">
        <v>2</v>
      </c>
      <c r="C495">
        <v>0</v>
      </c>
      <c r="D495">
        <v>46</v>
      </c>
      <c r="E495">
        <v>70.099999999999994</v>
      </c>
      <c r="F495">
        <v>6</v>
      </c>
      <c r="G495">
        <v>276</v>
      </c>
    </row>
    <row r="496" spans="1:7" x14ac:dyDescent="0.3">
      <c r="A496" t="s">
        <v>14</v>
      </c>
      <c r="B496">
        <v>2</v>
      </c>
      <c r="C496">
        <v>0</v>
      </c>
      <c r="D496">
        <v>73</v>
      </c>
      <c r="E496">
        <v>30.7</v>
      </c>
      <c r="F496">
        <v>6</v>
      </c>
      <c r="G496">
        <v>438</v>
      </c>
    </row>
    <row r="497" spans="1:7" x14ac:dyDescent="0.3">
      <c r="A497" t="s">
        <v>14</v>
      </c>
      <c r="B497">
        <v>2</v>
      </c>
      <c r="C497">
        <v>0</v>
      </c>
      <c r="D497">
        <v>49</v>
      </c>
      <c r="E497">
        <v>65.3</v>
      </c>
      <c r="F497">
        <v>6</v>
      </c>
      <c r="G497">
        <v>294</v>
      </c>
    </row>
    <row r="498" spans="1:7" x14ac:dyDescent="0.3">
      <c r="A498" t="s">
        <v>14</v>
      </c>
      <c r="B498">
        <v>2</v>
      </c>
      <c r="C498">
        <v>0</v>
      </c>
      <c r="D498">
        <v>68</v>
      </c>
      <c r="E498">
        <v>41.5</v>
      </c>
      <c r="F498">
        <v>6</v>
      </c>
      <c r="G498">
        <v>408</v>
      </c>
    </row>
    <row r="499" spans="1:7" x14ac:dyDescent="0.3">
      <c r="A499" t="s">
        <v>14</v>
      </c>
      <c r="B499">
        <v>2</v>
      </c>
      <c r="C499">
        <v>0</v>
      </c>
      <c r="D499">
        <v>64</v>
      </c>
      <c r="E499">
        <v>41.7</v>
      </c>
      <c r="F499">
        <v>6</v>
      </c>
      <c r="G499">
        <v>384</v>
      </c>
    </row>
    <row r="500" spans="1:7" x14ac:dyDescent="0.3">
      <c r="A500" t="s">
        <v>14</v>
      </c>
      <c r="B500">
        <v>2</v>
      </c>
      <c r="C500">
        <v>0</v>
      </c>
      <c r="D500">
        <v>69</v>
      </c>
      <c r="E500">
        <v>37.700000000000003</v>
      </c>
      <c r="F500">
        <v>6</v>
      </c>
      <c r="G500">
        <v>414</v>
      </c>
    </row>
    <row r="501" spans="1:7" x14ac:dyDescent="0.3">
      <c r="A501" t="s">
        <v>14</v>
      </c>
      <c r="B501">
        <v>2</v>
      </c>
      <c r="C501">
        <v>0</v>
      </c>
      <c r="D501">
        <v>68</v>
      </c>
      <c r="E501">
        <v>47.5</v>
      </c>
      <c r="F501">
        <v>6</v>
      </c>
      <c r="G501">
        <v>408</v>
      </c>
    </row>
    <row r="502" spans="1:7" x14ac:dyDescent="0.3">
      <c r="A502" t="s">
        <v>14</v>
      </c>
      <c r="B502">
        <v>2</v>
      </c>
      <c r="C502">
        <v>0</v>
      </c>
      <c r="D502">
        <v>51</v>
      </c>
      <c r="E502">
        <v>63.6</v>
      </c>
      <c r="F502">
        <v>6</v>
      </c>
      <c r="G502">
        <v>306</v>
      </c>
    </row>
    <row r="503" spans="1:7" x14ac:dyDescent="0.3">
      <c r="A503" t="s">
        <v>14</v>
      </c>
      <c r="B503">
        <v>2</v>
      </c>
      <c r="C503">
        <v>0</v>
      </c>
      <c r="D503">
        <v>55</v>
      </c>
      <c r="E503">
        <v>56.8</v>
      </c>
      <c r="F503">
        <v>6</v>
      </c>
      <c r="G503">
        <v>330</v>
      </c>
    </row>
    <row r="504" spans="1:7" x14ac:dyDescent="0.3">
      <c r="A504" t="s">
        <v>14</v>
      </c>
      <c r="B504">
        <v>2</v>
      </c>
      <c r="C504">
        <v>0</v>
      </c>
      <c r="D504">
        <v>73</v>
      </c>
      <c r="E504">
        <v>34.200000000000003</v>
      </c>
      <c r="F504">
        <v>6</v>
      </c>
      <c r="G504">
        <v>438</v>
      </c>
    </row>
    <row r="505" spans="1:7" x14ac:dyDescent="0.3">
      <c r="A505" t="s">
        <v>14</v>
      </c>
      <c r="B505">
        <v>2</v>
      </c>
      <c r="C505">
        <v>0</v>
      </c>
      <c r="D505">
        <v>60</v>
      </c>
      <c r="E505">
        <v>51.5</v>
      </c>
      <c r="F505">
        <v>6</v>
      </c>
      <c r="G505">
        <v>360</v>
      </c>
    </row>
    <row r="506" spans="1:7" x14ac:dyDescent="0.3">
      <c r="A506" t="s">
        <v>14</v>
      </c>
      <c r="B506">
        <v>2</v>
      </c>
      <c r="C506">
        <v>0</v>
      </c>
      <c r="D506">
        <v>42</v>
      </c>
      <c r="E506">
        <v>76.7</v>
      </c>
      <c r="F506">
        <v>6</v>
      </c>
      <c r="G506">
        <v>252</v>
      </c>
    </row>
    <row r="507" spans="1:7" x14ac:dyDescent="0.3">
      <c r="A507" t="s">
        <v>14</v>
      </c>
      <c r="B507">
        <v>2</v>
      </c>
      <c r="C507">
        <v>0</v>
      </c>
      <c r="D507">
        <v>53</v>
      </c>
      <c r="E507">
        <v>56.8</v>
      </c>
      <c r="F507">
        <v>6</v>
      </c>
      <c r="G507">
        <v>318</v>
      </c>
    </row>
    <row r="508" spans="1:7" x14ac:dyDescent="0.3">
      <c r="A508" t="s">
        <v>14</v>
      </c>
      <c r="B508">
        <v>2</v>
      </c>
      <c r="C508">
        <v>0</v>
      </c>
      <c r="D508">
        <v>48</v>
      </c>
      <c r="E508">
        <v>69.3</v>
      </c>
      <c r="F508">
        <v>6</v>
      </c>
      <c r="G508">
        <v>288</v>
      </c>
    </row>
    <row r="509" spans="1:7" x14ac:dyDescent="0.3">
      <c r="A509" t="s">
        <v>14</v>
      </c>
      <c r="B509">
        <v>2</v>
      </c>
      <c r="C509">
        <v>0</v>
      </c>
      <c r="D509">
        <v>64</v>
      </c>
      <c r="E509">
        <v>44</v>
      </c>
      <c r="F509">
        <v>6</v>
      </c>
      <c r="G509">
        <v>384</v>
      </c>
    </row>
    <row r="510" spans="1:7" x14ac:dyDescent="0.3">
      <c r="A510" t="s">
        <v>14</v>
      </c>
      <c r="B510">
        <v>2</v>
      </c>
      <c r="C510">
        <v>0</v>
      </c>
      <c r="D510">
        <v>56</v>
      </c>
      <c r="E510">
        <v>55.4</v>
      </c>
      <c r="F510">
        <v>6</v>
      </c>
      <c r="G510">
        <v>336</v>
      </c>
    </row>
    <row r="511" spans="1:7" x14ac:dyDescent="0.3">
      <c r="A511" t="s">
        <v>14</v>
      </c>
      <c r="B511">
        <v>2</v>
      </c>
      <c r="C511">
        <v>0</v>
      </c>
      <c r="D511">
        <v>42</v>
      </c>
      <c r="E511">
        <v>75.7</v>
      </c>
      <c r="F511">
        <v>6</v>
      </c>
      <c r="G511">
        <v>252</v>
      </c>
    </row>
    <row r="512" spans="1:7" x14ac:dyDescent="0.3">
      <c r="A512" t="s">
        <v>14</v>
      </c>
      <c r="B512">
        <v>2</v>
      </c>
      <c r="C512">
        <v>0</v>
      </c>
      <c r="D512">
        <v>53</v>
      </c>
      <c r="E512">
        <v>50.8</v>
      </c>
      <c r="F512">
        <v>6</v>
      </c>
      <c r="G512">
        <v>318</v>
      </c>
    </row>
    <row r="513" spans="1:7" x14ac:dyDescent="0.3">
      <c r="A513" t="s">
        <v>14</v>
      </c>
      <c r="B513">
        <v>2</v>
      </c>
      <c r="C513">
        <v>0</v>
      </c>
      <c r="D513">
        <v>41</v>
      </c>
      <c r="E513">
        <v>75.400000000000006</v>
      </c>
      <c r="F513">
        <v>6</v>
      </c>
      <c r="G513">
        <v>246</v>
      </c>
    </row>
    <row r="514" spans="1:7" x14ac:dyDescent="0.3">
      <c r="A514" t="s">
        <v>14</v>
      </c>
      <c r="B514">
        <v>2</v>
      </c>
      <c r="C514">
        <v>0</v>
      </c>
      <c r="D514">
        <v>58</v>
      </c>
      <c r="E514">
        <v>55.3</v>
      </c>
      <c r="F514">
        <v>6</v>
      </c>
      <c r="G514">
        <v>348</v>
      </c>
    </row>
    <row r="515" spans="1:7" x14ac:dyDescent="0.3">
      <c r="A515" t="s">
        <v>14</v>
      </c>
      <c r="B515">
        <v>2</v>
      </c>
      <c r="C515">
        <v>0</v>
      </c>
      <c r="D515">
        <v>69</v>
      </c>
      <c r="E515">
        <v>39.200000000000003</v>
      </c>
      <c r="F515">
        <v>6</v>
      </c>
      <c r="G515">
        <v>414</v>
      </c>
    </row>
    <row r="516" spans="1:7" x14ac:dyDescent="0.3">
      <c r="A516" t="s">
        <v>14</v>
      </c>
      <c r="B516">
        <v>2</v>
      </c>
      <c r="C516">
        <v>0</v>
      </c>
      <c r="D516">
        <v>65</v>
      </c>
      <c r="E516">
        <v>46.4</v>
      </c>
      <c r="F516">
        <v>6</v>
      </c>
      <c r="G516">
        <v>390</v>
      </c>
    </row>
    <row r="517" spans="1:7" x14ac:dyDescent="0.3">
      <c r="A517" t="s">
        <v>14</v>
      </c>
      <c r="B517">
        <v>2</v>
      </c>
      <c r="C517">
        <v>0</v>
      </c>
      <c r="D517">
        <v>72</v>
      </c>
      <c r="E517">
        <v>37</v>
      </c>
      <c r="F517">
        <v>6</v>
      </c>
      <c r="G517">
        <v>432</v>
      </c>
    </row>
    <row r="518" spans="1:7" x14ac:dyDescent="0.3">
      <c r="A518" t="s">
        <v>14</v>
      </c>
      <c r="B518">
        <v>2</v>
      </c>
      <c r="C518">
        <v>0</v>
      </c>
      <c r="D518">
        <v>73</v>
      </c>
      <c r="E518">
        <v>24.1</v>
      </c>
      <c r="F518">
        <v>6</v>
      </c>
      <c r="G518">
        <v>438</v>
      </c>
    </row>
    <row r="519" spans="1:7" x14ac:dyDescent="0.3">
      <c r="A519" t="s">
        <v>14</v>
      </c>
      <c r="B519">
        <v>2</v>
      </c>
      <c r="C519">
        <v>0</v>
      </c>
      <c r="E519">
        <v>36.700000000000003</v>
      </c>
      <c r="F519">
        <v>6</v>
      </c>
    </row>
    <row r="520" spans="1:7" x14ac:dyDescent="0.3">
      <c r="A520" t="s">
        <v>14</v>
      </c>
      <c r="B520">
        <v>2</v>
      </c>
      <c r="C520">
        <v>0</v>
      </c>
      <c r="D520">
        <v>60</v>
      </c>
      <c r="E520">
        <v>49.5</v>
      </c>
      <c r="F520">
        <v>6</v>
      </c>
      <c r="G520">
        <v>360</v>
      </c>
    </row>
    <row r="521" spans="1:7" x14ac:dyDescent="0.3">
      <c r="A521" t="s">
        <v>14</v>
      </c>
      <c r="B521">
        <v>2</v>
      </c>
      <c r="C521">
        <v>0</v>
      </c>
      <c r="D521">
        <v>59</v>
      </c>
      <c r="E521">
        <v>47.5</v>
      </c>
      <c r="F521">
        <v>6</v>
      </c>
      <c r="G521">
        <v>354</v>
      </c>
    </row>
    <row r="522" spans="1:7" x14ac:dyDescent="0.3">
      <c r="A522" t="s">
        <v>14</v>
      </c>
      <c r="B522">
        <v>2</v>
      </c>
      <c r="C522">
        <v>0</v>
      </c>
      <c r="D522">
        <v>70</v>
      </c>
      <c r="E522">
        <v>40.5</v>
      </c>
      <c r="F522">
        <v>6</v>
      </c>
      <c r="G522">
        <v>420</v>
      </c>
    </row>
    <row r="523" spans="1:7" x14ac:dyDescent="0.3">
      <c r="A523" t="s">
        <v>14</v>
      </c>
      <c r="B523">
        <v>2</v>
      </c>
      <c r="C523">
        <v>0</v>
      </c>
      <c r="D523">
        <v>48</v>
      </c>
      <c r="E523">
        <v>67.7</v>
      </c>
      <c r="F523">
        <v>6</v>
      </c>
      <c r="G523">
        <v>288</v>
      </c>
    </row>
    <row r="524" spans="1:7" x14ac:dyDescent="0.3">
      <c r="A524" t="s">
        <v>14</v>
      </c>
      <c r="B524">
        <v>2</v>
      </c>
      <c r="C524">
        <v>0</v>
      </c>
      <c r="D524">
        <v>51</v>
      </c>
      <c r="E524">
        <v>65.7</v>
      </c>
      <c r="F524">
        <v>6</v>
      </c>
      <c r="G524">
        <v>306</v>
      </c>
    </row>
    <row r="525" spans="1:7" x14ac:dyDescent="0.3">
      <c r="A525" t="s">
        <v>14</v>
      </c>
      <c r="B525">
        <v>2</v>
      </c>
      <c r="C525">
        <v>0</v>
      </c>
      <c r="D525">
        <v>58</v>
      </c>
      <c r="E525">
        <v>50.3</v>
      </c>
      <c r="F525">
        <v>6</v>
      </c>
      <c r="G525">
        <v>348</v>
      </c>
    </row>
    <row r="526" spans="1:7" x14ac:dyDescent="0.3">
      <c r="A526" t="s">
        <v>14</v>
      </c>
      <c r="B526">
        <v>2</v>
      </c>
      <c r="C526">
        <v>0</v>
      </c>
      <c r="D526">
        <v>48</v>
      </c>
      <c r="E526">
        <v>71.599999999999994</v>
      </c>
      <c r="F526">
        <v>6</v>
      </c>
      <c r="G526">
        <v>288</v>
      </c>
    </row>
    <row r="527" spans="1:7" x14ac:dyDescent="0.3">
      <c r="A527" t="s">
        <v>14</v>
      </c>
      <c r="B527">
        <v>2</v>
      </c>
      <c r="C527">
        <v>0</v>
      </c>
      <c r="D527">
        <v>52</v>
      </c>
      <c r="E527">
        <v>59.9</v>
      </c>
      <c r="F527">
        <v>6</v>
      </c>
      <c r="G527">
        <v>312</v>
      </c>
    </row>
    <row r="528" spans="1:7" x14ac:dyDescent="0.3">
      <c r="A528" t="s">
        <v>14</v>
      </c>
      <c r="B528">
        <v>2</v>
      </c>
      <c r="C528">
        <v>0</v>
      </c>
      <c r="D528">
        <v>50</v>
      </c>
      <c r="E528">
        <v>72.8</v>
      </c>
      <c r="F528">
        <v>6</v>
      </c>
      <c r="G528">
        <v>300</v>
      </c>
    </row>
    <row r="529" spans="1:7" x14ac:dyDescent="0.3">
      <c r="A529" t="s">
        <v>14</v>
      </c>
      <c r="B529">
        <v>2</v>
      </c>
      <c r="C529">
        <v>0</v>
      </c>
      <c r="D529">
        <v>59</v>
      </c>
      <c r="E529">
        <v>48.4</v>
      </c>
      <c r="F529">
        <v>6</v>
      </c>
      <c r="G529">
        <v>354</v>
      </c>
    </row>
    <row r="530" spans="1:7" x14ac:dyDescent="0.3">
      <c r="A530" t="s">
        <v>14</v>
      </c>
      <c r="B530">
        <v>2</v>
      </c>
      <c r="C530">
        <v>0</v>
      </c>
      <c r="D530">
        <v>64</v>
      </c>
      <c r="E530">
        <v>43</v>
      </c>
      <c r="F530">
        <v>6</v>
      </c>
      <c r="G530">
        <v>384</v>
      </c>
    </row>
    <row r="531" spans="1:7" x14ac:dyDescent="0.3">
      <c r="A531" t="s">
        <v>14</v>
      </c>
      <c r="B531">
        <v>2</v>
      </c>
      <c r="C531">
        <v>0</v>
      </c>
      <c r="D531">
        <v>56</v>
      </c>
      <c r="E531">
        <v>55.3</v>
      </c>
      <c r="F531">
        <v>6</v>
      </c>
      <c r="G531">
        <v>336</v>
      </c>
    </row>
    <row r="532" spans="1:7" x14ac:dyDescent="0.3">
      <c r="A532" t="s">
        <v>14</v>
      </c>
      <c r="B532">
        <v>2</v>
      </c>
      <c r="C532">
        <v>0</v>
      </c>
      <c r="D532">
        <v>65</v>
      </c>
      <c r="E532">
        <v>50</v>
      </c>
      <c r="F532">
        <v>6</v>
      </c>
      <c r="G532">
        <v>390</v>
      </c>
    </row>
    <row r="533" spans="1:7" x14ac:dyDescent="0.3">
      <c r="A533" t="s">
        <v>14</v>
      </c>
      <c r="B533">
        <v>2</v>
      </c>
      <c r="C533">
        <v>0</v>
      </c>
      <c r="D533">
        <v>75</v>
      </c>
      <c r="E533">
        <v>20.399999999999999</v>
      </c>
      <c r="F533">
        <v>6</v>
      </c>
      <c r="G533">
        <v>450</v>
      </c>
    </row>
    <row r="534" spans="1:7" x14ac:dyDescent="0.3">
      <c r="A534" t="s">
        <v>14</v>
      </c>
      <c r="B534">
        <v>2</v>
      </c>
      <c r="C534">
        <v>0</v>
      </c>
      <c r="E534">
        <v>38.200000000000003</v>
      </c>
      <c r="F534">
        <v>6</v>
      </c>
    </row>
    <row r="535" spans="1:7" x14ac:dyDescent="0.3">
      <c r="A535" t="s">
        <v>14</v>
      </c>
      <c r="B535">
        <v>2</v>
      </c>
      <c r="C535">
        <v>0</v>
      </c>
      <c r="D535">
        <v>66</v>
      </c>
      <c r="E535">
        <v>31</v>
      </c>
      <c r="F535">
        <v>6</v>
      </c>
      <c r="G535">
        <v>396</v>
      </c>
    </row>
    <row r="536" spans="1:7" x14ac:dyDescent="0.3">
      <c r="A536" t="s">
        <v>14</v>
      </c>
      <c r="B536">
        <v>2</v>
      </c>
      <c r="C536">
        <v>0</v>
      </c>
      <c r="D536">
        <v>73</v>
      </c>
      <c r="E536">
        <v>33.700000000000003</v>
      </c>
      <c r="F536">
        <v>6</v>
      </c>
      <c r="G536">
        <v>438</v>
      </c>
    </row>
    <row r="537" spans="1:7" x14ac:dyDescent="0.3">
      <c r="A537" t="s">
        <v>14</v>
      </c>
      <c r="B537">
        <v>2</v>
      </c>
      <c r="C537">
        <v>0</v>
      </c>
      <c r="D537">
        <v>75</v>
      </c>
      <c r="E537">
        <v>34.299999999999997</v>
      </c>
      <c r="F537">
        <v>6</v>
      </c>
      <c r="G537">
        <v>450</v>
      </c>
    </row>
    <row r="538" spans="1:7" x14ac:dyDescent="0.3">
      <c r="A538" t="s">
        <v>14</v>
      </c>
      <c r="B538">
        <v>2</v>
      </c>
      <c r="C538">
        <v>0</v>
      </c>
      <c r="D538">
        <v>51</v>
      </c>
      <c r="E538">
        <v>51.6</v>
      </c>
      <c r="F538">
        <v>6</v>
      </c>
      <c r="G538">
        <v>306</v>
      </c>
    </row>
    <row r="539" spans="1:7" x14ac:dyDescent="0.3">
      <c r="A539" t="s">
        <v>14</v>
      </c>
      <c r="B539">
        <v>2</v>
      </c>
      <c r="C539">
        <v>0</v>
      </c>
      <c r="D539">
        <v>58</v>
      </c>
      <c r="E539">
        <v>51.1</v>
      </c>
      <c r="F539">
        <v>6</v>
      </c>
      <c r="G539">
        <v>348</v>
      </c>
    </row>
    <row r="540" spans="1:7" x14ac:dyDescent="0.3">
      <c r="A540" t="s">
        <v>14</v>
      </c>
      <c r="B540">
        <v>2</v>
      </c>
      <c r="C540">
        <v>0</v>
      </c>
      <c r="D540">
        <v>47</v>
      </c>
      <c r="E540">
        <v>72.599999999999994</v>
      </c>
      <c r="F540">
        <v>6</v>
      </c>
      <c r="G540">
        <v>282</v>
      </c>
    </row>
    <row r="541" spans="1:7" x14ac:dyDescent="0.3">
      <c r="A541" t="s">
        <v>14</v>
      </c>
      <c r="B541">
        <v>2</v>
      </c>
      <c r="C541">
        <v>0</v>
      </c>
      <c r="D541">
        <v>48</v>
      </c>
      <c r="E541">
        <v>69.099999999999994</v>
      </c>
      <c r="F541">
        <v>6</v>
      </c>
      <c r="G541">
        <v>288</v>
      </c>
    </row>
    <row r="542" spans="1:7" x14ac:dyDescent="0.3">
      <c r="A542" t="s">
        <v>14</v>
      </c>
      <c r="B542">
        <v>2</v>
      </c>
      <c r="C542">
        <v>0</v>
      </c>
      <c r="D542">
        <v>57</v>
      </c>
      <c r="E542">
        <v>57.8</v>
      </c>
      <c r="F542">
        <v>6</v>
      </c>
      <c r="G542">
        <v>342</v>
      </c>
    </row>
    <row r="543" spans="1:7" x14ac:dyDescent="0.3">
      <c r="A543" t="s">
        <v>14</v>
      </c>
      <c r="B543">
        <v>2</v>
      </c>
      <c r="C543">
        <v>0</v>
      </c>
      <c r="D543">
        <v>48</v>
      </c>
      <c r="E543">
        <v>63.8</v>
      </c>
      <c r="F543">
        <v>6</v>
      </c>
      <c r="G543">
        <v>288</v>
      </c>
    </row>
    <row r="544" spans="1:7" x14ac:dyDescent="0.3">
      <c r="A544" t="s">
        <v>14</v>
      </c>
      <c r="B544">
        <v>2</v>
      </c>
      <c r="C544">
        <v>0</v>
      </c>
      <c r="D544">
        <v>40</v>
      </c>
      <c r="E544">
        <v>80.7</v>
      </c>
      <c r="F544">
        <v>6</v>
      </c>
      <c r="G544">
        <v>240</v>
      </c>
    </row>
    <row r="545" spans="1:7" x14ac:dyDescent="0.3">
      <c r="A545" t="s">
        <v>15</v>
      </c>
      <c r="B545">
        <v>2</v>
      </c>
      <c r="C545">
        <v>1</v>
      </c>
      <c r="D545">
        <v>45</v>
      </c>
      <c r="E545">
        <v>22</v>
      </c>
      <c r="F545">
        <v>1</v>
      </c>
      <c r="G545">
        <v>45</v>
      </c>
    </row>
    <row r="546" spans="1:7" x14ac:dyDescent="0.3">
      <c r="A546" t="s">
        <v>15</v>
      </c>
      <c r="B546">
        <v>2</v>
      </c>
      <c r="C546">
        <v>1</v>
      </c>
      <c r="D546">
        <v>38</v>
      </c>
      <c r="E546">
        <v>22.8</v>
      </c>
      <c r="F546">
        <v>1</v>
      </c>
      <c r="G546">
        <v>38</v>
      </c>
    </row>
    <row r="547" spans="1:7" x14ac:dyDescent="0.3">
      <c r="A547" t="s">
        <v>15</v>
      </c>
      <c r="B547">
        <v>2</v>
      </c>
      <c r="C547">
        <v>1</v>
      </c>
      <c r="D547">
        <v>33</v>
      </c>
      <c r="E547">
        <v>22.8</v>
      </c>
      <c r="F547">
        <v>1</v>
      </c>
      <c r="G547">
        <v>33</v>
      </c>
    </row>
    <row r="548" spans="1:7" x14ac:dyDescent="0.3">
      <c r="A548" t="s">
        <v>15</v>
      </c>
      <c r="B548">
        <v>2</v>
      </c>
      <c r="C548">
        <v>1</v>
      </c>
      <c r="D548">
        <v>28</v>
      </c>
      <c r="E548">
        <v>22.8</v>
      </c>
      <c r="F548">
        <v>1</v>
      </c>
      <c r="G548">
        <v>28</v>
      </c>
    </row>
    <row r="549" spans="1:7" x14ac:dyDescent="0.3">
      <c r="A549" t="s">
        <v>15</v>
      </c>
      <c r="B549">
        <v>2</v>
      </c>
      <c r="C549">
        <v>1</v>
      </c>
      <c r="D549">
        <v>27</v>
      </c>
      <c r="E549">
        <v>22.8</v>
      </c>
      <c r="F549">
        <v>1</v>
      </c>
      <c r="G549">
        <v>27</v>
      </c>
    </row>
    <row r="550" spans="1:7" x14ac:dyDescent="0.3">
      <c r="A550" t="s">
        <v>15</v>
      </c>
      <c r="B550">
        <v>2</v>
      </c>
      <c r="C550">
        <v>1</v>
      </c>
      <c r="D550">
        <v>29</v>
      </c>
      <c r="E550">
        <v>22.8</v>
      </c>
      <c r="F550">
        <v>1</v>
      </c>
      <c r="G550">
        <v>29</v>
      </c>
    </row>
    <row r="551" spans="1:7" x14ac:dyDescent="0.3">
      <c r="A551" t="s">
        <v>15</v>
      </c>
      <c r="B551">
        <v>2</v>
      </c>
      <c r="C551">
        <v>1</v>
      </c>
      <c r="D551">
        <v>35</v>
      </c>
      <c r="E551">
        <v>22.8</v>
      </c>
      <c r="F551">
        <v>1</v>
      </c>
      <c r="G551">
        <v>35</v>
      </c>
    </row>
    <row r="552" spans="1:7" x14ac:dyDescent="0.3">
      <c r="A552" t="s">
        <v>15</v>
      </c>
      <c r="B552">
        <v>2</v>
      </c>
      <c r="C552">
        <v>1</v>
      </c>
      <c r="D552">
        <v>39</v>
      </c>
      <c r="E552">
        <v>22.1</v>
      </c>
      <c r="F552">
        <v>1</v>
      </c>
      <c r="G552">
        <v>39</v>
      </c>
    </row>
    <row r="553" spans="1:7" x14ac:dyDescent="0.3">
      <c r="A553" t="s">
        <v>15</v>
      </c>
      <c r="B553">
        <v>2</v>
      </c>
      <c r="C553">
        <v>1</v>
      </c>
      <c r="D553">
        <v>33</v>
      </c>
      <c r="E553">
        <v>22.8</v>
      </c>
      <c r="F553">
        <v>1</v>
      </c>
      <c r="G553">
        <v>33</v>
      </c>
    </row>
    <row r="554" spans="1:7" x14ac:dyDescent="0.3">
      <c r="A554" t="s">
        <v>15</v>
      </c>
      <c r="B554">
        <v>2</v>
      </c>
      <c r="C554">
        <v>1</v>
      </c>
      <c r="D554">
        <v>38</v>
      </c>
      <c r="E554">
        <v>22.8</v>
      </c>
      <c r="F554">
        <v>1</v>
      </c>
      <c r="G554">
        <v>38</v>
      </c>
    </row>
    <row r="555" spans="1:7" x14ac:dyDescent="0.3">
      <c r="A555" t="s">
        <v>15</v>
      </c>
      <c r="B555">
        <v>2</v>
      </c>
      <c r="C555">
        <v>1</v>
      </c>
      <c r="D555">
        <v>35</v>
      </c>
      <c r="E555">
        <v>22.8</v>
      </c>
      <c r="F555">
        <v>1</v>
      </c>
      <c r="G555">
        <v>35</v>
      </c>
    </row>
    <row r="556" spans="1:7" x14ac:dyDescent="0.3">
      <c r="A556" t="s">
        <v>15</v>
      </c>
      <c r="B556">
        <v>2</v>
      </c>
      <c r="C556">
        <v>1</v>
      </c>
      <c r="D556">
        <v>33</v>
      </c>
      <c r="E556">
        <v>22.8</v>
      </c>
      <c r="F556">
        <v>1</v>
      </c>
      <c r="G556">
        <v>33</v>
      </c>
    </row>
    <row r="557" spans="1:7" x14ac:dyDescent="0.3">
      <c r="A557" t="s">
        <v>15</v>
      </c>
      <c r="B557">
        <v>2</v>
      </c>
      <c r="C557">
        <v>1</v>
      </c>
      <c r="D557">
        <v>47</v>
      </c>
      <c r="E557">
        <v>22.8</v>
      </c>
      <c r="F557">
        <v>1</v>
      </c>
      <c r="G557">
        <v>47</v>
      </c>
    </row>
    <row r="558" spans="1:7" x14ac:dyDescent="0.3">
      <c r="A558" t="s">
        <v>15</v>
      </c>
      <c r="B558">
        <v>2</v>
      </c>
      <c r="C558">
        <v>1</v>
      </c>
      <c r="D558">
        <v>47</v>
      </c>
      <c r="E558">
        <v>21.6</v>
      </c>
      <c r="F558">
        <v>1</v>
      </c>
      <c r="G558">
        <v>47</v>
      </c>
    </row>
    <row r="559" spans="1:7" x14ac:dyDescent="0.3">
      <c r="A559" t="s">
        <v>15</v>
      </c>
      <c r="B559">
        <v>2</v>
      </c>
      <c r="C559">
        <v>1</v>
      </c>
      <c r="D559">
        <v>38</v>
      </c>
      <c r="E559">
        <v>22.8</v>
      </c>
      <c r="F559">
        <v>1</v>
      </c>
      <c r="G559">
        <v>38</v>
      </c>
    </row>
    <row r="560" spans="1:7" x14ac:dyDescent="0.3">
      <c r="A560" t="s">
        <v>15</v>
      </c>
      <c r="B560">
        <v>2</v>
      </c>
      <c r="C560">
        <v>1</v>
      </c>
      <c r="D560">
        <v>36</v>
      </c>
      <c r="E560">
        <v>22.8</v>
      </c>
      <c r="F560">
        <v>1</v>
      </c>
      <c r="G560">
        <v>36</v>
      </c>
    </row>
    <row r="561" spans="1:7" x14ac:dyDescent="0.3">
      <c r="A561" t="s">
        <v>15</v>
      </c>
      <c r="B561">
        <v>2</v>
      </c>
      <c r="C561">
        <v>1</v>
      </c>
      <c r="D561">
        <v>35</v>
      </c>
      <c r="E561">
        <v>22.8</v>
      </c>
      <c r="F561">
        <v>1</v>
      </c>
      <c r="G561">
        <v>35</v>
      </c>
    </row>
    <row r="562" spans="1:7" x14ac:dyDescent="0.3">
      <c r="A562" t="s">
        <v>15</v>
      </c>
      <c r="B562">
        <v>2</v>
      </c>
      <c r="C562">
        <v>1</v>
      </c>
      <c r="D562">
        <v>32</v>
      </c>
      <c r="E562">
        <v>22.8</v>
      </c>
      <c r="F562">
        <v>1</v>
      </c>
      <c r="G562">
        <v>32</v>
      </c>
    </row>
    <row r="563" spans="1:7" x14ac:dyDescent="0.3">
      <c r="A563" t="s">
        <v>16</v>
      </c>
      <c r="B563">
        <v>2</v>
      </c>
      <c r="C563">
        <v>1</v>
      </c>
      <c r="D563">
        <v>29</v>
      </c>
      <c r="E563">
        <v>21.9</v>
      </c>
      <c r="F563">
        <v>1</v>
      </c>
      <c r="G563">
        <v>29</v>
      </c>
    </row>
    <row r="564" spans="1:7" x14ac:dyDescent="0.3">
      <c r="A564" t="s">
        <v>16</v>
      </c>
      <c r="B564">
        <v>2</v>
      </c>
      <c r="C564">
        <v>1</v>
      </c>
      <c r="D564">
        <v>33</v>
      </c>
      <c r="E564">
        <v>19.899999999999999</v>
      </c>
      <c r="F564">
        <v>1</v>
      </c>
      <c r="G564">
        <v>33</v>
      </c>
    </row>
    <row r="565" spans="1:7" x14ac:dyDescent="0.3">
      <c r="A565" t="s">
        <v>16</v>
      </c>
      <c r="B565">
        <v>2</v>
      </c>
      <c r="C565">
        <v>1</v>
      </c>
      <c r="D565">
        <v>47</v>
      </c>
      <c r="E565">
        <v>21.6</v>
      </c>
      <c r="F565">
        <v>1</v>
      </c>
      <c r="G565">
        <v>47</v>
      </c>
    </row>
    <row r="566" spans="1:7" x14ac:dyDescent="0.3">
      <c r="A566" t="s">
        <v>16</v>
      </c>
      <c r="B566">
        <v>2</v>
      </c>
      <c r="C566">
        <v>1</v>
      </c>
      <c r="D566">
        <v>33</v>
      </c>
      <c r="E566">
        <v>20.8</v>
      </c>
      <c r="F566">
        <v>1</v>
      </c>
      <c r="G566">
        <v>33</v>
      </c>
    </row>
    <row r="567" spans="1:7" x14ac:dyDescent="0.3">
      <c r="A567" t="s">
        <v>16</v>
      </c>
      <c r="B567">
        <v>2</v>
      </c>
      <c r="C567">
        <v>1</v>
      </c>
      <c r="D567">
        <v>35</v>
      </c>
      <c r="E567">
        <v>21.2</v>
      </c>
      <c r="F567">
        <v>1</v>
      </c>
      <c r="G567">
        <v>35</v>
      </c>
    </row>
    <row r="568" spans="1:7" x14ac:dyDescent="0.3">
      <c r="A568" t="s">
        <v>16</v>
      </c>
      <c r="B568">
        <v>2</v>
      </c>
      <c r="C568">
        <v>1</v>
      </c>
      <c r="D568">
        <v>36</v>
      </c>
      <c r="E568">
        <v>20.8</v>
      </c>
      <c r="F568">
        <v>1</v>
      </c>
      <c r="G568">
        <v>36</v>
      </c>
    </row>
    <row r="569" spans="1:7" x14ac:dyDescent="0.3">
      <c r="A569" t="s">
        <v>16</v>
      </c>
      <c r="B569">
        <v>2</v>
      </c>
      <c r="C569">
        <v>1</v>
      </c>
      <c r="D569">
        <v>38</v>
      </c>
      <c r="E569">
        <v>21.7</v>
      </c>
      <c r="F569">
        <v>1</v>
      </c>
      <c r="G569">
        <v>38</v>
      </c>
    </row>
    <row r="570" spans="1:7" x14ac:dyDescent="0.3">
      <c r="A570" t="s">
        <v>16</v>
      </c>
      <c r="B570">
        <v>2</v>
      </c>
      <c r="C570">
        <v>1</v>
      </c>
      <c r="D570">
        <v>38</v>
      </c>
      <c r="E570">
        <v>20.100000000000001</v>
      </c>
      <c r="F570">
        <v>1</v>
      </c>
      <c r="G570">
        <v>38</v>
      </c>
    </row>
    <row r="571" spans="1:7" x14ac:dyDescent="0.3">
      <c r="A571" t="s">
        <v>16</v>
      </c>
      <c r="B571">
        <v>2</v>
      </c>
      <c r="C571">
        <v>1</v>
      </c>
      <c r="D571">
        <v>28</v>
      </c>
      <c r="E571">
        <v>21</v>
      </c>
      <c r="F571">
        <v>1</v>
      </c>
      <c r="G571">
        <v>28</v>
      </c>
    </row>
    <row r="572" spans="1:7" x14ac:dyDescent="0.3">
      <c r="A572" t="s">
        <v>16</v>
      </c>
      <c r="B572">
        <v>2</v>
      </c>
      <c r="C572">
        <v>1</v>
      </c>
      <c r="D572">
        <v>45</v>
      </c>
      <c r="E572">
        <v>16.8</v>
      </c>
      <c r="F572">
        <v>1</v>
      </c>
      <c r="G572">
        <v>45</v>
      </c>
    </row>
    <row r="573" spans="1:7" x14ac:dyDescent="0.3">
      <c r="A573" t="s">
        <v>16</v>
      </c>
      <c r="B573">
        <v>2</v>
      </c>
      <c r="C573">
        <v>1</v>
      </c>
      <c r="D573">
        <v>27</v>
      </c>
      <c r="E573">
        <v>20.3</v>
      </c>
      <c r="F573">
        <v>1</v>
      </c>
      <c r="G573">
        <v>27</v>
      </c>
    </row>
    <row r="574" spans="1:7" x14ac:dyDescent="0.3">
      <c r="A574" t="s">
        <v>16</v>
      </c>
      <c r="B574">
        <v>2</v>
      </c>
      <c r="C574">
        <v>1</v>
      </c>
      <c r="D574">
        <v>38</v>
      </c>
      <c r="E574">
        <v>20.399999999999999</v>
      </c>
      <c r="F574">
        <v>1</v>
      </c>
      <c r="G574">
        <v>38</v>
      </c>
    </row>
    <row r="575" spans="1:7" x14ac:dyDescent="0.3">
      <c r="A575" t="s">
        <v>16</v>
      </c>
      <c r="B575">
        <v>2</v>
      </c>
      <c r="C575">
        <v>1</v>
      </c>
      <c r="D575">
        <v>35</v>
      </c>
      <c r="E575">
        <v>22.3</v>
      </c>
      <c r="F575">
        <v>1</v>
      </c>
      <c r="G575">
        <v>35</v>
      </c>
    </row>
    <row r="576" spans="1:7" x14ac:dyDescent="0.3">
      <c r="A576" t="s">
        <v>16</v>
      </c>
      <c r="B576">
        <v>2</v>
      </c>
      <c r="C576">
        <v>1</v>
      </c>
      <c r="D576">
        <v>32</v>
      </c>
      <c r="E576">
        <v>22.3</v>
      </c>
      <c r="F576">
        <v>1</v>
      </c>
      <c r="G576">
        <v>32</v>
      </c>
    </row>
    <row r="577" spans="1:8" x14ac:dyDescent="0.3">
      <c r="A577" t="s">
        <v>16</v>
      </c>
      <c r="B577">
        <v>2</v>
      </c>
      <c r="C577">
        <v>1</v>
      </c>
      <c r="D577">
        <v>33</v>
      </c>
      <c r="E577">
        <v>20.399999999999999</v>
      </c>
      <c r="F577">
        <v>1</v>
      </c>
      <c r="G577">
        <v>33</v>
      </c>
    </row>
    <row r="578" spans="1:8" x14ac:dyDescent="0.3">
      <c r="A578" t="s">
        <v>16</v>
      </c>
      <c r="B578">
        <v>2</v>
      </c>
      <c r="C578">
        <v>1</v>
      </c>
      <c r="D578">
        <v>39</v>
      </c>
      <c r="E578">
        <v>21</v>
      </c>
      <c r="F578">
        <v>1</v>
      </c>
      <c r="G578">
        <v>39</v>
      </c>
    </row>
    <row r="579" spans="1:8" x14ac:dyDescent="0.3">
      <c r="A579" t="s">
        <v>16</v>
      </c>
      <c r="B579">
        <v>2</v>
      </c>
      <c r="C579">
        <v>1</v>
      </c>
      <c r="D579">
        <v>35</v>
      </c>
      <c r="E579">
        <v>21.3</v>
      </c>
      <c r="F579">
        <v>1</v>
      </c>
      <c r="G579">
        <v>35</v>
      </c>
    </row>
    <row r="580" spans="1:8" x14ac:dyDescent="0.3">
      <c r="A580" t="s">
        <v>16</v>
      </c>
      <c r="B580">
        <v>2</v>
      </c>
      <c r="C580">
        <v>1</v>
      </c>
      <c r="D580">
        <v>47</v>
      </c>
      <c r="E580">
        <v>17.899999999999999</v>
      </c>
      <c r="F580">
        <v>1</v>
      </c>
      <c r="G580">
        <v>47</v>
      </c>
    </row>
    <row r="581" spans="1:8" x14ac:dyDescent="0.3">
      <c r="A581" s="57" t="s">
        <v>17</v>
      </c>
      <c r="B581" s="57">
        <v>3</v>
      </c>
      <c r="C581" s="57">
        <v>0</v>
      </c>
      <c r="D581" s="57">
        <v>30</v>
      </c>
      <c r="E581" s="57">
        <v>111.33</v>
      </c>
      <c r="F581" s="57">
        <v>6</v>
      </c>
      <c r="G581" s="57">
        <v>180</v>
      </c>
      <c r="H581" s="57"/>
    </row>
    <row r="582" spans="1:8" x14ac:dyDescent="0.3">
      <c r="A582" s="57" t="s">
        <v>17</v>
      </c>
      <c r="B582" s="57">
        <v>3</v>
      </c>
      <c r="C582" s="57">
        <v>0</v>
      </c>
      <c r="D582" s="57">
        <v>25</v>
      </c>
      <c r="E582" s="57">
        <v>115.4</v>
      </c>
      <c r="F582" s="57">
        <v>6</v>
      </c>
      <c r="G582" s="57">
        <v>150</v>
      </c>
      <c r="H582" s="57"/>
    </row>
    <row r="583" spans="1:8" x14ac:dyDescent="0.3">
      <c r="A583" s="57" t="s">
        <v>17</v>
      </c>
      <c r="B583" s="57">
        <v>3</v>
      </c>
      <c r="C583" s="57">
        <v>0</v>
      </c>
      <c r="D583" s="57">
        <v>24</v>
      </c>
      <c r="E583" s="57">
        <v>112.24</v>
      </c>
      <c r="F583" s="57">
        <v>6</v>
      </c>
      <c r="G583" s="57">
        <v>144</v>
      </c>
      <c r="H583" s="57"/>
    </row>
    <row r="584" spans="1:8" x14ac:dyDescent="0.3">
      <c r="A584" s="57" t="s">
        <v>17</v>
      </c>
      <c r="B584" s="57">
        <v>3</v>
      </c>
      <c r="C584" s="57">
        <v>0</v>
      </c>
      <c r="D584" s="57">
        <v>13</v>
      </c>
      <c r="E584" s="57">
        <v>126.58</v>
      </c>
      <c r="F584" s="57">
        <v>6</v>
      </c>
      <c r="G584" s="57">
        <v>78</v>
      </c>
      <c r="H584" s="57"/>
    </row>
    <row r="585" spans="1:8" x14ac:dyDescent="0.3">
      <c r="A585" s="57" t="s">
        <v>17</v>
      </c>
      <c r="B585" s="57">
        <v>3</v>
      </c>
      <c r="C585" s="57">
        <v>0</v>
      </c>
      <c r="D585" s="57">
        <v>23</v>
      </c>
      <c r="E585" s="57">
        <v>117.89</v>
      </c>
      <c r="F585" s="57">
        <v>6</v>
      </c>
      <c r="G585" s="57">
        <v>138</v>
      </c>
      <c r="H585" s="57"/>
    </row>
    <row r="586" spans="1:8" x14ac:dyDescent="0.3">
      <c r="A586" s="57" t="s">
        <v>17</v>
      </c>
      <c r="B586" s="57">
        <v>3</v>
      </c>
      <c r="C586" s="57">
        <v>0</v>
      </c>
      <c r="D586" s="57">
        <v>23</v>
      </c>
      <c r="E586" s="57">
        <v>121.38</v>
      </c>
      <c r="F586" s="57">
        <v>6</v>
      </c>
      <c r="G586" s="57">
        <v>138</v>
      </c>
      <c r="H586" s="57"/>
    </row>
    <row r="587" spans="1:8" x14ac:dyDescent="0.3">
      <c r="A587" s="57" t="s">
        <v>17</v>
      </c>
      <c r="B587" s="57">
        <v>3</v>
      </c>
      <c r="C587" s="57">
        <v>0</v>
      </c>
      <c r="D587" s="57">
        <v>22</v>
      </c>
      <c r="E587" s="57">
        <v>124.61</v>
      </c>
      <c r="F587" s="57">
        <v>6</v>
      </c>
      <c r="G587" s="57">
        <v>132</v>
      </c>
      <c r="H587" s="57"/>
    </row>
    <row r="588" spans="1:8" x14ac:dyDescent="0.3">
      <c r="A588" s="57" t="s">
        <v>17</v>
      </c>
      <c r="B588" s="57">
        <v>3</v>
      </c>
      <c r="C588" s="57">
        <v>0</v>
      </c>
      <c r="D588" s="57">
        <v>22</v>
      </c>
      <c r="E588" s="57">
        <v>120.53</v>
      </c>
      <c r="F588" s="57">
        <v>6</v>
      </c>
      <c r="G588" s="57">
        <v>132</v>
      </c>
      <c r="H588" s="57"/>
    </row>
    <row r="589" spans="1:8" x14ac:dyDescent="0.3">
      <c r="A589" s="57" t="s">
        <v>17</v>
      </c>
      <c r="B589" s="57">
        <v>3</v>
      </c>
      <c r="C589" s="57">
        <v>0</v>
      </c>
      <c r="D589" s="57">
        <v>27</v>
      </c>
      <c r="E589" s="57">
        <v>114.24</v>
      </c>
      <c r="F589" s="57">
        <v>6</v>
      </c>
      <c r="G589" s="57">
        <v>162</v>
      </c>
      <c r="H589" s="57"/>
    </row>
    <row r="590" spans="1:8" x14ac:dyDescent="0.3">
      <c r="A590" s="57" t="s">
        <v>17</v>
      </c>
      <c r="B590" s="57">
        <v>3</v>
      </c>
      <c r="C590" s="57">
        <v>0</v>
      </c>
      <c r="D590" s="57">
        <v>35</v>
      </c>
      <c r="E590" s="57">
        <v>101.63</v>
      </c>
      <c r="F590" s="57">
        <v>6</v>
      </c>
      <c r="G590" s="57">
        <v>210</v>
      </c>
      <c r="H590" s="57"/>
    </row>
    <row r="591" spans="1:8" x14ac:dyDescent="0.3">
      <c r="A591" s="57" t="s">
        <v>17</v>
      </c>
      <c r="B591" s="57">
        <v>3</v>
      </c>
      <c r="C591" s="57">
        <v>0</v>
      </c>
      <c r="D591" s="57">
        <v>30</v>
      </c>
      <c r="E591" s="57">
        <v>103.82</v>
      </c>
      <c r="F591" s="57">
        <v>6</v>
      </c>
      <c r="G591" s="57">
        <v>180</v>
      </c>
      <c r="H591" s="57"/>
    </row>
    <row r="592" spans="1:8" x14ac:dyDescent="0.3">
      <c r="A592" s="57" t="s">
        <v>17</v>
      </c>
      <c r="B592" s="57">
        <v>3</v>
      </c>
      <c r="C592" s="57">
        <v>0</v>
      </c>
      <c r="D592" s="57">
        <v>33</v>
      </c>
      <c r="E592" s="57">
        <v>110.19</v>
      </c>
      <c r="F592" s="57">
        <v>6</v>
      </c>
      <c r="G592" s="57">
        <v>198</v>
      </c>
      <c r="H592" s="57"/>
    </row>
    <row r="593" spans="1:8" x14ac:dyDescent="0.3">
      <c r="A593" s="57" t="s">
        <v>17</v>
      </c>
      <c r="B593" s="57">
        <v>3</v>
      </c>
      <c r="C593" s="57">
        <v>0</v>
      </c>
      <c r="D593" s="57">
        <v>35</v>
      </c>
      <c r="E593" s="57">
        <v>104.85</v>
      </c>
      <c r="F593" s="57">
        <v>6</v>
      </c>
      <c r="G593" s="57">
        <v>210</v>
      </c>
      <c r="H593" s="57"/>
    </row>
    <row r="594" spans="1:8" x14ac:dyDescent="0.3">
      <c r="A594" s="57" t="s">
        <v>17</v>
      </c>
      <c r="B594" s="57">
        <v>3</v>
      </c>
      <c r="C594" s="57">
        <v>0</v>
      </c>
      <c r="D594" s="57">
        <v>36</v>
      </c>
      <c r="E594" s="57">
        <v>108.81</v>
      </c>
      <c r="F594" s="57">
        <v>6</v>
      </c>
      <c r="G594" s="57">
        <v>216</v>
      </c>
      <c r="H594" s="57"/>
    </row>
    <row r="595" spans="1:8" x14ac:dyDescent="0.3">
      <c r="A595" s="57" t="s">
        <v>17</v>
      </c>
      <c r="B595" s="57">
        <v>3</v>
      </c>
      <c r="C595" s="57">
        <v>0</v>
      </c>
      <c r="D595" s="57">
        <v>27</v>
      </c>
      <c r="E595" s="57">
        <v>114.66</v>
      </c>
      <c r="F595" s="57">
        <v>6</v>
      </c>
      <c r="G595" s="57">
        <v>162</v>
      </c>
      <c r="H595" s="57"/>
    </row>
    <row r="596" spans="1:8" x14ac:dyDescent="0.3">
      <c r="A596" s="57" t="s">
        <v>17</v>
      </c>
      <c r="B596" s="57">
        <v>3</v>
      </c>
      <c r="C596" s="57">
        <v>0</v>
      </c>
      <c r="D596" s="57">
        <v>29</v>
      </c>
      <c r="E596" s="57">
        <v>121.22</v>
      </c>
      <c r="F596" s="57">
        <v>6</v>
      </c>
      <c r="G596" s="57">
        <v>174</v>
      </c>
      <c r="H596" s="57"/>
    </row>
    <row r="597" spans="1:8" x14ac:dyDescent="0.3">
      <c r="A597" s="57" t="s">
        <v>17</v>
      </c>
      <c r="B597" s="57">
        <v>3</v>
      </c>
      <c r="C597" s="57">
        <v>0</v>
      </c>
      <c r="D597" s="57">
        <v>22</v>
      </c>
      <c r="E597" s="57">
        <v>122.18</v>
      </c>
      <c r="F597" s="57">
        <v>6</v>
      </c>
      <c r="G597" s="57">
        <v>132</v>
      </c>
      <c r="H597" s="57"/>
    </row>
    <row r="598" spans="1:8" x14ac:dyDescent="0.3">
      <c r="A598" s="57" t="s">
        <v>17</v>
      </c>
      <c r="B598" s="57">
        <v>3</v>
      </c>
      <c r="C598" s="57">
        <v>0</v>
      </c>
      <c r="D598" s="57">
        <v>32</v>
      </c>
      <c r="E598" s="57">
        <v>107.27</v>
      </c>
      <c r="F598" s="57">
        <v>6</v>
      </c>
      <c r="G598" s="57">
        <v>192</v>
      </c>
      <c r="H598" s="57"/>
    </row>
    <row r="599" spans="1:8" x14ac:dyDescent="0.3">
      <c r="A599" s="57" t="s">
        <v>17</v>
      </c>
      <c r="B599" s="57">
        <v>3</v>
      </c>
      <c r="C599" s="57">
        <v>0</v>
      </c>
      <c r="D599" s="57">
        <v>38</v>
      </c>
      <c r="E599" s="57">
        <v>97.29</v>
      </c>
      <c r="F599" s="57">
        <v>6</v>
      </c>
      <c r="G599" s="57">
        <v>228</v>
      </c>
      <c r="H599" s="57"/>
    </row>
    <row r="600" spans="1:8" x14ac:dyDescent="0.3">
      <c r="A600" s="57" t="s">
        <v>17</v>
      </c>
      <c r="B600" s="57">
        <v>3</v>
      </c>
      <c r="C600" s="57">
        <v>0</v>
      </c>
      <c r="D600" s="57">
        <v>36</v>
      </c>
      <c r="E600" s="57">
        <v>111.2</v>
      </c>
      <c r="F600" s="57">
        <v>6</v>
      </c>
      <c r="G600" s="57">
        <v>216</v>
      </c>
      <c r="H600" s="57"/>
    </row>
    <row r="601" spans="1:8" x14ac:dyDescent="0.3">
      <c r="A601" s="57" t="s">
        <v>17</v>
      </c>
      <c r="B601" s="57">
        <v>3</v>
      </c>
      <c r="C601" s="57">
        <v>0</v>
      </c>
      <c r="D601" s="57">
        <v>32</v>
      </c>
      <c r="E601" s="57">
        <v>104.25</v>
      </c>
      <c r="F601" s="57">
        <v>6</v>
      </c>
      <c r="G601" s="57">
        <v>192</v>
      </c>
      <c r="H601" s="57"/>
    </row>
    <row r="602" spans="1:8" x14ac:dyDescent="0.3">
      <c r="A602" s="57" t="s">
        <v>17</v>
      </c>
      <c r="B602" s="57">
        <v>3</v>
      </c>
      <c r="C602" s="57">
        <v>0</v>
      </c>
      <c r="D602" s="57">
        <v>38</v>
      </c>
      <c r="E602" s="57">
        <v>101.91</v>
      </c>
      <c r="F602" s="57">
        <v>6</v>
      </c>
      <c r="G602" s="57">
        <v>228</v>
      </c>
      <c r="H602" s="57"/>
    </row>
    <row r="603" spans="1:8" x14ac:dyDescent="0.3">
      <c r="A603" s="57" t="s">
        <v>17</v>
      </c>
      <c r="B603" s="57">
        <v>3</v>
      </c>
      <c r="C603" s="57">
        <v>0</v>
      </c>
      <c r="D603" s="57">
        <v>35</v>
      </c>
      <c r="E603" s="57">
        <v>104.64</v>
      </c>
      <c r="F603" s="57">
        <v>6</v>
      </c>
      <c r="G603" s="57">
        <v>210</v>
      </c>
      <c r="H603" s="57"/>
    </row>
    <row r="604" spans="1:8" x14ac:dyDescent="0.3">
      <c r="A604" s="57" t="s">
        <v>17</v>
      </c>
      <c r="B604" s="57">
        <v>3</v>
      </c>
      <c r="C604" s="57">
        <v>0</v>
      </c>
      <c r="D604" s="57">
        <v>33</v>
      </c>
      <c r="E604" s="57">
        <v>108.23</v>
      </c>
      <c r="F604" s="57">
        <v>6</v>
      </c>
      <c r="G604" s="57">
        <v>198</v>
      </c>
      <c r="H604" s="57"/>
    </row>
    <row r="605" spans="1:8" x14ac:dyDescent="0.3">
      <c r="A605" s="57" t="s">
        <v>17</v>
      </c>
      <c r="B605" s="57">
        <v>3</v>
      </c>
      <c r="C605" s="57">
        <v>0</v>
      </c>
      <c r="D605" s="57">
        <v>29</v>
      </c>
      <c r="E605" s="57">
        <v>112.79</v>
      </c>
      <c r="F605" s="57">
        <v>6</v>
      </c>
      <c r="G605" s="57">
        <v>174</v>
      </c>
      <c r="H605" s="57"/>
    </row>
    <row r="606" spans="1:8" x14ac:dyDescent="0.3">
      <c r="A606" s="57" t="s">
        <v>17</v>
      </c>
      <c r="B606" s="57">
        <v>3</v>
      </c>
      <c r="C606" s="57">
        <v>0</v>
      </c>
      <c r="D606" s="57">
        <v>32</v>
      </c>
      <c r="E606" s="57">
        <v>103.43</v>
      </c>
      <c r="F606" s="57">
        <v>6</v>
      </c>
      <c r="G606" s="57">
        <v>192</v>
      </c>
      <c r="H606" s="57"/>
    </row>
    <row r="607" spans="1:8" x14ac:dyDescent="0.3">
      <c r="A607" s="57" t="s">
        <v>17</v>
      </c>
      <c r="B607" s="57">
        <v>3</v>
      </c>
      <c r="C607" s="57">
        <v>0</v>
      </c>
      <c r="D607" s="57">
        <v>35</v>
      </c>
      <c r="E607" s="57">
        <v>107.67</v>
      </c>
      <c r="F607" s="57">
        <v>6</v>
      </c>
      <c r="G607" s="57">
        <v>210</v>
      </c>
      <c r="H607" s="57"/>
    </row>
    <row r="608" spans="1:8" x14ac:dyDescent="0.3">
      <c r="A608" s="57" t="s">
        <v>17</v>
      </c>
      <c r="B608" s="57">
        <v>3</v>
      </c>
      <c r="C608" s="57">
        <v>0</v>
      </c>
      <c r="D608" s="57">
        <v>22</v>
      </c>
      <c r="E608" s="57">
        <v>113.54</v>
      </c>
      <c r="F608" s="57">
        <v>6</v>
      </c>
      <c r="G608" s="57">
        <v>132</v>
      </c>
      <c r="H608" s="57"/>
    </row>
    <row r="609" spans="1:8" x14ac:dyDescent="0.3">
      <c r="A609" s="57" t="s">
        <v>17</v>
      </c>
      <c r="B609" s="57">
        <v>3</v>
      </c>
      <c r="C609" s="57">
        <v>0</v>
      </c>
      <c r="D609" s="57">
        <v>15</v>
      </c>
      <c r="E609" s="57">
        <v>118.41</v>
      </c>
      <c r="F609" s="57">
        <v>6</v>
      </c>
      <c r="G609" s="57">
        <v>90</v>
      </c>
      <c r="H609" s="57"/>
    </row>
    <row r="610" spans="1:8" x14ac:dyDescent="0.3">
      <c r="A610" s="57" t="s">
        <v>17</v>
      </c>
      <c r="B610" s="57">
        <v>3</v>
      </c>
      <c r="C610" s="57">
        <v>0</v>
      </c>
      <c r="D610" s="57">
        <v>35</v>
      </c>
      <c r="E610" s="57">
        <v>104.75</v>
      </c>
      <c r="F610" s="57">
        <v>6</v>
      </c>
      <c r="G610" s="57">
        <v>210</v>
      </c>
      <c r="H610" s="57"/>
    </row>
    <row r="611" spans="1:8" x14ac:dyDescent="0.3">
      <c r="A611" s="57" t="s">
        <v>17</v>
      </c>
      <c r="B611" s="57">
        <v>3</v>
      </c>
      <c r="C611" s="57">
        <v>0</v>
      </c>
      <c r="D611" s="57">
        <v>33</v>
      </c>
      <c r="E611" s="57">
        <v>99.61</v>
      </c>
      <c r="F611" s="57">
        <v>6</v>
      </c>
      <c r="G611" s="57">
        <v>198</v>
      </c>
      <c r="H611" s="57"/>
    </row>
    <row r="612" spans="1:8" x14ac:dyDescent="0.3">
      <c r="A612" s="57" t="s">
        <v>17</v>
      </c>
      <c r="B612" s="57">
        <v>3</v>
      </c>
      <c r="C612" s="57">
        <v>0</v>
      </c>
      <c r="D612" s="57">
        <v>27</v>
      </c>
      <c r="E612" s="57">
        <v>111.06</v>
      </c>
      <c r="F612" s="57">
        <v>6</v>
      </c>
      <c r="G612" s="57">
        <v>162</v>
      </c>
      <c r="H612" s="57"/>
    </row>
    <row r="613" spans="1:8" x14ac:dyDescent="0.3">
      <c r="A613" s="57" t="s">
        <v>17</v>
      </c>
      <c r="B613" s="57">
        <v>3</v>
      </c>
      <c r="C613" s="57">
        <v>0</v>
      </c>
      <c r="D613" s="57">
        <v>39</v>
      </c>
      <c r="E613" s="57">
        <v>108.75</v>
      </c>
      <c r="F613" s="57">
        <v>6</v>
      </c>
      <c r="G613" s="57">
        <v>234</v>
      </c>
      <c r="H613" s="57"/>
    </row>
    <row r="614" spans="1:8" x14ac:dyDescent="0.3">
      <c r="A614" s="57" t="s">
        <v>17</v>
      </c>
      <c r="B614" s="57">
        <v>3</v>
      </c>
      <c r="C614" s="57">
        <v>0</v>
      </c>
      <c r="D614" s="57">
        <v>28</v>
      </c>
      <c r="E614" s="57">
        <v>119.15</v>
      </c>
      <c r="F614" s="57">
        <v>6</v>
      </c>
      <c r="G614" s="57">
        <v>168</v>
      </c>
      <c r="H614" s="57"/>
    </row>
    <row r="615" spans="1:8" x14ac:dyDescent="0.3">
      <c r="A615" s="57" t="s">
        <v>17</v>
      </c>
      <c r="B615" s="57">
        <v>3</v>
      </c>
      <c r="C615" s="57">
        <v>0</v>
      </c>
      <c r="D615" s="57">
        <v>35</v>
      </c>
      <c r="E615" s="57">
        <v>101.97</v>
      </c>
      <c r="F615" s="57">
        <v>6</v>
      </c>
      <c r="G615" s="57">
        <v>210</v>
      </c>
      <c r="H615" s="57"/>
    </row>
    <row r="616" spans="1:8" x14ac:dyDescent="0.3">
      <c r="A616" s="57" t="s">
        <v>17</v>
      </c>
      <c r="B616" s="57">
        <v>3</v>
      </c>
      <c r="C616" s="57">
        <v>0</v>
      </c>
      <c r="D616" s="57">
        <v>45</v>
      </c>
      <c r="E616" s="57">
        <v>103.31</v>
      </c>
      <c r="F616" s="57">
        <v>6</v>
      </c>
      <c r="G616" s="57">
        <v>270</v>
      </c>
      <c r="H616" s="57"/>
    </row>
    <row r="617" spans="1:8" x14ac:dyDescent="0.3">
      <c r="A617" s="57" t="s">
        <v>17</v>
      </c>
      <c r="B617" s="57">
        <v>3</v>
      </c>
      <c r="C617" s="57">
        <v>0</v>
      </c>
      <c r="D617" s="57">
        <v>38</v>
      </c>
      <c r="E617" s="57">
        <v>105.3</v>
      </c>
      <c r="F617" s="57">
        <v>6</v>
      </c>
      <c r="G617" s="57">
        <v>228</v>
      </c>
      <c r="H617" s="57"/>
    </row>
    <row r="618" spans="1:8" x14ac:dyDescent="0.3">
      <c r="A618" s="57" t="s">
        <v>17</v>
      </c>
      <c r="B618" s="57">
        <v>3</v>
      </c>
      <c r="C618" s="57">
        <v>0</v>
      </c>
      <c r="D618" s="57">
        <v>35</v>
      </c>
      <c r="E618" s="57">
        <v>107.67</v>
      </c>
      <c r="F618" s="57">
        <v>6</v>
      </c>
      <c r="G618" s="57">
        <v>210</v>
      </c>
      <c r="H618" s="57"/>
    </row>
    <row r="619" spans="1:8" x14ac:dyDescent="0.3">
      <c r="A619" s="57" t="s">
        <v>17</v>
      </c>
      <c r="B619" s="57">
        <v>3</v>
      </c>
      <c r="C619" s="57">
        <v>0</v>
      </c>
      <c r="D619" s="57">
        <v>35</v>
      </c>
      <c r="E619" s="57">
        <v>121.97</v>
      </c>
      <c r="F619" s="57">
        <v>6</v>
      </c>
      <c r="G619" s="57">
        <v>210</v>
      </c>
      <c r="H619" s="57"/>
    </row>
    <row r="620" spans="1:8" x14ac:dyDescent="0.3">
      <c r="A620" s="57" t="s">
        <v>17</v>
      </c>
      <c r="B620" s="57">
        <v>3</v>
      </c>
      <c r="C620" s="57">
        <v>0</v>
      </c>
      <c r="D620" s="57">
        <v>31</v>
      </c>
      <c r="E620" s="57">
        <v>108.73</v>
      </c>
      <c r="F620" s="57">
        <v>6</v>
      </c>
      <c r="G620" s="57">
        <v>186</v>
      </c>
      <c r="H620" s="57"/>
    </row>
    <row r="621" spans="1:8" x14ac:dyDescent="0.3">
      <c r="A621" s="57" t="s">
        <v>17</v>
      </c>
      <c r="B621" s="57">
        <v>3</v>
      </c>
      <c r="C621" s="57">
        <v>0</v>
      </c>
      <c r="D621" s="57">
        <v>34</v>
      </c>
      <c r="E621" s="57">
        <v>107.82</v>
      </c>
      <c r="F621" s="57">
        <v>6</v>
      </c>
      <c r="G621" s="57">
        <v>204</v>
      </c>
      <c r="H621" s="57"/>
    </row>
    <row r="622" spans="1:8" x14ac:dyDescent="0.3">
      <c r="A622" s="57" t="s">
        <v>17</v>
      </c>
      <c r="B622" s="57">
        <v>3</v>
      </c>
      <c r="C622" s="57">
        <v>0</v>
      </c>
      <c r="D622" s="57">
        <v>31</v>
      </c>
      <c r="E622" s="57">
        <v>112.35</v>
      </c>
      <c r="F622" s="57">
        <v>6</v>
      </c>
      <c r="G622" s="57">
        <v>186</v>
      </c>
      <c r="H622" s="57"/>
    </row>
    <row r="623" spans="1:8" x14ac:dyDescent="0.3">
      <c r="A623" s="57" t="s">
        <v>17</v>
      </c>
      <c r="B623" s="57">
        <v>3</v>
      </c>
      <c r="C623" s="57">
        <v>0</v>
      </c>
      <c r="D623" s="57">
        <v>35</v>
      </c>
      <c r="E623" s="57">
        <v>107.22</v>
      </c>
      <c r="F623" s="57">
        <v>6</v>
      </c>
      <c r="G623" s="57">
        <v>210</v>
      </c>
      <c r="H623" s="57"/>
    </row>
    <row r="624" spans="1:8" x14ac:dyDescent="0.3">
      <c r="A624" s="57" t="s">
        <v>17</v>
      </c>
      <c r="B624" s="57">
        <v>3</v>
      </c>
      <c r="C624" s="57">
        <v>0</v>
      </c>
      <c r="D624" s="57">
        <v>29</v>
      </c>
      <c r="E624" s="57">
        <v>114.12</v>
      </c>
      <c r="F624" s="57">
        <v>6</v>
      </c>
      <c r="G624" s="57">
        <v>174</v>
      </c>
      <c r="H624" s="57"/>
    </row>
    <row r="625" spans="1:8" x14ac:dyDescent="0.3">
      <c r="A625" s="57" t="s">
        <v>17</v>
      </c>
      <c r="B625" s="57">
        <v>3</v>
      </c>
      <c r="C625" s="57">
        <v>0</v>
      </c>
      <c r="D625" s="57">
        <v>28</v>
      </c>
      <c r="E625" s="57">
        <v>109.18</v>
      </c>
      <c r="F625" s="57">
        <v>6</v>
      </c>
      <c r="G625" s="57">
        <v>168</v>
      </c>
      <c r="H625" s="57"/>
    </row>
    <row r="626" spans="1:8" x14ac:dyDescent="0.3">
      <c r="A626" s="57" t="s">
        <v>17</v>
      </c>
      <c r="B626" s="57">
        <v>3</v>
      </c>
      <c r="C626" s="57">
        <v>0</v>
      </c>
      <c r="D626" s="57">
        <v>31</v>
      </c>
      <c r="E626" s="57">
        <v>112.2</v>
      </c>
      <c r="F626" s="57">
        <v>6</v>
      </c>
      <c r="G626" s="57">
        <v>186</v>
      </c>
      <c r="H626" s="57"/>
    </row>
    <row r="627" spans="1:8" x14ac:dyDescent="0.3">
      <c r="A627" s="57" t="s">
        <v>17</v>
      </c>
      <c r="B627" s="57">
        <v>3</v>
      </c>
      <c r="C627" s="57">
        <v>0</v>
      </c>
      <c r="D627" s="57">
        <v>32</v>
      </c>
      <c r="E627" s="57">
        <v>124.2</v>
      </c>
      <c r="F627" s="57">
        <v>6</v>
      </c>
      <c r="G627" s="57">
        <v>192</v>
      </c>
      <c r="H627" s="57"/>
    </row>
    <row r="628" spans="1:8" x14ac:dyDescent="0.3">
      <c r="A628" s="57" t="s">
        <v>17</v>
      </c>
      <c r="B628" s="57">
        <v>3</v>
      </c>
      <c r="C628" s="57">
        <v>0</v>
      </c>
      <c r="D628" s="57">
        <v>31</v>
      </c>
      <c r="E628" s="57">
        <v>115.31</v>
      </c>
      <c r="F628" s="57">
        <v>6</v>
      </c>
      <c r="G628" s="57">
        <v>186</v>
      </c>
      <c r="H628" s="57"/>
    </row>
    <row r="629" spans="1:8" x14ac:dyDescent="0.3">
      <c r="A629" s="57" t="s">
        <v>17</v>
      </c>
      <c r="B629" s="57">
        <v>3</v>
      </c>
      <c r="C629" s="57">
        <v>0</v>
      </c>
      <c r="D629" s="57">
        <v>30</v>
      </c>
      <c r="E629" s="57">
        <v>107.83</v>
      </c>
      <c r="F629" s="57">
        <v>6</v>
      </c>
      <c r="G629" s="57">
        <v>180</v>
      </c>
      <c r="H629" s="57"/>
    </row>
    <row r="630" spans="1:8" x14ac:dyDescent="0.3">
      <c r="A630" s="57" t="s">
        <v>17</v>
      </c>
      <c r="B630" s="57">
        <v>3</v>
      </c>
      <c r="C630" s="57">
        <v>0</v>
      </c>
      <c r="D630" s="57">
        <v>35</v>
      </c>
      <c r="E630" s="57">
        <v>101.9</v>
      </c>
      <c r="F630" s="57">
        <v>6</v>
      </c>
      <c r="G630" s="57">
        <v>210</v>
      </c>
      <c r="H630" s="57"/>
    </row>
    <row r="631" spans="1:8" x14ac:dyDescent="0.3">
      <c r="A631" s="57" t="s">
        <v>17</v>
      </c>
      <c r="B631" s="57">
        <v>3</v>
      </c>
      <c r="C631" s="57">
        <v>0</v>
      </c>
      <c r="D631" s="57">
        <v>30</v>
      </c>
      <c r="E631" s="57">
        <v>118.7</v>
      </c>
      <c r="F631" s="57">
        <v>6</v>
      </c>
      <c r="G631" s="57">
        <v>180</v>
      </c>
      <c r="H631" s="57"/>
    </row>
    <row r="632" spans="1:8" x14ac:dyDescent="0.3">
      <c r="A632" s="57" t="s">
        <v>17</v>
      </c>
      <c r="B632" s="57">
        <v>3</v>
      </c>
      <c r="C632" s="57">
        <v>0</v>
      </c>
      <c r="D632" s="57">
        <v>18</v>
      </c>
      <c r="E632" s="57">
        <v>122.01</v>
      </c>
      <c r="F632" s="57">
        <v>6</v>
      </c>
      <c r="G632" s="57">
        <v>108</v>
      </c>
      <c r="H632" s="57"/>
    </row>
    <row r="633" spans="1:8" x14ac:dyDescent="0.3">
      <c r="A633" s="57" t="s">
        <v>17</v>
      </c>
      <c r="B633" s="57">
        <v>3</v>
      </c>
      <c r="C633" s="57">
        <v>0</v>
      </c>
      <c r="D633" s="57">
        <v>32</v>
      </c>
      <c r="E633" s="57">
        <v>122.28</v>
      </c>
      <c r="F633" s="57">
        <v>6</v>
      </c>
      <c r="G633" s="57">
        <v>192</v>
      </c>
      <c r="H633" s="57"/>
    </row>
    <row r="634" spans="1:8" x14ac:dyDescent="0.3">
      <c r="A634" s="57" t="s">
        <v>17</v>
      </c>
      <c r="B634" s="57">
        <v>3</v>
      </c>
      <c r="C634" s="57">
        <v>0</v>
      </c>
      <c r="D634" s="57">
        <v>36</v>
      </c>
      <c r="E634" s="57">
        <v>99.23</v>
      </c>
      <c r="F634" s="57">
        <v>6</v>
      </c>
      <c r="G634" s="57">
        <v>216</v>
      </c>
      <c r="H634" s="57"/>
    </row>
    <row r="635" spans="1:8" x14ac:dyDescent="0.3">
      <c r="A635" s="57" t="s">
        <v>17</v>
      </c>
      <c r="B635" s="57">
        <v>3</v>
      </c>
      <c r="C635" s="57">
        <v>0</v>
      </c>
      <c r="D635" s="57">
        <v>28</v>
      </c>
      <c r="E635" s="57">
        <v>117.11</v>
      </c>
      <c r="F635" s="57">
        <v>6</v>
      </c>
      <c r="G635" s="57">
        <v>168</v>
      </c>
      <c r="H635" s="57"/>
    </row>
    <row r="636" spans="1:8" x14ac:dyDescent="0.3">
      <c r="A636" s="57" t="s">
        <v>17</v>
      </c>
      <c r="B636" s="57">
        <v>3</v>
      </c>
      <c r="C636" s="57">
        <v>0</v>
      </c>
      <c r="D636" s="57">
        <v>27</v>
      </c>
      <c r="E636" s="57">
        <v>115.82</v>
      </c>
      <c r="F636" s="57">
        <v>6</v>
      </c>
      <c r="G636" s="57">
        <v>162</v>
      </c>
      <c r="H636" s="57"/>
    </row>
    <row r="637" spans="1:8" x14ac:dyDescent="0.3">
      <c r="A637" s="57" t="s">
        <v>17</v>
      </c>
      <c r="B637" s="57">
        <v>3</v>
      </c>
      <c r="C637" s="57">
        <v>0</v>
      </c>
      <c r="D637" s="57">
        <v>14</v>
      </c>
      <c r="E637" s="57">
        <v>127.5</v>
      </c>
      <c r="F637" s="57">
        <v>6</v>
      </c>
      <c r="G637" s="57">
        <v>84</v>
      </c>
      <c r="H637" s="57"/>
    </row>
    <row r="638" spans="1:8" x14ac:dyDescent="0.3">
      <c r="A638" s="57" t="s">
        <v>17</v>
      </c>
      <c r="B638" s="57">
        <v>3</v>
      </c>
      <c r="C638" s="57">
        <v>0</v>
      </c>
      <c r="D638" s="57">
        <v>17</v>
      </c>
      <c r="E638" s="57">
        <v>117.79</v>
      </c>
      <c r="F638" s="57">
        <v>6</v>
      </c>
      <c r="G638" s="57">
        <v>102</v>
      </c>
      <c r="H638" s="57"/>
    </row>
    <row r="639" spans="1:8" x14ac:dyDescent="0.3">
      <c r="A639" s="57" t="s">
        <v>17</v>
      </c>
      <c r="B639" s="57">
        <v>3</v>
      </c>
      <c r="C639" s="57">
        <v>0</v>
      </c>
      <c r="D639" s="57">
        <v>30</v>
      </c>
      <c r="E639" s="57">
        <v>115.86</v>
      </c>
      <c r="F639" s="57">
        <v>6</v>
      </c>
      <c r="G639" s="57">
        <v>180</v>
      </c>
      <c r="H639" s="57"/>
    </row>
    <row r="640" spans="1:8" x14ac:dyDescent="0.3">
      <c r="A640" s="57" t="s">
        <v>17</v>
      </c>
      <c r="B640" s="57">
        <v>3</v>
      </c>
      <c r="C640" s="57">
        <v>0</v>
      </c>
      <c r="D640" s="57">
        <v>21</v>
      </c>
      <c r="E640" s="57">
        <v>121.73</v>
      </c>
      <c r="F640" s="57">
        <v>6</v>
      </c>
      <c r="G640" s="57">
        <v>126</v>
      </c>
      <c r="H640" s="57"/>
    </row>
    <row r="641" spans="1:8" x14ac:dyDescent="0.3">
      <c r="A641" s="57" t="s">
        <v>17</v>
      </c>
      <c r="B641" s="57">
        <v>3</v>
      </c>
      <c r="C641" s="57">
        <v>0</v>
      </c>
      <c r="D641" s="57">
        <v>20</v>
      </c>
      <c r="E641" s="57">
        <v>121.41</v>
      </c>
      <c r="F641" s="57">
        <v>6</v>
      </c>
      <c r="G641" s="57">
        <v>120</v>
      </c>
      <c r="H641" s="57"/>
    </row>
    <row r="642" spans="1:8" x14ac:dyDescent="0.3">
      <c r="A642" s="57" t="s">
        <v>17</v>
      </c>
      <c r="B642" s="57">
        <v>3</v>
      </c>
      <c r="C642" s="57">
        <v>0</v>
      </c>
      <c r="D642" s="57">
        <v>21</v>
      </c>
      <c r="E642" s="57">
        <v>128.59</v>
      </c>
      <c r="F642" s="57">
        <v>6</v>
      </c>
      <c r="G642" s="57">
        <v>126</v>
      </c>
      <c r="H642" s="57"/>
    </row>
    <row r="643" spans="1:8" x14ac:dyDescent="0.3">
      <c r="A643" s="57" t="s">
        <v>17</v>
      </c>
      <c r="B643" s="57">
        <v>3</v>
      </c>
      <c r="C643" s="57">
        <v>0</v>
      </c>
      <c r="D643" s="57">
        <v>17</v>
      </c>
      <c r="E643" s="57">
        <v>128.33000000000001</v>
      </c>
      <c r="F643" s="57">
        <v>6</v>
      </c>
      <c r="G643" s="57">
        <v>102</v>
      </c>
      <c r="H643" s="57"/>
    </row>
    <row r="644" spans="1:8" x14ac:dyDescent="0.3">
      <c r="A644" s="57" t="s">
        <v>17</v>
      </c>
      <c r="B644" s="57">
        <v>3</v>
      </c>
      <c r="C644" s="57">
        <v>0</v>
      </c>
      <c r="D644" s="57">
        <v>16</v>
      </c>
      <c r="E644" s="57">
        <v>128.91999999999999</v>
      </c>
      <c r="F644" s="57">
        <v>6</v>
      </c>
      <c r="G644" s="57">
        <v>96</v>
      </c>
      <c r="H644" s="57"/>
    </row>
    <row r="645" spans="1:8" x14ac:dyDescent="0.3">
      <c r="A645" s="57" t="s">
        <v>17</v>
      </c>
      <c r="B645" s="57">
        <v>3</v>
      </c>
      <c r="C645" s="57">
        <v>0</v>
      </c>
      <c r="D645" s="57">
        <v>20</v>
      </c>
      <c r="E645" s="57">
        <v>115.5</v>
      </c>
      <c r="F645" s="57">
        <v>6</v>
      </c>
      <c r="G645" s="57">
        <v>120</v>
      </c>
      <c r="H645" s="57"/>
    </row>
    <row r="646" spans="1:8" x14ac:dyDescent="0.3">
      <c r="A646" s="57" t="s">
        <v>17</v>
      </c>
      <c r="B646" s="57">
        <v>3</v>
      </c>
      <c r="C646" s="57">
        <v>0</v>
      </c>
      <c r="D646" s="57">
        <v>44</v>
      </c>
      <c r="E646" s="57">
        <v>93.32</v>
      </c>
      <c r="F646" s="57">
        <v>6</v>
      </c>
      <c r="G646" s="57">
        <v>264</v>
      </c>
      <c r="H646" s="57"/>
    </row>
    <row r="647" spans="1:8" x14ac:dyDescent="0.3">
      <c r="A647" s="57" t="s">
        <v>17</v>
      </c>
      <c r="B647" s="57">
        <v>3</v>
      </c>
      <c r="C647" s="57">
        <v>0</v>
      </c>
      <c r="D647" s="57">
        <v>28</v>
      </c>
      <c r="E647" s="57">
        <v>114.78</v>
      </c>
      <c r="F647" s="57">
        <v>6</v>
      </c>
      <c r="G647" s="57">
        <v>168</v>
      </c>
      <c r="H647" s="57"/>
    </row>
    <row r="648" spans="1:8" x14ac:dyDescent="0.3">
      <c r="A648" s="57" t="s">
        <v>17</v>
      </c>
      <c r="B648" s="57">
        <v>3</v>
      </c>
      <c r="C648" s="57">
        <v>0</v>
      </c>
      <c r="D648" s="57">
        <v>23</v>
      </c>
      <c r="E648" s="57">
        <v>117.13</v>
      </c>
      <c r="F648" s="57">
        <v>6</v>
      </c>
      <c r="G648" s="57">
        <v>138</v>
      </c>
      <c r="H648" s="57"/>
    </row>
    <row r="649" spans="1:8" x14ac:dyDescent="0.3">
      <c r="A649" t="s">
        <v>18</v>
      </c>
      <c r="B649">
        <v>1</v>
      </c>
      <c r="C649">
        <v>1</v>
      </c>
      <c r="D649">
        <v>44</v>
      </c>
      <c r="E649">
        <v>10.89</v>
      </c>
      <c r="F649">
        <v>0.5</v>
      </c>
      <c r="G649">
        <v>22</v>
      </c>
    </row>
    <row r="650" spans="1:8" x14ac:dyDescent="0.3">
      <c r="A650" t="s">
        <v>18</v>
      </c>
      <c r="B650">
        <v>1</v>
      </c>
      <c r="C650">
        <v>1</v>
      </c>
      <c r="D650">
        <v>45</v>
      </c>
      <c r="E650">
        <v>11.04</v>
      </c>
      <c r="F650">
        <v>0.5</v>
      </c>
      <c r="G650">
        <v>22.5</v>
      </c>
    </row>
    <row r="651" spans="1:8" x14ac:dyDescent="0.3">
      <c r="A651" t="s">
        <v>18</v>
      </c>
      <c r="B651">
        <v>1</v>
      </c>
      <c r="C651">
        <v>1</v>
      </c>
      <c r="D651">
        <v>38</v>
      </c>
      <c r="E651">
        <v>10.92</v>
      </c>
      <c r="F651">
        <v>0.5</v>
      </c>
      <c r="G651">
        <v>19</v>
      </c>
    </row>
    <row r="652" spans="1:8" x14ac:dyDescent="0.3">
      <c r="A652" t="s">
        <v>18</v>
      </c>
      <c r="B652">
        <v>1</v>
      </c>
      <c r="C652">
        <v>1</v>
      </c>
      <c r="D652">
        <v>35</v>
      </c>
      <c r="E652">
        <v>11.04</v>
      </c>
      <c r="F652">
        <v>0.5</v>
      </c>
      <c r="G652">
        <v>17.5</v>
      </c>
    </row>
    <row r="653" spans="1:8" x14ac:dyDescent="0.3">
      <c r="A653" t="s">
        <v>18</v>
      </c>
      <c r="B653">
        <v>1</v>
      </c>
      <c r="C653">
        <v>1</v>
      </c>
      <c r="D653">
        <v>38</v>
      </c>
      <c r="E653">
        <v>11.04</v>
      </c>
      <c r="F653">
        <v>0.5</v>
      </c>
      <c r="G653">
        <v>19</v>
      </c>
    </row>
    <row r="654" spans="1:8" x14ac:dyDescent="0.3">
      <c r="A654" t="s">
        <v>18</v>
      </c>
      <c r="B654">
        <v>1</v>
      </c>
      <c r="C654">
        <v>1</v>
      </c>
      <c r="D654">
        <v>48</v>
      </c>
      <c r="E654">
        <v>11.04</v>
      </c>
      <c r="F654">
        <v>0.5</v>
      </c>
      <c r="G654">
        <v>24</v>
      </c>
    </row>
    <row r="655" spans="1:8" x14ac:dyDescent="0.3">
      <c r="A655" t="s">
        <v>18</v>
      </c>
      <c r="B655">
        <v>1</v>
      </c>
      <c r="C655">
        <v>1</v>
      </c>
      <c r="D655">
        <v>32</v>
      </c>
      <c r="E655">
        <v>11.04</v>
      </c>
      <c r="F655">
        <v>0.5</v>
      </c>
      <c r="G655">
        <v>16</v>
      </c>
    </row>
    <row r="656" spans="1:8" x14ac:dyDescent="0.3">
      <c r="A656" t="s">
        <v>18</v>
      </c>
      <c r="B656">
        <v>1</v>
      </c>
      <c r="C656">
        <v>1</v>
      </c>
      <c r="D656">
        <v>52</v>
      </c>
      <c r="E656">
        <v>11.04</v>
      </c>
      <c r="F656">
        <v>0.5</v>
      </c>
      <c r="G656">
        <v>26</v>
      </c>
    </row>
    <row r="657" spans="1:7" x14ac:dyDescent="0.3">
      <c r="A657" t="s">
        <v>18</v>
      </c>
      <c r="B657">
        <v>1</v>
      </c>
      <c r="C657">
        <v>1</v>
      </c>
      <c r="D657">
        <v>36</v>
      </c>
      <c r="E657">
        <v>11.04</v>
      </c>
      <c r="F657">
        <v>0.5</v>
      </c>
      <c r="G657">
        <v>18</v>
      </c>
    </row>
    <row r="658" spans="1:7" x14ac:dyDescent="0.3">
      <c r="A658" t="s">
        <v>18</v>
      </c>
      <c r="B658">
        <v>1</v>
      </c>
      <c r="C658">
        <v>1</v>
      </c>
      <c r="D658">
        <v>39</v>
      </c>
      <c r="E658">
        <v>11.04</v>
      </c>
      <c r="F658">
        <v>0.5</v>
      </c>
      <c r="G658">
        <v>19.5</v>
      </c>
    </row>
    <row r="659" spans="1:7" x14ac:dyDescent="0.3">
      <c r="A659" t="s">
        <v>18</v>
      </c>
      <c r="B659">
        <v>1</v>
      </c>
      <c r="C659">
        <v>1</v>
      </c>
      <c r="D659">
        <v>35</v>
      </c>
      <c r="E659">
        <v>10.9</v>
      </c>
      <c r="F659">
        <v>0.5</v>
      </c>
      <c r="G659">
        <v>17.5</v>
      </c>
    </row>
    <row r="660" spans="1:7" x14ac:dyDescent="0.3">
      <c r="A660" t="s">
        <v>18</v>
      </c>
      <c r="B660">
        <v>1</v>
      </c>
      <c r="C660">
        <v>1</v>
      </c>
      <c r="D660">
        <v>33</v>
      </c>
      <c r="E660">
        <v>11.04</v>
      </c>
      <c r="F660">
        <v>0.5</v>
      </c>
      <c r="G660">
        <v>16.5</v>
      </c>
    </row>
    <row r="661" spans="1:7" x14ac:dyDescent="0.3">
      <c r="A661" t="s">
        <v>18</v>
      </c>
      <c r="B661">
        <v>1</v>
      </c>
      <c r="C661">
        <v>1</v>
      </c>
      <c r="D661">
        <v>35</v>
      </c>
      <c r="E661">
        <v>11.04</v>
      </c>
      <c r="F661">
        <v>0.5</v>
      </c>
      <c r="G661">
        <v>17.5</v>
      </c>
    </row>
    <row r="662" spans="1:7" x14ac:dyDescent="0.3">
      <c r="A662" t="s">
        <v>18</v>
      </c>
      <c r="B662">
        <v>1</v>
      </c>
      <c r="C662">
        <v>1</v>
      </c>
      <c r="D662">
        <v>46</v>
      </c>
      <c r="E662">
        <v>11.04</v>
      </c>
      <c r="F662">
        <v>0.5</v>
      </c>
      <c r="G662">
        <v>23</v>
      </c>
    </row>
    <row r="663" spans="1:7" x14ac:dyDescent="0.3">
      <c r="A663" t="s">
        <v>18</v>
      </c>
      <c r="B663">
        <v>1</v>
      </c>
      <c r="C663">
        <v>1</v>
      </c>
      <c r="D663">
        <v>38</v>
      </c>
      <c r="E663">
        <v>11.04</v>
      </c>
      <c r="F663">
        <v>0.5</v>
      </c>
      <c r="G663">
        <v>19</v>
      </c>
    </row>
    <row r="664" spans="1:7" x14ac:dyDescent="0.3">
      <c r="A664" t="s">
        <v>18</v>
      </c>
      <c r="B664">
        <v>1</v>
      </c>
      <c r="C664">
        <v>1</v>
      </c>
      <c r="D664">
        <v>27</v>
      </c>
      <c r="E664">
        <v>11.04</v>
      </c>
      <c r="F664">
        <v>0.5</v>
      </c>
      <c r="G664">
        <v>13.5</v>
      </c>
    </row>
    <row r="665" spans="1:7" x14ac:dyDescent="0.3">
      <c r="A665" t="s">
        <v>18</v>
      </c>
      <c r="B665">
        <v>1</v>
      </c>
      <c r="C665">
        <v>1</v>
      </c>
      <c r="D665">
        <v>28</v>
      </c>
      <c r="E665">
        <v>11.04</v>
      </c>
      <c r="F665">
        <v>0.5</v>
      </c>
      <c r="G665">
        <v>14</v>
      </c>
    </row>
    <row r="666" spans="1:7" x14ac:dyDescent="0.3">
      <c r="A666" t="s">
        <v>18</v>
      </c>
      <c r="B666">
        <v>1</v>
      </c>
      <c r="C666">
        <v>1</v>
      </c>
      <c r="D666">
        <v>30</v>
      </c>
      <c r="E666">
        <v>10.91</v>
      </c>
      <c r="F666">
        <v>0.5</v>
      </c>
      <c r="G666">
        <v>15</v>
      </c>
    </row>
    <row r="667" spans="1:7" x14ac:dyDescent="0.3">
      <c r="A667" t="s">
        <v>18</v>
      </c>
      <c r="B667">
        <v>1</v>
      </c>
      <c r="C667">
        <v>1</v>
      </c>
      <c r="D667">
        <v>35</v>
      </c>
      <c r="E667">
        <v>11.04</v>
      </c>
      <c r="F667">
        <v>0.5</v>
      </c>
      <c r="G667">
        <v>17.5</v>
      </c>
    </row>
    <row r="668" spans="1:7" x14ac:dyDescent="0.3">
      <c r="A668" t="s">
        <v>18</v>
      </c>
      <c r="B668">
        <v>1</v>
      </c>
      <c r="C668">
        <v>1</v>
      </c>
      <c r="D668">
        <v>24</v>
      </c>
      <c r="E668">
        <v>11.04</v>
      </c>
      <c r="F668">
        <v>0.5</v>
      </c>
      <c r="G668">
        <v>12</v>
      </c>
    </row>
    <row r="669" spans="1:7" x14ac:dyDescent="0.3">
      <c r="A669" t="s">
        <v>18</v>
      </c>
      <c r="B669">
        <v>1</v>
      </c>
      <c r="C669">
        <v>1</v>
      </c>
      <c r="D669">
        <v>25</v>
      </c>
      <c r="E669">
        <v>10.92</v>
      </c>
      <c r="F669">
        <v>0.5</v>
      </c>
      <c r="G669">
        <v>12.5</v>
      </c>
    </row>
    <row r="670" spans="1:7" x14ac:dyDescent="0.3">
      <c r="A670" t="s">
        <v>18</v>
      </c>
      <c r="B670">
        <v>1</v>
      </c>
      <c r="C670">
        <v>1</v>
      </c>
      <c r="D670">
        <v>35</v>
      </c>
      <c r="E670">
        <v>10.92</v>
      </c>
      <c r="F670">
        <v>0.5</v>
      </c>
      <c r="G670">
        <v>17.5</v>
      </c>
    </row>
    <row r="671" spans="1:7" x14ac:dyDescent="0.3">
      <c r="A671" t="s">
        <v>18</v>
      </c>
      <c r="B671">
        <v>1</v>
      </c>
      <c r="C671">
        <v>1</v>
      </c>
      <c r="D671">
        <v>35</v>
      </c>
      <c r="E671">
        <v>11.04</v>
      </c>
      <c r="F671">
        <v>0.5</v>
      </c>
      <c r="G671">
        <v>17.5</v>
      </c>
    </row>
    <row r="672" spans="1:7" x14ac:dyDescent="0.3">
      <c r="A672" t="s">
        <v>18</v>
      </c>
      <c r="B672">
        <v>1</v>
      </c>
      <c r="C672">
        <v>1</v>
      </c>
      <c r="D672">
        <v>25</v>
      </c>
      <c r="E672">
        <v>11.04</v>
      </c>
      <c r="F672">
        <v>0.5</v>
      </c>
      <c r="G672">
        <v>12.5</v>
      </c>
    </row>
    <row r="673" spans="1:7" x14ac:dyDescent="0.3">
      <c r="A673" t="s">
        <v>18</v>
      </c>
      <c r="B673">
        <v>1</v>
      </c>
      <c r="C673">
        <v>1</v>
      </c>
      <c r="D673">
        <v>31</v>
      </c>
      <c r="E673">
        <v>11.04</v>
      </c>
      <c r="F673">
        <v>0.5</v>
      </c>
      <c r="G673">
        <v>15.5</v>
      </c>
    </row>
    <row r="674" spans="1:7" x14ac:dyDescent="0.3">
      <c r="A674" t="s">
        <v>18</v>
      </c>
      <c r="B674">
        <v>1</v>
      </c>
      <c r="C674">
        <v>1</v>
      </c>
      <c r="D674">
        <v>36</v>
      </c>
      <c r="E674">
        <v>10.84</v>
      </c>
      <c r="F674">
        <v>0.5</v>
      </c>
      <c r="G674">
        <v>18</v>
      </c>
    </row>
    <row r="675" spans="1:7" x14ac:dyDescent="0.3">
      <c r="A675" t="s">
        <v>18</v>
      </c>
      <c r="B675">
        <v>1</v>
      </c>
      <c r="C675">
        <v>1</v>
      </c>
      <c r="D675">
        <v>33</v>
      </c>
      <c r="E675">
        <v>11.04</v>
      </c>
      <c r="F675">
        <v>0.5</v>
      </c>
      <c r="G675">
        <v>16.5</v>
      </c>
    </row>
    <row r="676" spans="1:7" x14ac:dyDescent="0.3">
      <c r="A676" t="s">
        <v>18</v>
      </c>
      <c r="B676">
        <v>1</v>
      </c>
      <c r="C676">
        <v>1</v>
      </c>
      <c r="D676">
        <v>30</v>
      </c>
      <c r="E676">
        <v>11.04</v>
      </c>
      <c r="F676">
        <v>0.5</v>
      </c>
      <c r="G676">
        <v>15</v>
      </c>
    </row>
    <row r="677" spans="1:7" x14ac:dyDescent="0.3">
      <c r="A677" t="s">
        <v>18</v>
      </c>
      <c r="B677">
        <v>1</v>
      </c>
      <c r="C677">
        <v>1</v>
      </c>
      <c r="D677">
        <v>31</v>
      </c>
      <c r="E677">
        <v>11.04</v>
      </c>
      <c r="F677">
        <v>0.5</v>
      </c>
      <c r="G677">
        <v>15.5</v>
      </c>
    </row>
    <row r="678" spans="1:7" x14ac:dyDescent="0.3">
      <c r="A678" t="s">
        <v>18</v>
      </c>
      <c r="B678">
        <v>1</v>
      </c>
      <c r="C678">
        <v>1</v>
      </c>
      <c r="D678">
        <v>33</v>
      </c>
      <c r="E678">
        <v>11.04</v>
      </c>
      <c r="F678">
        <v>0.5</v>
      </c>
      <c r="G678">
        <v>16.5</v>
      </c>
    </row>
    <row r="679" spans="1:7" x14ac:dyDescent="0.3">
      <c r="A679" t="s">
        <v>18</v>
      </c>
      <c r="B679">
        <v>1</v>
      </c>
      <c r="C679">
        <v>1</v>
      </c>
      <c r="D679">
        <v>29</v>
      </c>
      <c r="E679">
        <v>11.04</v>
      </c>
      <c r="F679">
        <v>0.5</v>
      </c>
      <c r="G679">
        <v>14.5</v>
      </c>
    </row>
    <row r="680" spans="1:7" x14ac:dyDescent="0.3">
      <c r="A680" t="s">
        <v>18</v>
      </c>
      <c r="B680">
        <v>1</v>
      </c>
      <c r="C680">
        <v>1</v>
      </c>
      <c r="D680">
        <v>26</v>
      </c>
      <c r="E680">
        <v>11.04</v>
      </c>
      <c r="F680">
        <v>0.5</v>
      </c>
      <c r="G680">
        <v>13</v>
      </c>
    </row>
    <row r="681" spans="1:7" x14ac:dyDescent="0.3">
      <c r="A681" t="s">
        <v>18</v>
      </c>
      <c r="B681">
        <v>1</v>
      </c>
      <c r="C681">
        <v>1</v>
      </c>
      <c r="D681">
        <v>36</v>
      </c>
      <c r="E681">
        <v>11.04</v>
      </c>
      <c r="F681">
        <v>0.5</v>
      </c>
      <c r="G681">
        <v>18</v>
      </c>
    </row>
    <row r="682" spans="1:7" x14ac:dyDescent="0.3">
      <c r="A682" t="s">
        <v>18</v>
      </c>
      <c r="B682">
        <v>1</v>
      </c>
      <c r="C682">
        <v>1</v>
      </c>
      <c r="D682">
        <v>35</v>
      </c>
      <c r="E682">
        <v>11.04</v>
      </c>
      <c r="F682">
        <v>0.5</v>
      </c>
      <c r="G682">
        <v>17.5</v>
      </c>
    </row>
    <row r="683" spans="1:7" x14ac:dyDescent="0.3">
      <c r="A683" t="s">
        <v>18</v>
      </c>
      <c r="B683">
        <v>1</v>
      </c>
      <c r="C683">
        <v>1</v>
      </c>
      <c r="D683">
        <v>35</v>
      </c>
      <c r="E683">
        <v>11.04</v>
      </c>
      <c r="F683">
        <v>0.5</v>
      </c>
      <c r="G683">
        <v>17.5</v>
      </c>
    </row>
    <row r="684" spans="1:7" x14ac:dyDescent="0.3">
      <c r="A684" t="s">
        <v>18</v>
      </c>
      <c r="B684">
        <v>1</v>
      </c>
      <c r="C684">
        <v>1</v>
      </c>
      <c r="D684">
        <v>33</v>
      </c>
      <c r="E684">
        <v>11.04</v>
      </c>
      <c r="F684">
        <v>0.5</v>
      </c>
      <c r="G684">
        <v>16.5</v>
      </c>
    </row>
    <row r="685" spans="1:7" x14ac:dyDescent="0.3">
      <c r="A685" t="s">
        <v>18</v>
      </c>
      <c r="B685">
        <v>1</v>
      </c>
      <c r="C685">
        <v>1</v>
      </c>
      <c r="D685">
        <v>30</v>
      </c>
      <c r="E685">
        <v>11.04</v>
      </c>
      <c r="F685">
        <v>0.5</v>
      </c>
      <c r="G685">
        <v>15</v>
      </c>
    </row>
    <row r="686" spans="1:7" x14ac:dyDescent="0.3">
      <c r="A686" t="s">
        <v>18</v>
      </c>
      <c r="B686">
        <v>1</v>
      </c>
      <c r="C686">
        <v>1</v>
      </c>
      <c r="D686">
        <v>29</v>
      </c>
      <c r="E686">
        <v>10.92</v>
      </c>
      <c r="F686">
        <v>0.5</v>
      </c>
      <c r="G686">
        <v>14.5</v>
      </c>
    </row>
    <row r="687" spans="1:7" x14ac:dyDescent="0.3">
      <c r="A687" t="s">
        <v>18</v>
      </c>
      <c r="B687">
        <v>1</v>
      </c>
      <c r="C687">
        <v>1</v>
      </c>
      <c r="D687">
        <v>30</v>
      </c>
      <c r="E687">
        <v>11.04</v>
      </c>
      <c r="F687">
        <v>0.5</v>
      </c>
      <c r="G687">
        <v>15</v>
      </c>
    </row>
    <row r="688" spans="1:7" x14ac:dyDescent="0.3">
      <c r="A688" t="s">
        <v>18</v>
      </c>
      <c r="B688">
        <v>1</v>
      </c>
      <c r="C688">
        <v>1</v>
      </c>
      <c r="D688">
        <v>31</v>
      </c>
      <c r="E688">
        <v>11.04</v>
      </c>
      <c r="F688">
        <v>0.5</v>
      </c>
      <c r="G688">
        <v>15.5</v>
      </c>
    </row>
    <row r="689" spans="1:7" x14ac:dyDescent="0.3">
      <c r="A689" t="s">
        <v>18</v>
      </c>
      <c r="B689">
        <v>1</v>
      </c>
      <c r="C689">
        <v>1</v>
      </c>
      <c r="D689">
        <v>36</v>
      </c>
      <c r="E689">
        <v>11.04</v>
      </c>
      <c r="F689">
        <v>0.5</v>
      </c>
      <c r="G689">
        <v>18</v>
      </c>
    </row>
    <row r="690" spans="1:7" x14ac:dyDescent="0.3">
      <c r="A690" t="s">
        <v>18</v>
      </c>
      <c r="B690">
        <v>1</v>
      </c>
      <c r="C690">
        <v>1</v>
      </c>
      <c r="D690">
        <v>28</v>
      </c>
      <c r="E690">
        <v>11.04</v>
      </c>
      <c r="F690">
        <v>0.5</v>
      </c>
      <c r="G690">
        <v>14</v>
      </c>
    </row>
    <row r="691" spans="1:7" x14ac:dyDescent="0.3">
      <c r="A691" t="s">
        <v>18</v>
      </c>
      <c r="B691">
        <v>1</v>
      </c>
      <c r="C691">
        <v>1</v>
      </c>
      <c r="D691">
        <v>31</v>
      </c>
      <c r="E691">
        <v>11.04</v>
      </c>
      <c r="F691">
        <v>0.5</v>
      </c>
      <c r="G691">
        <v>15.5</v>
      </c>
    </row>
    <row r="692" spans="1:7" x14ac:dyDescent="0.3">
      <c r="A692" t="s">
        <v>18</v>
      </c>
      <c r="B692">
        <v>1</v>
      </c>
      <c r="C692">
        <v>1</v>
      </c>
      <c r="D692">
        <v>28</v>
      </c>
      <c r="E692">
        <v>11.04</v>
      </c>
      <c r="F692">
        <v>0.5</v>
      </c>
      <c r="G692">
        <v>14</v>
      </c>
    </row>
    <row r="693" spans="1:7" x14ac:dyDescent="0.3">
      <c r="A693" t="s">
        <v>18</v>
      </c>
      <c r="B693">
        <v>1</v>
      </c>
      <c r="C693">
        <v>1</v>
      </c>
      <c r="D693">
        <v>33</v>
      </c>
      <c r="E693">
        <v>11.04</v>
      </c>
      <c r="F693">
        <v>0.5</v>
      </c>
      <c r="G693">
        <v>16.5</v>
      </c>
    </row>
    <row r="694" spans="1:7" x14ac:dyDescent="0.3">
      <c r="A694" t="s">
        <v>18</v>
      </c>
      <c r="B694">
        <v>1</v>
      </c>
      <c r="C694">
        <v>1</v>
      </c>
      <c r="D694">
        <v>37</v>
      </c>
      <c r="E694">
        <v>11.04</v>
      </c>
      <c r="F694">
        <v>0.5</v>
      </c>
      <c r="G694">
        <v>18.5</v>
      </c>
    </row>
    <row r="695" spans="1:7" x14ac:dyDescent="0.3">
      <c r="A695" t="s">
        <v>18</v>
      </c>
      <c r="B695">
        <v>1</v>
      </c>
      <c r="C695">
        <v>1</v>
      </c>
      <c r="D695">
        <v>34</v>
      </c>
      <c r="E695">
        <v>11.04</v>
      </c>
      <c r="F695">
        <v>0.5</v>
      </c>
      <c r="G695">
        <v>17</v>
      </c>
    </row>
    <row r="696" spans="1:7" x14ac:dyDescent="0.3">
      <c r="A696" t="s">
        <v>18</v>
      </c>
      <c r="B696">
        <v>1</v>
      </c>
      <c r="C696">
        <v>1</v>
      </c>
      <c r="D696">
        <v>29</v>
      </c>
      <c r="E696">
        <v>11.04</v>
      </c>
      <c r="F696">
        <v>0.5</v>
      </c>
      <c r="G696">
        <v>14.5</v>
      </c>
    </row>
    <row r="697" spans="1:7" x14ac:dyDescent="0.3">
      <c r="A697" t="s">
        <v>18</v>
      </c>
      <c r="B697">
        <v>1</v>
      </c>
      <c r="C697">
        <v>1</v>
      </c>
      <c r="D697">
        <v>35</v>
      </c>
      <c r="E697">
        <v>10.91</v>
      </c>
      <c r="F697">
        <v>0.5</v>
      </c>
      <c r="G697">
        <v>17.5</v>
      </c>
    </row>
    <row r="698" spans="1:7" x14ac:dyDescent="0.3">
      <c r="A698" t="s">
        <v>18</v>
      </c>
      <c r="B698">
        <v>1</v>
      </c>
      <c r="C698">
        <v>1</v>
      </c>
      <c r="D698">
        <v>31</v>
      </c>
      <c r="E698">
        <v>11.04</v>
      </c>
      <c r="F698">
        <v>0.5</v>
      </c>
      <c r="G698">
        <v>15.5</v>
      </c>
    </row>
    <row r="699" spans="1:7" x14ac:dyDescent="0.3">
      <c r="A699" t="s">
        <v>18</v>
      </c>
      <c r="B699">
        <v>1</v>
      </c>
      <c r="C699">
        <v>1</v>
      </c>
      <c r="D699">
        <v>35</v>
      </c>
      <c r="E699">
        <v>11.04</v>
      </c>
      <c r="F699">
        <v>0.5</v>
      </c>
      <c r="G699">
        <v>17.5</v>
      </c>
    </row>
    <row r="700" spans="1:7" x14ac:dyDescent="0.3">
      <c r="A700" t="s">
        <v>18</v>
      </c>
      <c r="B700">
        <v>1</v>
      </c>
      <c r="C700">
        <v>1</v>
      </c>
      <c r="D700">
        <v>28</v>
      </c>
      <c r="E700">
        <v>11.04</v>
      </c>
      <c r="F700">
        <v>0.5</v>
      </c>
      <c r="G700">
        <v>14</v>
      </c>
    </row>
    <row r="701" spans="1:7" x14ac:dyDescent="0.3">
      <c r="A701" t="s">
        <v>18</v>
      </c>
      <c r="B701">
        <v>1</v>
      </c>
      <c r="C701">
        <v>1</v>
      </c>
      <c r="D701">
        <v>27</v>
      </c>
      <c r="E701">
        <v>11.04</v>
      </c>
      <c r="F701">
        <v>0.5</v>
      </c>
      <c r="G701">
        <v>13.5</v>
      </c>
    </row>
    <row r="702" spans="1:7" x14ac:dyDescent="0.3">
      <c r="A702" t="s">
        <v>18</v>
      </c>
      <c r="B702">
        <v>1</v>
      </c>
      <c r="C702">
        <v>1</v>
      </c>
      <c r="D702">
        <v>33</v>
      </c>
      <c r="E702">
        <v>11.04</v>
      </c>
      <c r="F702">
        <v>0.5</v>
      </c>
      <c r="G702">
        <v>16.5</v>
      </c>
    </row>
    <row r="703" spans="1:7" x14ac:dyDescent="0.3">
      <c r="A703" t="s">
        <v>18</v>
      </c>
      <c r="B703">
        <v>1</v>
      </c>
      <c r="C703">
        <v>1</v>
      </c>
      <c r="D703">
        <v>38</v>
      </c>
      <c r="E703">
        <v>11.04</v>
      </c>
      <c r="F703">
        <v>0.5</v>
      </c>
      <c r="G703">
        <v>19</v>
      </c>
    </row>
    <row r="704" spans="1:7" x14ac:dyDescent="0.3">
      <c r="A704" t="s">
        <v>18</v>
      </c>
      <c r="B704">
        <v>1</v>
      </c>
      <c r="C704">
        <v>1</v>
      </c>
      <c r="D704">
        <v>32</v>
      </c>
      <c r="E704">
        <v>11.04</v>
      </c>
      <c r="F704">
        <v>0.5</v>
      </c>
      <c r="G704">
        <v>16</v>
      </c>
    </row>
    <row r="705" spans="1:7" x14ac:dyDescent="0.3">
      <c r="A705" t="s">
        <v>18</v>
      </c>
      <c r="B705">
        <v>1</v>
      </c>
      <c r="C705">
        <v>1</v>
      </c>
      <c r="D705">
        <v>27</v>
      </c>
      <c r="E705">
        <v>11.04</v>
      </c>
      <c r="F705">
        <v>0.5</v>
      </c>
      <c r="G705">
        <v>13.5</v>
      </c>
    </row>
    <row r="706" spans="1:7" x14ac:dyDescent="0.3">
      <c r="A706" t="s">
        <v>18</v>
      </c>
      <c r="B706">
        <v>1</v>
      </c>
      <c r="C706">
        <v>1</v>
      </c>
      <c r="D706">
        <v>25</v>
      </c>
      <c r="E706">
        <v>11.04</v>
      </c>
      <c r="F706">
        <v>0.5</v>
      </c>
      <c r="G706">
        <v>12.5</v>
      </c>
    </row>
    <row r="707" spans="1:7" x14ac:dyDescent="0.3">
      <c r="A707" t="s">
        <v>18</v>
      </c>
      <c r="B707">
        <v>1</v>
      </c>
      <c r="C707">
        <v>1</v>
      </c>
      <c r="D707">
        <v>22</v>
      </c>
      <c r="E707">
        <v>11.04</v>
      </c>
      <c r="F707">
        <v>0.5</v>
      </c>
      <c r="G707">
        <v>11</v>
      </c>
    </row>
    <row r="708" spans="1:7" x14ac:dyDescent="0.3">
      <c r="A708" t="s">
        <v>18</v>
      </c>
      <c r="B708">
        <v>1</v>
      </c>
      <c r="C708">
        <v>1</v>
      </c>
      <c r="D708">
        <v>28</v>
      </c>
      <c r="E708">
        <v>11.04</v>
      </c>
      <c r="F708">
        <v>0.5</v>
      </c>
      <c r="G708">
        <v>14</v>
      </c>
    </row>
    <row r="709" spans="1:7" x14ac:dyDescent="0.3">
      <c r="A709" t="s">
        <v>18</v>
      </c>
      <c r="B709">
        <v>1</v>
      </c>
      <c r="C709">
        <v>1</v>
      </c>
      <c r="D709">
        <v>30</v>
      </c>
      <c r="E709">
        <v>11.04</v>
      </c>
      <c r="F709">
        <v>0.5</v>
      </c>
      <c r="G709">
        <v>15</v>
      </c>
    </row>
    <row r="710" spans="1:7" x14ac:dyDescent="0.3">
      <c r="A710" t="s">
        <v>18</v>
      </c>
      <c r="B710">
        <v>1</v>
      </c>
      <c r="C710">
        <v>1</v>
      </c>
      <c r="D710">
        <v>31</v>
      </c>
      <c r="E710">
        <v>11.04</v>
      </c>
      <c r="F710">
        <v>0.5</v>
      </c>
      <c r="G710">
        <v>15.5</v>
      </c>
    </row>
    <row r="711" spans="1:7" x14ac:dyDescent="0.3">
      <c r="A711" t="s">
        <v>18</v>
      </c>
      <c r="B711">
        <v>1</v>
      </c>
      <c r="C711">
        <v>1</v>
      </c>
      <c r="D711">
        <v>32</v>
      </c>
      <c r="E711">
        <v>11.04</v>
      </c>
      <c r="F711">
        <v>0.5</v>
      </c>
      <c r="G711">
        <v>16</v>
      </c>
    </row>
    <row r="712" spans="1:7" x14ac:dyDescent="0.3">
      <c r="A712" t="s">
        <v>18</v>
      </c>
      <c r="B712">
        <v>1</v>
      </c>
      <c r="C712">
        <v>1</v>
      </c>
      <c r="D712">
        <v>31</v>
      </c>
      <c r="E712">
        <v>11.04</v>
      </c>
      <c r="F712">
        <v>0.5</v>
      </c>
      <c r="G712">
        <v>15.5</v>
      </c>
    </row>
    <row r="713" spans="1:7" x14ac:dyDescent="0.3">
      <c r="A713" t="s">
        <v>18</v>
      </c>
      <c r="B713">
        <v>1</v>
      </c>
      <c r="C713">
        <v>1</v>
      </c>
      <c r="D713">
        <v>31</v>
      </c>
      <c r="E713">
        <v>11.04</v>
      </c>
      <c r="F713">
        <v>0.5</v>
      </c>
      <c r="G713">
        <v>15.5</v>
      </c>
    </row>
    <row r="714" spans="1:7" x14ac:dyDescent="0.3">
      <c r="A714" t="s">
        <v>18</v>
      </c>
      <c r="B714">
        <v>1</v>
      </c>
      <c r="C714">
        <v>1</v>
      </c>
      <c r="D714">
        <v>33</v>
      </c>
      <c r="E714">
        <v>10.91</v>
      </c>
      <c r="F714">
        <v>0.5</v>
      </c>
      <c r="G714">
        <v>16.5</v>
      </c>
    </row>
    <row r="715" spans="1:7" x14ac:dyDescent="0.3">
      <c r="A715" t="s">
        <v>18</v>
      </c>
      <c r="B715">
        <v>1</v>
      </c>
      <c r="C715">
        <v>1</v>
      </c>
      <c r="D715">
        <v>32</v>
      </c>
      <c r="E715">
        <v>11.04</v>
      </c>
      <c r="F715">
        <v>0.5</v>
      </c>
      <c r="G715">
        <v>16</v>
      </c>
    </row>
    <row r="716" spans="1:7" x14ac:dyDescent="0.3">
      <c r="A716" t="s">
        <v>18</v>
      </c>
      <c r="B716">
        <v>1</v>
      </c>
      <c r="C716">
        <v>1</v>
      </c>
      <c r="D716">
        <v>34</v>
      </c>
      <c r="E716">
        <v>11.04</v>
      </c>
      <c r="F716">
        <v>0.5</v>
      </c>
      <c r="G716">
        <v>17</v>
      </c>
    </row>
    <row r="717" spans="1:7" x14ac:dyDescent="0.3">
      <c r="A717" t="s">
        <v>18</v>
      </c>
      <c r="B717">
        <v>1</v>
      </c>
      <c r="C717">
        <v>1</v>
      </c>
      <c r="D717">
        <v>34</v>
      </c>
      <c r="E717">
        <v>11.04</v>
      </c>
      <c r="F717">
        <v>0.5</v>
      </c>
      <c r="G717">
        <v>17</v>
      </c>
    </row>
    <row r="718" spans="1:7" x14ac:dyDescent="0.3">
      <c r="A718" t="s">
        <v>18</v>
      </c>
      <c r="B718">
        <v>1</v>
      </c>
      <c r="C718">
        <v>1</v>
      </c>
      <c r="D718">
        <v>32</v>
      </c>
      <c r="E718">
        <v>11.04</v>
      </c>
      <c r="F718">
        <v>0.5</v>
      </c>
      <c r="G718">
        <v>16</v>
      </c>
    </row>
    <row r="719" spans="1:7" x14ac:dyDescent="0.3">
      <c r="A719" t="s">
        <v>18</v>
      </c>
      <c r="B719">
        <v>1</v>
      </c>
      <c r="C719">
        <v>1</v>
      </c>
      <c r="D719">
        <v>30</v>
      </c>
      <c r="E719">
        <v>11.04</v>
      </c>
      <c r="F719">
        <v>0.5</v>
      </c>
      <c r="G719">
        <v>15</v>
      </c>
    </row>
    <row r="720" spans="1:7" x14ac:dyDescent="0.3">
      <c r="A720" t="s">
        <v>18</v>
      </c>
      <c r="B720">
        <v>1</v>
      </c>
      <c r="C720">
        <v>1</v>
      </c>
      <c r="D720">
        <v>36</v>
      </c>
      <c r="E720">
        <v>11.04</v>
      </c>
      <c r="F720">
        <v>0.5</v>
      </c>
      <c r="G720">
        <v>18</v>
      </c>
    </row>
    <row r="721" spans="1:7" x14ac:dyDescent="0.3">
      <c r="A721" t="s">
        <v>18</v>
      </c>
      <c r="B721">
        <v>1</v>
      </c>
      <c r="C721">
        <v>1</v>
      </c>
      <c r="D721">
        <v>35</v>
      </c>
      <c r="E721">
        <v>10.91</v>
      </c>
      <c r="F721">
        <v>0.5</v>
      </c>
      <c r="G721">
        <v>17.5</v>
      </c>
    </row>
    <row r="722" spans="1:7" x14ac:dyDescent="0.3">
      <c r="A722" t="s">
        <v>18</v>
      </c>
      <c r="B722">
        <v>1</v>
      </c>
      <c r="C722">
        <v>1</v>
      </c>
      <c r="D722">
        <v>28</v>
      </c>
      <c r="E722">
        <v>11.04</v>
      </c>
      <c r="F722">
        <v>0.5</v>
      </c>
      <c r="G722">
        <v>14</v>
      </c>
    </row>
    <row r="723" spans="1:7" x14ac:dyDescent="0.3">
      <c r="A723" t="s">
        <v>18</v>
      </c>
      <c r="B723">
        <v>1</v>
      </c>
      <c r="C723">
        <v>1</v>
      </c>
      <c r="D723">
        <v>27</v>
      </c>
      <c r="E723">
        <v>11.04</v>
      </c>
      <c r="F723">
        <v>0.5</v>
      </c>
      <c r="G723">
        <v>13.5</v>
      </c>
    </row>
    <row r="724" spans="1:7" x14ac:dyDescent="0.3">
      <c r="A724" t="s">
        <v>18</v>
      </c>
      <c r="B724">
        <v>1</v>
      </c>
      <c r="C724">
        <v>1</v>
      </c>
      <c r="D724">
        <v>30</v>
      </c>
      <c r="E724">
        <v>11.04</v>
      </c>
      <c r="F724">
        <v>0.5</v>
      </c>
      <c r="G724">
        <v>15</v>
      </c>
    </row>
    <row r="725" spans="1:7" x14ac:dyDescent="0.3">
      <c r="A725" t="s">
        <v>18</v>
      </c>
      <c r="B725">
        <v>1</v>
      </c>
      <c r="C725">
        <v>1</v>
      </c>
      <c r="D725">
        <v>32</v>
      </c>
      <c r="E725">
        <v>11.04</v>
      </c>
      <c r="F725">
        <v>0.5</v>
      </c>
      <c r="G725">
        <v>16</v>
      </c>
    </row>
    <row r="726" spans="1:7" x14ac:dyDescent="0.3">
      <c r="A726" t="s">
        <v>18</v>
      </c>
      <c r="B726">
        <v>1</v>
      </c>
      <c r="C726">
        <v>1</v>
      </c>
      <c r="D726">
        <v>22</v>
      </c>
      <c r="E726">
        <v>11.04</v>
      </c>
      <c r="F726">
        <v>0.5</v>
      </c>
      <c r="G726">
        <v>11</v>
      </c>
    </row>
    <row r="727" spans="1:7" x14ac:dyDescent="0.3">
      <c r="A727" t="s">
        <v>18</v>
      </c>
      <c r="B727">
        <v>1</v>
      </c>
      <c r="C727">
        <v>1</v>
      </c>
      <c r="D727">
        <v>36</v>
      </c>
      <c r="E727">
        <v>11.04</v>
      </c>
      <c r="F727">
        <v>0.5</v>
      </c>
      <c r="G727">
        <v>18</v>
      </c>
    </row>
    <row r="728" spans="1:7" x14ac:dyDescent="0.3">
      <c r="A728" t="s">
        <v>18</v>
      </c>
      <c r="B728">
        <v>1</v>
      </c>
      <c r="C728">
        <v>1</v>
      </c>
      <c r="D728">
        <v>35</v>
      </c>
      <c r="E728">
        <v>11.04</v>
      </c>
      <c r="F728">
        <v>0.5</v>
      </c>
      <c r="G728">
        <v>17.5</v>
      </c>
    </row>
    <row r="729" spans="1:7" x14ac:dyDescent="0.3">
      <c r="A729" t="s">
        <v>19</v>
      </c>
      <c r="B729">
        <v>1</v>
      </c>
      <c r="C729">
        <v>1</v>
      </c>
      <c r="D729">
        <v>30</v>
      </c>
      <c r="E729">
        <v>21.36</v>
      </c>
      <c r="F729">
        <v>1</v>
      </c>
      <c r="G729">
        <v>30</v>
      </c>
    </row>
    <row r="730" spans="1:7" x14ac:dyDescent="0.3">
      <c r="A730" t="s">
        <v>19</v>
      </c>
      <c r="B730">
        <v>1</v>
      </c>
      <c r="C730">
        <v>1</v>
      </c>
      <c r="D730">
        <v>38</v>
      </c>
      <c r="E730">
        <v>19.93</v>
      </c>
      <c r="F730">
        <v>1</v>
      </c>
      <c r="G730">
        <v>38</v>
      </c>
    </row>
    <row r="731" spans="1:7" x14ac:dyDescent="0.3">
      <c r="A731" t="s">
        <v>19</v>
      </c>
      <c r="B731">
        <v>1</v>
      </c>
      <c r="C731">
        <v>1</v>
      </c>
      <c r="D731">
        <v>30</v>
      </c>
      <c r="E731">
        <v>21.36</v>
      </c>
      <c r="F731">
        <v>1</v>
      </c>
      <c r="G731">
        <v>30</v>
      </c>
    </row>
    <row r="732" spans="1:7" x14ac:dyDescent="0.3">
      <c r="A732" t="s">
        <v>19</v>
      </c>
      <c r="B732">
        <v>1</v>
      </c>
      <c r="C732">
        <v>1</v>
      </c>
      <c r="D732">
        <v>34</v>
      </c>
      <c r="E732">
        <v>21.36</v>
      </c>
      <c r="F732">
        <v>1</v>
      </c>
      <c r="G732">
        <v>34</v>
      </c>
    </row>
    <row r="733" spans="1:7" x14ac:dyDescent="0.3">
      <c r="A733" t="s">
        <v>19</v>
      </c>
      <c r="B733">
        <v>1</v>
      </c>
      <c r="C733">
        <v>1</v>
      </c>
      <c r="D733">
        <v>31</v>
      </c>
      <c r="E733">
        <v>21.11</v>
      </c>
      <c r="F733">
        <v>1</v>
      </c>
      <c r="G733">
        <v>31</v>
      </c>
    </row>
    <row r="734" spans="1:7" x14ac:dyDescent="0.3">
      <c r="A734" t="s">
        <v>19</v>
      </c>
      <c r="B734">
        <v>1</v>
      </c>
      <c r="C734">
        <v>1</v>
      </c>
      <c r="D734">
        <v>32</v>
      </c>
      <c r="E734">
        <v>21.36</v>
      </c>
      <c r="F734">
        <v>1</v>
      </c>
      <c r="G734">
        <v>32</v>
      </c>
    </row>
    <row r="735" spans="1:7" x14ac:dyDescent="0.3">
      <c r="A735" t="s">
        <v>19</v>
      </c>
      <c r="B735">
        <v>1</v>
      </c>
      <c r="C735">
        <v>1</v>
      </c>
      <c r="D735">
        <v>29</v>
      </c>
      <c r="E735">
        <v>21.36</v>
      </c>
      <c r="F735">
        <v>1</v>
      </c>
      <c r="G735">
        <v>29</v>
      </c>
    </row>
    <row r="736" spans="1:7" x14ac:dyDescent="0.3">
      <c r="A736" t="s">
        <v>19</v>
      </c>
      <c r="B736">
        <v>1</v>
      </c>
      <c r="C736">
        <v>1</v>
      </c>
      <c r="D736">
        <v>33</v>
      </c>
      <c r="E736">
        <v>21.36</v>
      </c>
      <c r="F736">
        <v>1</v>
      </c>
      <c r="G736">
        <v>33</v>
      </c>
    </row>
    <row r="737" spans="1:7" x14ac:dyDescent="0.3">
      <c r="A737" t="s">
        <v>19</v>
      </c>
      <c r="B737">
        <v>1</v>
      </c>
      <c r="C737">
        <v>1</v>
      </c>
      <c r="D737">
        <v>33</v>
      </c>
      <c r="E737">
        <v>21.36</v>
      </c>
      <c r="F737">
        <v>1</v>
      </c>
      <c r="G737">
        <v>33</v>
      </c>
    </row>
    <row r="738" spans="1:7" x14ac:dyDescent="0.3">
      <c r="A738" t="s">
        <v>19</v>
      </c>
      <c r="B738">
        <v>1</v>
      </c>
      <c r="C738">
        <v>1</v>
      </c>
      <c r="D738">
        <v>34</v>
      </c>
      <c r="E738">
        <v>21.36</v>
      </c>
      <c r="F738">
        <v>1</v>
      </c>
      <c r="G738">
        <v>34</v>
      </c>
    </row>
    <row r="739" spans="1:7" x14ac:dyDescent="0.3">
      <c r="A739" t="s">
        <v>19</v>
      </c>
      <c r="B739">
        <v>1</v>
      </c>
      <c r="C739">
        <v>1</v>
      </c>
      <c r="D739">
        <v>34</v>
      </c>
      <c r="E739">
        <v>21.36</v>
      </c>
      <c r="F739">
        <v>1</v>
      </c>
      <c r="G739">
        <v>34</v>
      </c>
    </row>
    <row r="740" spans="1:7" x14ac:dyDescent="0.3">
      <c r="A740" t="s">
        <v>19</v>
      </c>
      <c r="B740">
        <v>1</v>
      </c>
      <c r="C740">
        <v>1</v>
      </c>
      <c r="D740">
        <v>30</v>
      </c>
      <c r="E740">
        <v>21.36</v>
      </c>
      <c r="F740">
        <v>1</v>
      </c>
      <c r="G740">
        <v>30</v>
      </c>
    </row>
    <row r="741" spans="1:7" x14ac:dyDescent="0.3">
      <c r="A741" t="s">
        <v>19</v>
      </c>
      <c r="B741">
        <v>1</v>
      </c>
      <c r="C741">
        <v>1</v>
      </c>
      <c r="D741">
        <v>14</v>
      </c>
      <c r="E741">
        <v>21.36</v>
      </c>
      <c r="F741">
        <v>1</v>
      </c>
      <c r="G741">
        <v>14</v>
      </c>
    </row>
    <row r="742" spans="1:7" x14ac:dyDescent="0.3">
      <c r="A742" t="s">
        <v>19</v>
      </c>
      <c r="B742">
        <v>1</v>
      </c>
      <c r="C742">
        <v>1</v>
      </c>
      <c r="D742">
        <v>33</v>
      </c>
      <c r="E742">
        <v>21.36</v>
      </c>
      <c r="F742">
        <v>1</v>
      </c>
      <c r="G742">
        <v>33</v>
      </c>
    </row>
    <row r="743" spans="1:7" x14ac:dyDescent="0.3">
      <c r="A743" t="s">
        <v>19</v>
      </c>
      <c r="B743">
        <v>1</v>
      </c>
      <c r="C743">
        <v>1</v>
      </c>
      <c r="D743">
        <v>20</v>
      </c>
      <c r="E743">
        <v>21.36</v>
      </c>
      <c r="F743">
        <v>1</v>
      </c>
      <c r="G743">
        <v>20</v>
      </c>
    </row>
    <row r="744" spans="1:7" x14ac:dyDescent="0.3">
      <c r="A744" t="s">
        <v>19</v>
      </c>
      <c r="B744">
        <v>1</v>
      </c>
      <c r="C744">
        <v>1</v>
      </c>
      <c r="D744">
        <v>16</v>
      </c>
      <c r="E744">
        <v>21.36</v>
      </c>
      <c r="F744">
        <v>1</v>
      </c>
      <c r="G744">
        <v>16</v>
      </c>
    </row>
    <row r="745" spans="1:7" x14ac:dyDescent="0.3">
      <c r="A745" t="s">
        <v>19</v>
      </c>
      <c r="B745">
        <v>1</v>
      </c>
      <c r="C745">
        <v>1</v>
      </c>
      <c r="D745">
        <v>24</v>
      </c>
      <c r="E745">
        <v>21.36</v>
      </c>
      <c r="F745">
        <v>1</v>
      </c>
      <c r="G745">
        <v>24</v>
      </c>
    </row>
    <row r="746" spans="1:7" x14ac:dyDescent="0.3">
      <c r="A746" t="s">
        <v>19</v>
      </c>
      <c r="B746">
        <v>1</v>
      </c>
      <c r="C746">
        <v>1</v>
      </c>
      <c r="D746">
        <v>20</v>
      </c>
      <c r="E746">
        <v>21.36</v>
      </c>
      <c r="F746">
        <v>1</v>
      </c>
      <c r="G746">
        <v>20</v>
      </c>
    </row>
    <row r="747" spans="1:7" x14ac:dyDescent="0.3">
      <c r="A747" t="s">
        <v>19</v>
      </c>
      <c r="B747">
        <v>1</v>
      </c>
      <c r="C747">
        <v>1</v>
      </c>
      <c r="D747">
        <v>20</v>
      </c>
      <c r="E747">
        <v>21.36</v>
      </c>
      <c r="F747">
        <v>1</v>
      </c>
      <c r="G747">
        <v>20</v>
      </c>
    </row>
    <row r="748" spans="1:7" x14ac:dyDescent="0.3">
      <c r="A748" t="s">
        <v>19</v>
      </c>
      <c r="B748">
        <v>1</v>
      </c>
      <c r="C748">
        <v>1</v>
      </c>
      <c r="D748">
        <v>19</v>
      </c>
      <c r="E748">
        <v>21.36</v>
      </c>
      <c r="F748">
        <v>1</v>
      </c>
      <c r="G748">
        <v>19</v>
      </c>
    </row>
    <row r="749" spans="1:7" x14ac:dyDescent="0.3">
      <c r="A749" t="s">
        <v>19</v>
      </c>
      <c r="B749">
        <v>1</v>
      </c>
      <c r="C749">
        <v>1</v>
      </c>
      <c r="D749">
        <v>32</v>
      </c>
      <c r="E749">
        <v>21.12</v>
      </c>
      <c r="F749">
        <v>1</v>
      </c>
      <c r="G749">
        <v>32</v>
      </c>
    </row>
    <row r="750" spans="1:7" x14ac:dyDescent="0.3">
      <c r="A750" t="s">
        <v>19</v>
      </c>
      <c r="B750">
        <v>1</v>
      </c>
      <c r="C750">
        <v>1</v>
      </c>
      <c r="D750">
        <v>19</v>
      </c>
      <c r="E750">
        <v>21.36</v>
      </c>
      <c r="F750">
        <v>1</v>
      </c>
      <c r="G750">
        <v>19</v>
      </c>
    </row>
    <row r="751" spans="1:7" x14ac:dyDescent="0.3">
      <c r="A751" t="s">
        <v>19</v>
      </c>
      <c r="B751">
        <v>1</v>
      </c>
      <c r="C751">
        <v>1</v>
      </c>
      <c r="D751">
        <v>18</v>
      </c>
      <c r="E751">
        <v>21.36</v>
      </c>
      <c r="F751">
        <v>1</v>
      </c>
      <c r="G751">
        <v>18</v>
      </c>
    </row>
    <row r="752" spans="1:7" x14ac:dyDescent="0.3">
      <c r="A752" t="s">
        <v>19</v>
      </c>
      <c r="B752">
        <v>1</v>
      </c>
      <c r="C752">
        <v>1</v>
      </c>
      <c r="D752">
        <v>14</v>
      </c>
      <c r="E752">
        <v>21.36</v>
      </c>
      <c r="F752">
        <v>1</v>
      </c>
      <c r="G752">
        <v>14</v>
      </c>
    </row>
    <row r="753" spans="1:7" x14ac:dyDescent="0.3">
      <c r="A753" t="s">
        <v>19</v>
      </c>
      <c r="B753">
        <v>1</v>
      </c>
      <c r="C753">
        <v>1</v>
      </c>
      <c r="D753">
        <v>30</v>
      </c>
      <c r="E753">
        <v>20.91</v>
      </c>
      <c r="F753">
        <v>1</v>
      </c>
      <c r="G753">
        <v>30</v>
      </c>
    </row>
    <row r="754" spans="1:7" x14ac:dyDescent="0.3">
      <c r="A754" t="s">
        <v>19</v>
      </c>
      <c r="B754">
        <v>1</v>
      </c>
      <c r="C754">
        <v>1</v>
      </c>
      <c r="D754">
        <v>35</v>
      </c>
      <c r="E754">
        <v>21.36</v>
      </c>
      <c r="F754">
        <v>1</v>
      </c>
      <c r="G754">
        <v>35</v>
      </c>
    </row>
    <row r="755" spans="1:7" x14ac:dyDescent="0.3">
      <c r="A755" t="s">
        <v>19</v>
      </c>
      <c r="B755">
        <v>1</v>
      </c>
      <c r="C755">
        <v>1</v>
      </c>
      <c r="D755">
        <v>33</v>
      </c>
      <c r="E755">
        <v>21.36</v>
      </c>
      <c r="F755">
        <v>1</v>
      </c>
      <c r="G755">
        <v>33</v>
      </c>
    </row>
    <row r="756" spans="1:7" x14ac:dyDescent="0.3">
      <c r="A756" t="s">
        <v>19</v>
      </c>
      <c r="B756">
        <v>1</v>
      </c>
      <c r="C756">
        <v>1</v>
      </c>
      <c r="D756">
        <v>30</v>
      </c>
      <c r="E756">
        <v>21.36</v>
      </c>
      <c r="F756">
        <v>1</v>
      </c>
      <c r="G756">
        <v>30</v>
      </c>
    </row>
    <row r="757" spans="1:7" x14ac:dyDescent="0.3">
      <c r="A757" t="s">
        <v>19</v>
      </c>
      <c r="B757">
        <v>1</v>
      </c>
      <c r="C757">
        <v>1</v>
      </c>
      <c r="D757">
        <v>25</v>
      </c>
      <c r="E757">
        <v>21.36</v>
      </c>
      <c r="F757">
        <v>1</v>
      </c>
      <c r="G757">
        <v>25</v>
      </c>
    </row>
    <row r="758" spans="1:7" x14ac:dyDescent="0.3">
      <c r="A758" t="s">
        <v>19</v>
      </c>
      <c r="B758">
        <v>1</v>
      </c>
      <c r="C758">
        <v>1</v>
      </c>
      <c r="D758">
        <v>20</v>
      </c>
      <c r="E758">
        <v>21.36</v>
      </c>
      <c r="F758">
        <v>1</v>
      </c>
      <c r="G758">
        <v>20</v>
      </c>
    </row>
    <row r="759" spans="1:7" x14ac:dyDescent="0.3">
      <c r="A759" t="s">
        <v>19</v>
      </c>
      <c r="B759">
        <v>1</v>
      </c>
      <c r="C759">
        <v>1</v>
      </c>
      <c r="D759">
        <v>34</v>
      </c>
      <c r="E759">
        <v>20.61</v>
      </c>
      <c r="F759">
        <v>1</v>
      </c>
      <c r="G759">
        <v>34</v>
      </c>
    </row>
    <row r="760" spans="1:7" x14ac:dyDescent="0.3">
      <c r="A760" t="s">
        <v>19</v>
      </c>
      <c r="B760">
        <v>1</v>
      </c>
      <c r="C760">
        <v>1</v>
      </c>
      <c r="D760">
        <v>21</v>
      </c>
      <c r="E760">
        <v>21.36</v>
      </c>
      <c r="F760">
        <v>1</v>
      </c>
      <c r="G760">
        <v>21</v>
      </c>
    </row>
    <row r="761" spans="1:7" x14ac:dyDescent="0.3">
      <c r="A761" t="s">
        <v>19</v>
      </c>
      <c r="B761">
        <v>1</v>
      </c>
      <c r="C761">
        <v>1</v>
      </c>
      <c r="D761">
        <v>26</v>
      </c>
      <c r="E761">
        <v>21.36</v>
      </c>
      <c r="F761">
        <v>1</v>
      </c>
      <c r="G761">
        <v>26</v>
      </c>
    </row>
    <row r="762" spans="1:7" x14ac:dyDescent="0.3">
      <c r="A762" t="s">
        <v>19</v>
      </c>
      <c r="B762">
        <v>1</v>
      </c>
      <c r="C762">
        <v>1</v>
      </c>
      <c r="D762">
        <v>32</v>
      </c>
      <c r="E762">
        <v>21.36</v>
      </c>
      <c r="F762">
        <v>1</v>
      </c>
      <c r="G762">
        <v>32</v>
      </c>
    </row>
    <row r="763" spans="1:7" x14ac:dyDescent="0.3">
      <c r="A763" t="s">
        <v>19</v>
      </c>
      <c r="B763">
        <v>1</v>
      </c>
      <c r="C763">
        <v>1</v>
      </c>
      <c r="D763">
        <v>40</v>
      </c>
      <c r="E763">
        <v>20.86</v>
      </c>
      <c r="F763">
        <v>1</v>
      </c>
      <c r="G763">
        <v>40</v>
      </c>
    </row>
    <row r="764" spans="1:7" x14ac:dyDescent="0.3">
      <c r="A764" t="s">
        <v>19</v>
      </c>
      <c r="B764">
        <v>1</v>
      </c>
      <c r="C764">
        <v>1</v>
      </c>
      <c r="D764">
        <v>16</v>
      </c>
      <c r="E764">
        <v>21.36</v>
      </c>
      <c r="F764">
        <v>1</v>
      </c>
      <c r="G764">
        <v>16</v>
      </c>
    </row>
    <row r="765" spans="1:7" x14ac:dyDescent="0.3">
      <c r="A765" t="s">
        <v>19</v>
      </c>
      <c r="B765">
        <v>1</v>
      </c>
      <c r="C765">
        <v>1</v>
      </c>
      <c r="D765">
        <v>27</v>
      </c>
      <c r="E765">
        <v>21.36</v>
      </c>
      <c r="F765">
        <v>1</v>
      </c>
      <c r="G765">
        <v>27</v>
      </c>
    </row>
    <row r="766" spans="1:7" x14ac:dyDescent="0.3">
      <c r="A766" t="s">
        <v>19</v>
      </c>
      <c r="B766">
        <v>1</v>
      </c>
      <c r="C766">
        <v>1</v>
      </c>
      <c r="D766">
        <v>35</v>
      </c>
      <c r="E766">
        <v>21.11</v>
      </c>
      <c r="F766">
        <v>1</v>
      </c>
      <c r="G766">
        <v>35</v>
      </c>
    </row>
    <row r="767" spans="1:7" x14ac:dyDescent="0.3">
      <c r="A767" t="s">
        <v>19</v>
      </c>
      <c r="B767">
        <v>1</v>
      </c>
      <c r="C767">
        <v>1</v>
      </c>
      <c r="D767">
        <v>27</v>
      </c>
      <c r="E767">
        <v>21.36</v>
      </c>
      <c r="F767">
        <v>1</v>
      </c>
      <c r="G767">
        <v>27</v>
      </c>
    </row>
    <row r="768" spans="1:7" x14ac:dyDescent="0.3">
      <c r="A768" t="s">
        <v>19</v>
      </c>
      <c r="B768">
        <v>1</v>
      </c>
      <c r="C768">
        <v>1</v>
      </c>
      <c r="D768">
        <v>32</v>
      </c>
      <c r="E768">
        <v>20.86</v>
      </c>
      <c r="F768">
        <v>1</v>
      </c>
      <c r="G768">
        <v>32</v>
      </c>
    </row>
    <row r="769" spans="1:8" x14ac:dyDescent="0.3">
      <c r="A769" t="s">
        <v>19</v>
      </c>
      <c r="B769">
        <v>1</v>
      </c>
      <c r="C769">
        <v>1</v>
      </c>
      <c r="D769">
        <v>31</v>
      </c>
      <c r="E769">
        <v>21.36</v>
      </c>
      <c r="F769">
        <v>1</v>
      </c>
      <c r="G769">
        <v>31</v>
      </c>
    </row>
    <row r="770" spans="1:8" x14ac:dyDescent="0.3">
      <c r="A770" t="s">
        <v>19</v>
      </c>
      <c r="B770">
        <v>1</v>
      </c>
      <c r="C770">
        <v>1</v>
      </c>
      <c r="D770">
        <v>37</v>
      </c>
      <c r="E770">
        <v>20.9</v>
      </c>
      <c r="F770">
        <v>1</v>
      </c>
      <c r="G770">
        <v>37</v>
      </c>
    </row>
    <row r="771" spans="1:8" x14ac:dyDescent="0.3">
      <c r="A771" t="s">
        <v>19</v>
      </c>
      <c r="B771">
        <v>1</v>
      </c>
      <c r="C771">
        <v>1</v>
      </c>
      <c r="D771">
        <v>36</v>
      </c>
      <c r="E771">
        <v>20.329999999999998</v>
      </c>
      <c r="F771">
        <v>1</v>
      </c>
      <c r="G771">
        <v>36</v>
      </c>
    </row>
    <row r="772" spans="1:8" x14ac:dyDescent="0.3">
      <c r="A772" t="s">
        <v>19</v>
      </c>
      <c r="B772">
        <v>1</v>
      </c>
      <c r="C772">
        <v>1</v>
      </c>
      <c r="D772">
        <v>31</v>
      </c>
      <c r="E772">
        <v>21.36</v>
      </c>
      <c r="F772">
        <v>1</v>
      </c>
      <c r="G772">
        <v>31</v>
      </c>
    </row>
    <row r="773" spans="1:8" x14ac:dyDescent="0.3">
      <c r="A773" t="s">
        <v>19</v>
      </c>
      <c r="B773">
        <v>1</v>
      </c>
      <c r="C773">
        <v>1</v>
      </c>
      <c r="D773">
        <v>27</v>
      </c>
      <c r="E773">
        <v>21.36</v>
      </c>
      <c r="F773">
        <v>1</v>
      </c>
      <c r="G773">
        <v>27</v>
      </c>
    </row>
    <row r="774" spans="1:8" x14ac:dyDescent="0.3">
      <c r="A774" t="s">
        <v>19</v>
      </c>
      <c r="B774">
        <v>1</v>
      </c>
      <c r="C774">
        <v>1</v>
      </c>
      <c r="D774">
        <v>34</v>
      </c>
      <c r="E774">
        <v>21.11</v>
      </c>
      <c r="F774">
        <v>1</v>
      </c>
      <c r="G774">
        <v>34</v>
      </c>
    </row>
    <row r="775" spans="1:8" x14ac:dyDescent="0.3">
      <c r="A775" t="s">
        <v>19</v>
      </c>
      <c r="B775">
        <v>1</v>
      </c>
      <c r="C775">
        <v>1</v>
      </c>
      <c r="D775">
        <v>39</v>
      </c>
      <c r="E775">
        <v>20.21</v>
      </c>
      <c r="F775">
        <v>1</v>
      </c>
      <c r="G775">
        <v>39</v>
      </c>
    </row>
    <row r="776" spans="1:8" x14ac:dyDescent="0.3">
      <c r="A776" t="s">
        <v>19</v>
      </c>
      <c r="B776">
        <v>1</v>
      </c>
      <c r="C776">
        <v>1</v>
      </c>
      <c r="D776">
        <v>30</v>
      </c>
      <c r="E776">
        <v>21.36</v>
      </c>
      <c r="F776">
        <v>1</v>
      </c>
      <c r="G776">
        <v>30</v>
      </c>
    </row>
    <row r="777" spans="1:8" x14ac:dyDescent="0.3">
      <c r="A777" t="s">
        <v>19</v>
      </c>
      <c r="B777">
        <v>1</v>
      </c>
      <c r="C777">
        <v>1</v>
      </c>
      <c r="D777">
        <v>23</v>
      </c>
      <c r="E777">
        <v>21.36</v>
      </c>
      <c r="F777">
        <v>1</v>
      </c>
      <c r="G777">
        <v>23</v>
      </c>
    </row>
    <row r="778" spans="1:8" x14ac:dyDescent="0.3">
      <c r="A778" t="s">
        <v>19</v>
      </c>
      <c r="B778">
        <v>1</v>
      </c>
      <c r="C778">
        <v>1</v>
      </c>
      <c r="D778">
        <v>38</v>
      </c>
      <c r="E778">
        <v>20.100000000000001</v>
      </c>
      <c r="F778">
        <v>1</v>
      </c>
      <c r="G778">
        <v>38</v>
      </c>
    </row>
    <row r="779" spans="1:8" x14ac:dyDescent="0.3">
      <c r="A779" t="s">
        <v>19</v>
      </c>
      <c r="B779">
        <v>1</v>
      </c>
      <c r="C779">
        <v>1</v>
      </c>
      <c r="D779">
        <v>39</v>
      </c>
      <c r="E779">
        <v>20.34</v>
      </c>
      <c r="F779">
        <v>1</v>
      </c>
      <c r="G779">
        <v>39</v>
      </c>
    </row>
    <row r="780" spans="1:8" x14ac:dyDescent="0.3">
      <c r="A780" t="s">
        <v>19</v>
      </c>
      <c r="B780">
        <v>1</v>
      </c>
      <c r="C780">
        <v>1</v>
      </c>
      <c r="D780">
        <v>32</v>
      </c>
      <c r="E780">
        <v>20.43</v>
      </c>
      <c r="F780">
        <v>1</v>
      </c>
      <c r="G780">
        <v>32</v>
      </c>
    </row>
    <row r="781" spans="1:8" x14ac:dyDescent="0.3">
      <c r="A781" t="s">
        <v>19</v>
      </c>
      <c r="B781">
        <v>1</v>
      </c>
      <c r="C781">
        <v>1</v>
      </c>
      <c r="D781">
        <v>29</v>
      </c>
      <c r="E781">
        <v>20.63</v>
      </c>
      <c r="F781">
        <v>1</v>
      </c>
      <c r="G781">
        <v>29</v>
      </c>
    </row>
    <row r="782" spans="1:8" x14ac:dyDescent="0.3">
      <c r="A782" s="57" t="s">
        <v>20</v>
      </c>
      <c r="B782" s="57">
        <v>3</v>
      </c>
      <c r="C782" s="57">
        <v>1</v>
      </c>
      <c r="D782" s="57">
        <v>48</v>
      </c>
      <c r="E782" s="57">
        <v>33.36</v>
      </c>
      <c r="F782" s="57">
        <v>1.5</v>
      </c>
      <c r="G782" s="57">
        <v>72</v>
      </c>
      <c r="H782" s="57"/>
    </row>
    <row r="783" spans="1:8" x14ac:dyDescent="0.3">
      <c r="A783" s="57" t="s">
        <v>20</v>
      </c>
      <c r="B783" s="57">
        <v>3</v>
      </c>
      <c r="C783" s="57">
        <v>1</v>
      </c>
      <c r="D783" s="57">
        <v>52</v>
      </c>
      <c r="E783" s="57">
        <v>33.36</v>
      </c>
      <c r="F783" s="57">
        <v>1.5</v>
      </c>
      <c r="G783" s="57">
        <v>78</v>
      </c>
      <c r="H783" s="57"/>
    </row>
    <row r="784" spans="1:8" x14ac:dyDescent="0.3">
      <c r="A784" s="57" t="s">
        <v>20</v>
      </c>
      <c r="B784" s="57">
        <v>3</v>
      </c>
      <c r="C784" s="57">
        <v>1</v>
      </c>
      <c r="D784" s="57">
        <v>44</v>
      </c>
      <c r="E784" s="57">
        <v>33.36</v>
      </c>
      <c r="F784" s="57">
        <v>1.5</v>
      </c>
      <c r="G784" s="57">
        <v>66</v>
      </c>
      <c r="H784" s="57"/>
    </row>
    <row r="785" spans="1:8" x14ac:dyDescent="0.3">
      <c r="A785" s="57" t="s">
        <v>20</v>
      </c>
      <c r="B785" s="57">
        <v>3</v>
      </c>
      <c r="C785" s="57">
        <v>1</v>
      </c>
      <c r="D785" s="57">
        <v>42</v>
      </c>
      <c r="E785" s="57">
        <v>33.36</v>
      </c>
      <c r="F785" s="57">
        <v>1.5</v>
      </c>
      <c r="G785" s="57">
        <v>63</v>
      </c>
      <c r="H785" s="57"/>
    </row>
    <row r="786" spans="1:8" x14ac:dyDescent="0.3">
      <c r="A786" s="57" t="s">
        <v>20</v>
      </c>
      <c r="B786" s="57">
        <v>3</v>
      </c>
      <c r="C786" s="57">
        <v>1</v>
      </c>
      <c r="D786" s="57">
        <v>47</v>
      </c>
      <c r="E786" s="57">
        <v>33.36</v>
      </c>
      <c r="F786" s="57">
        <v>1.5</v>
      </c>
      <c r="G786" s="57">
        <v>70.5</v>
      </c>
      <c r="H786" s="57"/>
    </row>
    <row r="787" spans="1:8" x14ac:dyDescent="0.3">
      <c r="A787" s="57" t="s">
        <v>20</v>
      </c>
      <c r="B787" s="57">
        <v>3</v>
      </c>
      <c r="C787" s="57">
        <v>1</v>
      </c>
      <c r="D787" s="57">
        <v>52</v>
      </c>
      <c r="E787" s="57">
        <v>33.36</v>
      </c>
      <c r="F787" s="57">
        <v>1.5</v>
      </c>
      <c r="G787" s="57">
        <v>78</v>
      </c>
      <c r="H787" s="57"/>
    </row>
    <row r="788" spans="1:8" x14ac:dyDescent="0.3">
      <c r="A788" s="57" t="s">
        <v>20</v>
      </c>
      <c r="B788" s="57">
        <v>3</v>
      </c>
      <c r="C788" s="57">
        <v>1</v>
      </c>
      <c r="D788" s="57">
        <v>59</v>
      </c>
      <c r="E788" s="57">
        <v>33.36</v>
      </c>
      <c r="F788" s="57">
        <v>1.5</v>
      </c>
      <c r="G788" s="57">
        <v>88.5</v>
      </c>
      <c r="H788" s="57"/>
    </row>
    <row r="789" spans="1:8" x14ac:dyDescent="0.3">
      <c r="A789" s="57" t="s">
        <v>20</v>
      </c>
      <c r="B789" s="57">
        <v>3</v>
      </c>
      <c r="C789" s="57">
        <v>1</v>
      </c>
      <c r="D789" s="57">
        <v>63</v>
      </c>
      <c r="E789" s="57">
        <v>33.36</v>
      </c>
      <c r="F789" s="57">
        <v>1.5</v>
      </c>
      <c r="G789" s="57">
        <v>94.5</v>
      </c>
      <c r="H789" s="57"/>
    </row>
    <row r="790" spans="1:8" x14ac:dyDescent="0.3">
      <c r="A790" s="57" t="s">
        <v>20</v>
      </c>
      <c r="B790" s="57">
        <v>3</v>
      </c>
      <c r="C790" s="57">
        <v>1</v>
      </c>
      <c r="D790" s="57">
        <v>61</v>
      </c>
      <c r="E790" s="57">
        <v>33.36</v>
      </c>
      <c r="F790" s="57">
        <v>1.5</v>
      </c>
      <c r="G790" s="57">
        <v>91.5</v>
      </c>
      <c r="H790" s="57"/>
    </row>
    <row r="791" spans="1:8" x14ac:dyDescent="0.3">
      <c r="A791" s="57" t="s">
        <v>20</v>
      </c>
      <c r="B791" s="57">
        <v>3</v>
      </c>
      <c r="C791" s="57">
        <v>1</v>
      </c>
      <c r="D791" s="57">
        <v>50</v>
      </c>
      <c r="E791" s="57">
        <v>33.36</v>
      </c>
      <c r="F791" s="57">
        <v>1.5</v>
      </c>
      <c r="G791" s="57">
        <v>75</v>
      </c>
      <c r="H791" s="57"/>
    </row>
    <row r="792" spans="1:8" x14ac:dyDescent="0.3">
      <c r="A792" s="57" t="s">
        <v>20</v>
      </c>
      <c r="B792" s="57">
        <v>3</v>
      </c>
      <c r="C792" s="57">
        <v>1</v>
      </c>
      <c r="D792" s="57">
        <v>41</v>
      </c>
      <c r="E792" s="57">
        <v>33.36</v>
      </c>
      <c r="F792" s="57">
        <v>1.5</v>
      </c>
      <c r="G792" s="57">
        <v>61.5</v>
      </c>
      <c r="H792" s="57"/>
    </row>
    <row r="793" spans="1:8" x14ac:dyDescent="0.3">
      <c r="A793" s="57" t="s">
        <v>20</v>
      </c>
      <c r="B793" s="57">
        <v>3</v>
      </c>
      <c r="C793" s="57">
        <v>1</v>
      </c>
      <c r="D793" s="57">
        <v>46</v>
      </c>
      <c r="E793" s="57">
        <v>33.36</v>
      </c>
      <c r="F793" s="57">
        <v>1.5</v>
      </c>
      <c r="G793" s="57">
        <v>69</v>
      </c>
      <c r="H793" s="57"/>
    </row>
    <row r="794" spans="1:8" x14ac:dyDescent="0.3">
      <c r="A794" s="57" t="s">
        <v>20</v>
      </c>
      <c r="B794" s="57">
        <v>3</v>
      </c>
      <c r="C794" s="57">
        <v>1</v>
      </c>
      <c r="D794" s="57">
        <v>54</v>
      </c>
      <c r="E794" s="57">
        <v>33.36</v>
      </c>
      <c r="F794" s="57">
        <v>1.5</v>
      </c>
      <c r="G794" s="57">
        <v>81</v>
      </c>
      <c r="H794" s="57"/>
    </row>
    <row r="795" spans="1:8" x14ac:dyDescent="0.3">
      <c r="A795" s="57" t="s">
        <v>20</v>
      </c>
      <c r="B795" s="57">
        <v>3</v>
      </c>
      <c r="C795" s="57">
        <v>1</v>
      </c>
      <c r="D795" s="57">
        <v>47</v>
      </c>
      <c r="E795" s="57">
        <v>33.36</v>
      </c>
      <c r="F795" s="57">
        <v>1.5</v>
      </c>
      <c r="G795" s="57">
        <v>70.5</v>
      </c>
      <c r="H795" s="57"/>
    </row>
    <row r="796" spans="1:8" x14ac:dyDescent="0.3">
      <c r="A796" s="57" t="s">
        <v>20</v>
      </c>
      <c r="B796" s="57">
        <v>3</v>
      </c>
      <c r="C796" s="57">
        <v>1</v>
      </c>
      <c r="D796" s="57">
        <v>39</v>
      </c>
      <c r="E796" s="57">
        <v>33.36</v>
      </c>
      <c r="F796" s="57">
        <v>1.5</v>
      </c>
      <c r="G796" s="57">
        <v>58.5</v>
      </c>
      <c r="H796" s="57"/>
    </row>
    <row r="797" spans="1:8" x14ac:dyDescent="0.3">
      <c r="A797" s="57" t="s">
        <v>20</v>
      </c>
      <c r="B797" s="57">
        <v>3</v>
      </c>
      <c r="C797" s="57">
        <v>1</v>
      </c>
      <c r="D797" s="57">
        <v>41</v>
      </c>
      <c r="E797" s="57">
        <v>33.36</v>
      </c>
      <c r="F797" s="57">
        <v>1.5</v>
      </c>
      <c r="G797" s="57">
        <v>61.5</v>
      </c>
      <c r="H797" s="57"/>
    </row>
    <row r="798" spans="1:8" x14ac:dyDescent="0.3">
      <c r="A798" s="57" t="s">
        <v>20</v>
      </c>
      <c r="B798" s="57">
        <v>3</v>
      </c>
      <c r="C798" s="57">
        <v>1</v>
      </c>
      <c r="D798" s="57">
        <v>45</v>
      </c>
      <c r="E798" s="57">
        <v>33.36</v>
      </c>
      <c r="F798" s="57">
        <v>1.5</v>
      </c>
      <c r="G798" s="57">
        <v>67.5</v>
      </c>
      <c r="H798" s="57"/>
    </row>
    <row r="799" spans="1:8" x14ac:dyDescent="0.3">
      <c r="A799" s="57" t="s">
        <v>20</v>
      </c>
      <c r="B799" s="57">
        <v>3</v>
      </c>
      <c r="C799" s="57">
        <v>1</v>
      </c>
      <c r="D799" s="57">
        <v>34</v>
      </c>
      <c r="E799" s="57">
        <v>33.36</v>
      </c>
      <c r="F799" s="57">
        <v>1.5</v>
      </c>
      <c r="G799" s="57">
        <v>51</v>
      </c>
      <c r="H799" s="57"/>
    </row>
    <row r="800" spans="1:8" x14ac:dyDescent="0.3">
      <c r="A800" s="57" t="s">
        <v>20</v>
      </c>
      <c r="B800" s="57">
        <v>3</v>
      </c>
      <c r="C800" s="57">
        <v>1</v>
      </c>
      <c r="D800" s="57">
        <v>38</v>
      </c>
      <c r="E800" s="57">
        <v>33.36</v>
      </c>
      <c r="F800" s="57">
        <v>1.5</v>
      </c>
      <c r="G800" s="57">
        <v>57</v>
      </c>
      <c r="H800" s="57"/>
    </row>
    <row r="801" spans="1:8" x14ac:dyDescent="0.3">
      <c r="A801" s="57" t="s">
        <v>20</v>
      </c>
      <c r="B801" s="57">
        <v>3</v>
      </c>
      <c r="C801" s="57">
        <v>1</v>
      </c>
      <c r="D801" s="57">
        <v>40</v>
      </c>
      <c r="E801" s="57">
        <v>33.33</v>
      </c>
      <c r="F801" s="57">
        <v>1.5</v>
      </c>
      <c r="G801" s="57">
        <v>60</v>
      </c>
      <c r="H801" s="57"/>
    </row>
    <row r="802" spans="1:8" x14ac:dyDescent="0.3">
      <c r="A802" s="57" t="s">
        <v>20</v>
      </c>
      <c r="B802" s="57">
        <v>3</v>
      </c>
      <c r="C802" s="57">
        <v>1</v>
      </c>
      <c r="D802" s="57">
        <v>52</v>
      </c>
      <c r="E802" s="57">
        <v>33.36</v>
      </c>
      <c r="F802" s="57">
        <v>1.5</v>
      </c>
      <c r="G802" s="57">
        <v>78</v>
      </c>
      <c r="H802" s="57"/>
    </row>
    <row r="803" spans="1:8" x14ac:dyDescent="0.3">
      <c r="A803" s="57" t="s">
        <v>20</v>
      </c>
      <c r="B803" s="57">
        <v>3</v>
      </c>
      <c r="C803" s="57">
        <v>1</v>
      </c>
      <c r="D803" s="57">
        <v>44</v>
      </c>
      <c r="E803" s="57">
        <v>33.36</v>
      </c>
      <c r="F803" s="57">
        <v>1.5</v>
      </c>
      <c r="G803" s="57">
        <v>66</v>
      </c>
      <c r="H803" s="57"/>
    </row>
    <row r="804" spans="1:8" x14ac:dyDescent="0.3">
      <c r="A804" s="57" t="s">
        <v>20</v>
      </c>
      <c r="B804" s="57">
        <v>3</v>
      </c>
      <c r="C804" s="57">
        <v>1</v>
      </c>
      <c r="D804" s="57">
        <v>60</v>
      </c>
      <c r="E804" s="57">
        <v>33.36</v>
      </c>
      <c r="F804" s="57">
        <v>1.5</v>
      </c>
      <c r="G804" s="57">
        <v>90</v>
      </c>
      <c r="H804" s="57"/>
    </row>
    <row r="805" spans="1:8" x14ac:dyDescent="0.3">
      <c r="A805" s="57" t="s">
        <v>20</v>
      </c>
      <c r="B805" s="57">
        <v>3</v>
      </c>
      <c r="C805" s="57">
        <v>1</v>
      </c>
      <c r="D805" s="57">
        <v>45</v>
      </c>
      <c r="E805" s="57">
        <v>33.36</v>
      </c>
      <c r="F805" s="57">
        <v>1.5</v>
      </c>
      <c r="G805" s="57">
        <v>67.5</v>
      </c>
      <c r="H805" s="57"/>
    </row>
    <row r="806" spans="1:8" x14ac:dyDescent="0.3">
      <c r="A806" s="57" t="s">
        <v>20</v>
      </c>
      <c r="B806" s="57">
        <v>3</v>
      </c>
      <c r="C806" s="57">
        <v>1</v>
      </c>
      <c r="D806" s="57">
        <v>41</v>
      </c>
      <c r="E806" s="57">
        <v>33.36</v>
      </c>
      <c r="F806" s="57">
        <v>1.5</v>
      </c>
      <c r="G806" s="57">
        <v>61.5</v>
      </c>
      <c r="H806" s="57"/>
    </row>
    <row r="807" spans="1:8" x14ac:dyDescent="0.3">
      <c r="A807" s="57" t="s">
        <v>20</v>
      </c>
      <c r="B807" s="57">
        <v>3</v>
      </c>
      <c r="C807" s="57">
        <v>1</v>
      </c>
      <c r="D807" s="57">
        <v>38</v>
      </c>
      <c r="E807" s="57">
        <v>33.31</v>
      </c>
      <c r="F807" s="57">
        <v>1.5</v>
      </c>
      <c r="G807" s="57">
        <v>57</v>
      </c>
      <c r="H807" s="57"/>
    </row>
    <row r="808" spans="1:8" x14ac:dyDescent="0.3">
      <c r="A808" s="57" t="s">
        <v>20</v>
      </c>
      <c r="B808" s="57">
        <v>3</v>
      </c>
      <c r="C808" s="57">
        <v>1</v>
      </c>
      <c r="D808" s="57">
        <v>35</v>
      </c>
      <c r="E808" s="57">
        <v>33.36</v>
      </c>
      <c r="F808" s="57">
        <v>1.5</v>
      </c>
      <c r="G808" s="57">
        <v>52.5</v>
      </c>
      <c r="H808" s="57"/>
    </row>
    <row r="809" spans="1:8" x14ac:dyDescent="0.3">
      <c r="A809" s="57" t="s">
        <v>20</v>
      </c>
      <c r="B809" s="57">
        <v>3</v>
      </c>
      <c r="C809" s="57">
        <v>1</v>
      </c>
      <c r="D809" s="57">
        <v>34</v>
      </c>
      <c r="E809" s="57">
        <v>33.36</v>
      </c>
      <c r="F809" s="57">
        <v>1.5</v>
      </c>
      <c r="G809" s="57">
        <v>51</v>
      </c>
      <c r="H809" s="57"/>
    </row>
    <row r="810" spans="1:8" x14ac:dyDescent="0.3">
      <c r="A810" s="57" t="s">
        <v>20</v>
      </c>
      <c r="B810" s="57">
        <v>3</v>
      </c>
      <c r="C810" s="57">
        <v>1</v>
      </c>
      <c r="D810" s="57">
        <v>33</v>
      </c>
      <c r="E810" s="57">
        <v>33.36</v>
      </c>
      <c r="F810" s="57">
        <v>1.5</v>
      </c>
      <c r="G810" s="57">
        <v>49.5</v>
      </c>
      <c r="H810" s="57"/>
    </row>
    <row r="811" spans="1:8" x14ac:dyDescent="0.3">
      <c r="A811" s="57" t="s">
        <v>20</v>
      </c>
      <c r="B811" s="57">
        <v>3</v>
      </c>
      <c r="C811" s="57">
        <v>1</v>
      </c>
      <c r="D811" s="57">
        <v>36</v>
      </c>
      <c r="E811" s="57">
        <v>33.36</v>
      </c>
      <c r="F811" s="57">
        <v>1.5</v>
      </c>
      <c r="G811" s="57">
        <v>54</v>
      </c>
      <c r="H811" s="57"/>
    </row>
    <row r="812" spans="1:8" x14ac:dyDescent="0.3">
      <c r="A812" s="57" t="s">
        <v>20</v>
      </c>
      <c r="B812" s="57">
        <v>3</v>
      </c>
      <c r="C812" s="57">
        <v>1</v>
      </c>
      <c r="D812" s="57">
        <v>33</v>
      </c>
      <c r="E812" s="57">
        <v>33.36</v>
      </c>
      <c r="F812" s="57">
        <v>1.5</v>
      </c>
      <c r="G812" s="57">
        <v>49.5</v>
      </c>
      <c r="H812" s="57"/>
    </row>
    <row r="813" spans="1:8" x14ac:dyDescent="0.3">
      <c r="A813" s="57" t="s">
        <v>20</v>
      </c>
      <c r="B813" s="57">
        <v>3</v>
      </c>
      <c r="C813" s="57">
        <v>1</v>
      </c>
      <c r="D813" s="57">
        <v>33</v>
      </c>
      <c r="E813" s="57">
        <v>33.36</v>
      </c>
      <c r="F813" s="57">
        <v>1.5</v>
      </c>
      <c r="G813" s="57">
        <v>49.5</v>
      </c>
      <c r="H813" s="57"/>
    </row>
    <row r="814" spans="1:8" x14ac:dyDescent="0.3">
      <c r="A814" s="57" t="s">
        <v>20</v>
      </c>
      <c r="B814" s="57">
        <v>3</v>
      </c>
      <c r="C814" s="57">
        <v>1</v>
      </c>
      <c r="D814" s="57">
        <v>36</v>
      </c>
      <c r="E814" s="57">
        <v>33.36</v>
      </c>
      <c r="F814" s="57">
        <v>1.5</v>
      </c>
      <c r="G814" s="57">
        <v>54</v>
      </c>
      <c r="H814" s="57"/>
    </row>
    <row r="815" spans="1:8" x14ac:dyDescent="0.3">
      <c r="A815" s="57" t="s">
        <v>20</v>
      </c>
      <c r="B815" s="57">
        <v>3</v>
      </c>
      <c r="C815" s="57">
        <v>1</v>
      </c>
      <c r="D815" s="57">
        <v>45</v>
      </c>
      <c r="E815" s="57">
        <v>33.36</v>
      </c>
      <c r="F815" s="57">
        <v>1.5</v>
      </c>
      <c r="G815" s="57">
        <v>67.5</v>
      </c>
      <c r="H815" s="57"/>
    </row>
    <row r="816" spans="1:8" x14ac:dyDescent="0.3">
      <c r="A816" s="57" t="s">
        <v>20</v>
      </c>
      <c r="B816" s="57">
        <v>3</v>
      </c>
      <c r="C816" s="57">
        <v>1</v>
      </c>
      <c r="D816" s="57">
        <v>37</v>
      </c>
      <c r="E816" s="57">
        <v>33.36</v>
      </c>
      <c r="F816" s="57">
        <v>1.5</v>
      </c>
      <c r="G816" s="57">
        <v>55.5</v>
      </c>
      <c r="H816" s="57"/>
    </row>
    <row r="817" spans="1:8" x14ac:dyDescent="0.3">
      <c r="A817" s="57" t="s">
        <v>20</v>
      </c>
      <c r="B817" s="57">
        <v>3</v>
      </c>
      <c r="C817" s="57">
        <v>1</v>
      </c>
      <c r="D817" s="57">
        <v>44</v>
      </c>
      <c r="E817" s="57">
        <v>33.36</v>
      </c>
      <c r="F817" s="57">
        <v>1.5</v>
      </c>
      <c r="G817" s="57">
        <v>66</v>
      </c>
      <c r="H817" s="57"/>
    </row>
    <row r="818" spans="1:8" x14ac:dyDescent="0.3">
      <c r="A818" s="57" t="s">
        <v>20</v>
      </c>
      <c r="B818" s="57">
        <v>3</v>
      </c>
      <c r="C818" s="57">
        <v>1</v>
      </c>
      <c r="D818" s="57">
        <v>40</v>
      </c>
      <c r="E818" s="57">
        <v>33.35</v>
      </c>
      <c r="F818" s="57">
        <v>1.5</v>
      </c>
      <c r="G818" s="57">
        <v>60</v>
      </c>
      <c r="H818" s="57"/>
    </row>
    <row r="819" spans="1:8" x14ac:dyDescent="0.3">
      <c r="A819" s="57" t="s">
        <v>20</v>
      </c>
      <c r="B819" s="57">
        <v>3</v>
      </c>
      <c r="C819" s="57">
        <v>1</v>
      </c>
      <c r="D819" s="57">
        <v>47</v>
      </c>
      <c r="E819" s="57">
        <v>33.36</v>
      </c>
      <c r="F819" s="57">
        <v>1.5</v>
      </c>
      <c r="G819" s="57">
        <v>70.5</v>
      </c>
      <c r="H819" s="57"/>
    </row>
    <row r="820" spans="1:8" x14ac:dyDescent="0.3">
      <c r="A820" s="57" t="s">
        <v>20</v>
      </c>
      <c r="B820" s="57">
        <v>3</v>
      </c>
      <c r="C820" s="57">
        <v>1</v>
      </c>
      <c r="D820" s="57">
        <v>40</v>
      </c>
      <c r="E820" s="57">
        <v>33.36</v>
      </c>
      <c r="F820" s="57">
        <v>1.5</v>
      </c>
      <c r="G820" s="57">
        <v>60</v>
      </c>
      <c r="H820" s="57"/>
    </row>
    <row r="821" spans="1:8" x14ac:dyDescent="0.3">
      <c r="A821" s="57" t="s">
        <v>20</v>
      </c>
      <c r="B821" s="57">
        <v>3</v>
      </c>
      <c r="C821" s="57">
        <v>1</v>
      </c>
      <c r="D821" s="57">
        <v>36</v>
      </c>
      <c r="E821" s="57">
        <v>33.36</v>
      </c>
      <c r="F821" s="57">
        <v>1.5</v>
      </c>
      <c r="G821" s="57">
        <v>54</v>
      </c>
      <c r="H821" s="57"/>
    </row>
    <row r="822" spans="1:8" x14ac:dyDescent="0.3">
      <c r="A822" s="57" t="s">
        <v>20</v>
      </c>
      <c r="B822" s="57">
        <v>3</v>
      </c>
      <c r="C822" s="57">
        <v>1</v>
      </c>
      <c r="D822" s="57">
        <v>38</v>
      </c>
      <c r="E822" s="57">
        <v>33.36</v>
      </c>
      <c r="F822" s="57">
        <v>1.5</v>
      </c>
      <c r="G822" s="57">
        <v>57</v>
      </c>
      <c r="H822" s="57"/>
    </row>
    <row r="823" spans="1:8" x14ac:dyDescent="0.3">
      <c r="A823" s="57" t="s">
        <v>20</v>
      </c>
      <c r="B823" s="57">
        <v>3</v>
      </c>
      <c r="C823" s="57">
        <v>1</v>
      </c>
      <c r="D823" s="57">
        <v>35</v>
      </c>
      <c r="E823" s="57">
        <v>33.36</v>
      </c>
      <c r="F823" s="57">
        <v>1.5</v>
      </c>
      <c r="G823" s="57">
        <v>52.5</v>
      </c>
      <c r="H823" s="57"/>
    </row>
    <row r="824" spans="1:8" x14ac:dyDescent="0.3">
      <c r="A824" s="57" t="s">
        <v>20</v>
      </c>
      <c r="B824" s="57">
        <v>3</v>
      </c>
      <c r="C824" s="57">
        <v>1</v>
      </c>
      <c r="D824" s="57">
        <v>35</v>
      </c>
      <c r="E824" s="57">
        <v>32.99</v>
      </c>
      <c r="F824" s="57">
        <v>1.5</v>
      </c>
      <c r="G824" s="57">
        <v>52.5</v>
      </c>
      <c r="H824" s="57"/>
    </row>
    <row r="825" spans="1:8" x14ac:dyDescent="0.3">
      <c r="A825" s="57" t="s">
        <v>20</v>
      </c>
      <c r="B825" s="57">
        <v>3</v>
      </c>
      <c r="C825" s="57">
        <v>1</v>
      </c>
      <c r="D825" s="57">
        <v>34</v>
      </c>
      <c r="E825" s="57">
        <v>32.26</v>
      </c>
      <c r="F825" s="57">
        <v>1.5</v>
      </c>
      <c r="G825" s="57">
        <v>51</v>
      </c>
      <c r="H825" s="57"/>
    </row>
    <row r="826" spans="1:8" x14ac:dyDescent="0.3">
      <c r="A826" s="57" t="s">
        <v>20</v>
      </c>
      <c r="B826" s="57">
        <v>3</v>
      </c>
      <c r="C826" s="57">
        <v>1</v>
      </c>
      <c r="D826" s="57">
        <v>38</v>
      </c>
      <c r="E826" s="57">
        <v>32.39</v>
      </c>
      <c r="F826" s="57">
        <v>1.5</v>
      </c>
      <c r="G826" s="57">
        <v>57</v>
      </c>
      <c r="H826" s="57"/>
    </row>
    <row r="827" spans="1:8" x14ac:dyDescent="0.3">
      <c r="A827" s="57" t="s">
        <v>20</v>
      </c>
      <c r="B827" s="57">
        <v>3</v>
      </c>
      <c r="C827" s="57">
        <v>1</v>
      </c>
      <c r="D827" s="57">
        <v>43</v>
      </c>
      <c r="E827" s="57">
        <v>33.1</v>
      </c>
      <c r="F827" s="57">
        <v>1.5</v>
      </c>
      <c r="G827" s="57">
        <v>64.5</v>
      </c>
      <c r="H827" s="57"/>
    </row>
    <row r="828" spans="1:8" x14ac:dyDescent="0.3">
      <c r="A828" s="57" t="s">
        <v>20</v>
      </c>
      <c r="B828" s="57">
        <v>3</v>
      </c>
      <c r="C828" s="57">
        <v>1</v>
      </c>
      <c r="D828" s="57">
        <v>49</v>
      </c>
      <c r="E828" s="57">
        <v>33.35</v>
      </c>
      <c r="F828" s="57">
        <v>1.5</v>
      </c>
      <c r="G828" s="57">
        <v>73.5</v>
      </c>
      <c r="H828" s="57"/>
    </row>
    <row r="829" spans="1:8" x14ac:dyDescent="0.3">
      <c r="A829" s="57" t="s">
        <v>20</v>
      </c>
      <c r="B829" s="57">
        <v>3</v>
      </c>
      <c r="C829" s="57">
        <v>1</v>
      </c>
      <c r="D829" s="57">
        <v>49</v>
      </c>
      <c r="E829" s="57">
        <v>33.36</v>
      </c>
      <c r="F829" s="57">
        <v>1.5</v>
      </c>
      <c r="G829" s="57">
        <v>73.5</v>
      </c>
      <c r="H829" s="57"/>
    </row>
    <row r="830" spans="1:8" x14ac:dyDescent="0.3">
      <c r="A830" s="57" t="s">
        <v>20</v>
      </c>
      <c r="B830" s="57">
        <v>3</v>
      </c>
      <c r="C830" s="57">
        <v>1</v>
      </c>
      <c r="D830" s="57">
        <v>41</v>
      </c>
      <c r="E830" s="57">
        <v>33.36</v>
      </c>
      <c r="F830" s="57">
        <v>1.5</v>
      </c>
      <c r="G830" s="57">
        <v>61.5</v>
      </c>
      <c r="H830" s="57"/>
    </row>
    <row r="831" spans="1:8" x14ac:dyDescent="0.3">
      <c r="A831" s="57" t="s">
        <v>20</v>
      </c>
      <c r="B831" s="57">
        <v>3</v>
      </c>
      <c r="C831" s="57">
        <v>1</v>
      </c>
      <c r="D831" s="57">
        <v>42</v>
      </c>
      <c r="E831" s="57">
        <v>33.36</v>
      </c>
      <c r="F831" s="57">
        <v>1.5</v>
      </c>
      <c r="G831" s="57">
        <v>63</v>
      </c>
      <c r="H831" s="57"/>
    </row>
    <row r="832" spans="1:8" x14ac:dyDescent="0.3">
      <c r="A832" t="s">
        <v>21</v>
      </c>
      <c r="B832">
        <v>2</v>
      </c>
      <c r="C832">
        <v>0</v>
      </c>
      <c r="D832">
        <v>34</v>
      </c>
      <c r="E832">
        <v>47.95</v>
      </c>
      <c r="F832">
        <v>2.5</v>
      </c>
      <c r="G832">
        <v>85</v>
      </c>
    </row>
    <row r="833" spans="1:7" x14ac:dyDescent="0.3">
      <c r="A833" t="s">
        <v>21</v>
      </c>
      <c r="B833">
        <v>2</v>
      </c>
      <c r="C833">
        <v>0</v>
      </c>
      <c r="D833">
        <v>46</v>
      </c>
      <c r="E833">
        <v>38.729999999999997</v>
      </c>
      <c r="F833">
        <v>2.5</v>
      </c>
      <c r="G833">
        <v>115</v>
      </c>
    </row>
    <row r="834" spans="1:7" x14ac:dyDescent="0.3">
      <c r="A834" t="s">
        <v>21</v>
      </c>
      <c r="B834">
        <v>2</v>
      </c>
      <c r="C834">
        <v>0</v>
      </c>
      <c r="D834">
        <v>33</v>
      </c>
      <c r="E834">
        <v>44.7</v>
      </c>
      <c r="F834">
        <v>2.5</v>
      </c>
      <c r="G834">
        <v>82.5</v>
      </c>
    </row>
    <row r="835" spans="1:7" x14ac:dyDescent="0.3">
      <c r="A835" t="s">
        <v>21</v>
      </c>
      <c r="B835">
        <v>2</v>
      </c>
      <c r="C835">
        <v>0</v>
      </c>
      <c r="D835">
        <v>34</v>
      </c>
      <c r="E835">
        <v>51.14</v>
      </c>
      <c r="F835">
        <v>2.5</v>
      </c>
      <c r="G835">
        <v>85</v>
      </c>
    </row>
    <row r="836" spans="1:7" x14ac:dyDescent="0.3">
      <c r="A836" t="s">
        <v>21</v>
      </c>
      <c r="B836">
        <v>2</v>
      </c>
      <c r="C836">
        <v>0</v>
      </c>
      <c r="D836">
        <v>35</v>
      </c>
      <c r="E836">
        <v>48.59</v>
      </c>
      <c r="F836">
        <v>2.5</v>
      </c>
      <c r="G836">
        <v>87.5</v>
      </c>
    </row>
    <row r="837" spans="1:7" x14ac:dyDescent="0.3">
      <c r="A837" t="s">
        <v>21</v>
      </c>
      <c r="B837">
        <v>2</v>
      </c>
      <c r="C837">
        <v>0</v>
      </c>
      <c r="D837">
        <v>44</v>
      </c>
      <c r="E837">
        <v>43.79</v>
      </c>
      <c r="F837">
        <v>2.5</v>
      </c>
      <c r="G837">
        <v>110</v>
      </c>
    </row>
    <row r="838" spans="1:7" x14ac:dyDescent="0.3">
      <c r="A838" t="s">
        <v>21</v>
      </c>
      <c r="B838">
        <v>2</v>
      </c>
      <c r="C838">
        <v>0</v>
      </c>
      <c r="D838">
        <v>46</v>
      </c>
      <c r="E838">
        <v>42.09</v>
      </c>
      <c r="F838">
        <v>2.5</v>
      </c>
      <c r="G838">
        <v>115</v>
      </c>
    </row>
    <row r="839" spans="1:7" x14ac:dyDescent="0.3">
      <c r="A839" t="s">
        <v>21</v>
      </c>
      <c r="B839">
        <v>2</v>
      </c>
      <c r="C839">
        <v>0</v>
      </c>
      <c r="D839">
        <v>34</v>
      </c>
      <c r="E839">
        <v>46.4</v>
      </c>
      <c r="F839">
        <v>2.5</v>
      </c>
      <c r="G839">
        <v>85</v>
      </c>
    </row>
    <row r="840" spans="1:7" x14ac:dyDescent="0.3">
      <c r="A840" t="s">
        <v>21</v>
      </c>
      <c r="B840">
        <v>2</v>
      </c>
      <c r="C840">
        <v>0</v>
      </c>
      <c r="D840">
        <v>41</v>
      </c>
      <c r="E840">
        <v>47.68</v>
      </c>
      <c r="F840">
        <v>2.5</v>
      </c>
      <c r="G840">
        <v>102.5</v>
      </c>
    </row>
    <row r="841" spans="1:7" x14ac:dyDescent="0.3">
      <c r="A841" t="s">
        <v>21</v>
      </c>
      <c r="B841">
        <v>2</v>
      </c>
      <c r="C841">
        <v>0</v>
      </c>
      <c r="D841">
        <v>36</v>
      </c>
      <c r="E841">
        <v>43.68</v>
      </c>
      <c r="F841">
        <v>2.5</v>
      </c>
      <c r="G841">
        <v>90</v>
      </c>
    </row>
    <row r="842" spans="1:7" x14ac:dyDescent="0.3">
      <c r="A842" t="s">
        <v>21</v>
      </c>
      <c r="B842">
        <v>2</v>
      </c>
      <c r="C842">
        <v>0</v>
      </c>
      <c r="D842">
        <v>35</v>
      </c>
      <c r="E842">
        <v>49.39</v>
      </c>
      <c r="F842">
        <v>2.5</v>
      </c>
      <c r="G842">
        <v>87.5</v>
      </c>
    </row>
    <row r="843" spans="1:7" x14ac:dyDescent="0.3">
      <c r="A843" t="s">
        <v>21</v>
      </c>
      <c r="B843">
        <v>2</v>
      </c>
      <c r="C843">
        <v>0</v>
      </c>
      <c r="D843">
        <v>32</v>
      </c>
      <c r="E843">
        <v>48.16</v>
      </c>
      <c r="F843">
        <v>2.5</v>
      </c>
      <c r="G843">
        <v>80</v>
      </c>
    </row>
    <row r="844" spans="1:7" x14ac:dyDescent="0.3">
      <c r="A844" t="s">
        <v>21</v>
      </c>
      <c r="B844">
        <v>2</v>
      </c>
      <c r="C844">
        <v>0</v>
      </c>
      <c r="D844">
        <v>34</v>
      </c>
      <c r="E844">
        <v>47.36</v>
      </c>
      <c r="F844">
        <v>2.5</v>
      </c>
      <c r="G844">
        <v>85</v>
      </c>
    </row>
    <row r="845" spans="1:7" x14ac:dyDescent="0.3">
      <c r="A845" t="s">
        <v>21</v>
      </c>
      <c r="B845">
        <v>2</v>
      </c>
      <c r="C845">
        <v>0</v>
      </c>
      <c r="D845">
        <v>32</v>
      </c>
      <c r="E845">
        <v>49.76</v>
      </c>
      <c r="F845">
        <v>2.5</v>
      </c>
      <c r="G845">
        <v>80</v>
      </c>
    </row>
    <row r="846" spans="1:7" x14ac:dyDescent="0.3">
      <c r="A846" t="s">
        <v>21</v>
      </c>
      <c r="B846">
        <v>2</v>
      </c>
      <c r="C846">
        <v>0</v>
      </c>
      <c r="D846">
        <v>33</v>
      </c>
      <c r="E846">
        <v>48.43</v>
      </c>
      <c r="F846">
        <v>2.5</v>
      </c>
      <c r="G846">
        <v>82.5</v>
      </c>
    </row>
    <row r="847" spans="1:7" x14ac:dyDescent="0.3">
      <c r="A847" t="s">
        <v>21</v>
      </c>
      <c r="B847">
        <v>2</v>
      </c>
      <c r="C847">
        <v>0</v>
      </c>
      <c r="D847">
        <v>30</v>
      </c>
      <c r="E847">
        <v>49.71</v>
      </c>
      <c r="F847">
        <v>2.5</v>
      </c>
      <c r="G847">
        <v>75</v>
      </c>
    </row>
    <row r="848" spans="1:7" x14ac:dyDescent="0.3">
      <c r="A848" t="s">
        <v>21</v>
      </c>
      <c r="B848">
        <v>2</v>
      </c>
      <c r="C848">
        <v>0</v>
      </c>
      <c r="D848">
        <v>32</v>
      </c>
      <c r="E848">
        <v>48.16</v>
      </c>
      <c r="F848">
        <v>2.5</v>
      </c>
      <c r="G848">
        <v>80</v>
      </c>
    </row>
    <row r="849" spans="1:8" x14ac:dyDescent="0.3">
      <c r="A849" t="s">
        <v>21</v>
      </c>
      <c r="B849">
        <v>2</v>
      </c>
      <c r="C849">
        <v>0</v>
      </c>
      <c r="D849">
        <v>32</v>
      </c>
      <c r="E849">
        <v>48.43</v>
      </c>
      <c r="F849">
        <v>2.5</v>
      </c>
      <c r="G849">
        <v>80</v>
      </c>
    </row>
    <row r="850" spans="1:8" x14ac:dyDescent="0.3">
      <c r="A850" t="s">
        <v>21</v>
      </c>
      <c r="B850">
        <v>2</v>
      </c>
      <c r="C850">
        <v>0</v>
      </c>
      <c r="D850">
        <v>29</v>
      </c>
      <c r="E850">
        <v>50.61</v>
      </c>
      <c r="F850">
        <v>2.5</v>
      </c>
      <c r="G850">
        <v>72.5</v>
      </c>
    </row>
    <row r="851" spans="1:8" x14ac:dyDescent="0.3">
      <c r="A851" t="s">
        <v>21</v>
      </c>
      <c r="B851">
        <v>2</v>
      </c>
      <c r="C851">
        <v>0</v>
      </c>
      <c r="D851">
        <v>35</v>
      </c>
      <c r="E851">
        <v>48.43</v>
      </c>
      <c r="F851">
        <v>2.5</v>
      </c>
      <c r="G851">
        <v>87.5</v>
      </c>
    </row>
    <row r="852" spans="1:8" x14ac:dyDescent="0.3">
      <c r="A852" t="s">
        <v>21</v>
      </c>
      <c r="B852">
        <v>2</v>
      </c>
      <c r="C852">
        <v>0</v>
      </c>
      <c r="D852">
        <v>42</v>
      </c>
      <c r="E852">
        <v>45.76</v>
      </c>
      <c r="F852">
        <v>2.5</v>
      </c>
      <c r="G852">
        <v>105</v>
      </c>
    </row>
    <row r="853" spans="1:8" x14ac:dyDescent="0.3">
      <c r="A853" s="57" t="s">
        <v>22</v>
      </c>
      <c r="B853" s="57">
        <v>3</v>
      </c>
      <c r="C853" s="57">
        <v>1</v>
      </c>
      <c r="D853" s="57">
        <v>48</v>
      </c>
      <c r="E853" s="57">
        <v>44.4</v>
      </c>
      <c r="F853" s="57">
        <v>4.95</v>
      </c>
      <c r="G853" s="57">
        <v>237.59</v>
      </c>
      <c r="H853" s="57"/>
    </row>
    <row r="854" spans="1:8" x14ac:dyDescent="0.3">
      <c r="A854" s="57" t="s">
        <v>22</v>
      </c>
      <c r="B854" s="57">
        <v>3</v>
      </c>
      <c r="C854" s="57">
        <v>1</v>
      </c>
      <c r="D854" s="57">
        <v>33</v>
      </c>
      <c r="E854" s="57">
        <v>44.4</v>
      </c>
      <c r="F854" s="57">
        <v>4.95</v>
      </c>
      <c r="G854" s="57">
        <v>163.34</v>
      </c>
      <c r="H854" s="57"/>
    </row>
    <row r="855" spans="1:8" x14ac:dyDescent="0.3">
      <c r="A855" s="57" t="s">
        <v>22</v>
      </c>
      <c r="B855" s="57">
        <v>3</v>
      </c>
      <c r="C855" s="57">
        <v>1</v>
      </c>
      <c r="D855" s="57">
        <v>34</v>
      </c>
      <c r="E855" s="57">
        <v>44.4</v>
      </c>
      <c r="F855" s="57">
        <v>4.95</v>
      </c>
      <c r="G855" s="57">
        <v>168.29</v>
      </c>
      <c r="H855" s="57"/>
    </row>
    <row r="856" spans="1:8" x14ac:dyDescent="0.3">
      <c r="A856" s="57" t="s">
        <v>22</v>
      </c>
      <c r="B856" s="57">
        <v>3</v>
      </c>
      <c r="C856" s="57">
        <v>1</v>
      </c>
      <c r="D856" s="57">
        <v>35</v>
      </c>
      <c r="E856" s="57">
        <v>44.4</v>
      </c>
      <c r="F856" s="57">
        <v>4.95</v>
      </c>
      <c r="G856" s="57">
        <v>173.25</v>
      </c>
      <c r="H856" s="57"/>
    </row>
    <row r="857" spans="1:8" x14ac:dyDescent="0.3">
      <c r="A857" s="57" t="s">
        <v>22</v>
      </c>
      <c r="B857" s="57">
        <v>3</v>
      </c>
      <c r="C857" s="57">
        <v>1</v>
      </c>
      <c r="D857" s="57">
        <v>49</v>
      </c>
      <c r="E857" s="57">
        <v>44.4</v>
      </c>
      <c r="F857" s="57">
        <v>4.95</v>
      </c>
      <c r="G857" s="57">
        <v>242.54</v>
      </c>
      <c r="H857" s="57"/>
    </row>
    <row r="858" spans="1:8" x14ac:dyDescent="0.3">
      <c r="A858" s="57" t="s">
        <v>22</v>
      </c>
      <c r="B858" s="57">
        <v>3</v>
      </c>
      <c r="C858" s="57">
        <v>1</v>
      </c>
      <c r="D858" s="57">
        <v>52</v>
      </c>
      <c r="E858" s="57">
        <v>44.4</v>
      </c>
      <c r="F858" s="57">
        <v>4.95</v>
      </c>
      <c r="G858" s="57">
        <v>257.39</v>
      </c>
      <c r="H858" s="57"/>
    </row>
    <row r="859" spans="1:8" x14ac:dyDescent="0.3">
      <c r="A859" s="57" t="s">
        <v>22</v>
      </c>
      <c r="B859" s="57">
        <v>3</v>
      </c>
      <c r="C859" s="57">
        <v>1</v>
      </c>
      <c r="D859" s="57">
        <v>59</v>
      </c>
      <c r="E859" s="57">
        <v>44.4</v>
      </c>
      <c r="F859" s="57">
        <v>4.95</v>
      </c>
      <c r="G859" s="57">
        <v>292.04000000000002</v>
      </c>
      <c r="H859" s="57"/>
    </row>
    <row r="860" spans="1:8" x14ac:dyDescent="0.3">
      <c r="A860" s="57" t="s">
        <v>22</v>
      </c>
      <c r="B860" s="57">
        <v>3</v>
      </c>
      <c r="C860" s="57">
        <v>1</v>
      </c>
      <c r="D860" s="57">
        <v>63</v>
      </c>
      <c r="E860" s="57">
        <v>44.4</v>
      </c>
      <c r="F860" s="57">
        <v>4.95</v>
      </c>
      <c r="G860" s="57">
        <v>311.83999999999997</v>
      </c>
      <c r="H860" s="57"/>
    </row>
    <row r="861" spans="1:8" x14ac:dyDescent="0.3">
      <c r="A861" s="57" t="s">
        <v>22</v>
      </c>
      <c r="B861" s="57">
        <v>3</v>
      </c>
      <c r="C861" s="57">
        <v>1</v>
      </c>
      <c r="D861" s="57">
        <v>61</v>
      </c>
      <c r="E861" s="57">
        <v>44.4</v>
      </c>
      <c r="F861" s="57">
        <v>4.95</v>
      </c>
      <c r="G861" s="57">
        <v>301.94</v>
      </c>
      <c r="H861" s="57"/>
    </row>
    <row r="862" spans="1:8" x14ac:dyDescent="0.3">
      <c r="A862" s="57" t="s">
        <v>22</v>
      </c>
      <c r="B862" s="57">
        <v>3</v>
      </c>
      <c r="C862" s="57">
        <v>1</v>
      </c>
      <c r="D862" s="57">
        <v>50</v>
      </c>
      <c r="E862" s="57">
        <v>44.4</v>
      </c>
      <c r="F862" s="57">
        <v>4.95</v>
      </c>
      <c r="G862" s="57">
        <v>247.49</v>
      </c>
      <c r="H862" s="57"/>
    </row>
    <row r="863" spans="1:8" x14ac:dyDescent="0.3">
      <c r="A863" s="57" t="s">
        <v>22</v>
      </c>
      <c r="B863" s="57">
        <v>3</v>
      </c>
      <c r="C863" s="57">
        <v>1</v>
      </c>
      <c r="D863" s="57">
        <v>36</v>
      </c>
      <c r="E863" s="57">
        <v>44.4</v>
      </c>
      <c r="F863" s="57">
        <v>4.95</v>
      </c>
      <c r="G863" s="57">
        <v>178.19</v>
      </c>
      <c r="H863" s="57"/>
    </row>
    <row r="864" spans="1:8" x14ac:dyDescent="0.3">
      <c r="A864" s="57" t="s">
        <v>22</v>
      </c>
      <c r="B864" s="57">
        <v>3</v>
      </c>
      <c r="C864" s="57">
        <v>1</v>
      </c>
      <c r="D864" s="57">
        <v>46</v>
      </c>
      <c r="E864" s="57">
        <v>44.4</v>
      </c>
      <c r="F864" s="57">
        <v>4.95</v>
      </c>
      <c r="G864" s="57">
        <v>227.69</v>
      </c>
      <c r="H864" s="57"/>
    </row>
    <row r="865" spans="1:8" x14ac:dyDescent="0.3">
      <c r="A865" s="57" t="s">
        <v>22</v>
      </c>
      <c r="B865" s="57">
        <v>3</v>
      </c>
      <c r="C865" s="57">
        <v>1</v>
      </c>
      <c r="D865" s="57">
        <v>34</v>
      </c>
      <c r="E865" s="57">
        <v>43.47</v>
      </c>
      <c r="F865" s="57">
        <v>4.95</v>
      </c>
      <c r="G865" s="57">
        <v>168.29</v>
      </c>
      <c r="H865" s="57"/>
    </row>
    <row r="866" spans="1:8" x14ac:dyDescent="0.3">
      <c r="A866" s="57" t="s">
        <v>22</v>
      </c>
      <c r="B866" s="57">
        <v>3</v>
      </c>
      <c r="C866" s="57">
        <v>1</v>
      </c>
      <c r="D866" s="57">
        <v>47</v>
      </c>
      <c r="E866" s="57">
        <v>44.4</v>
      </c>
      <c r="F866" s="57">
        <v>4.95</v>
      </c>
      <c r="G866" s="57">
        <v>232.64</v>
      </c>
      <c r="H866" s="57"/>
    </row>
    <row r="867" spans="1:8" x14ac:dyDescent="0.3">
      <c r="A867" s="57" t="s">
        <v>22</v>
      </c>
      <c r="B867" s="57">
        <v>3</v>
      </c>
      <c r="C867" s="57">
        <v>1</v>
      </c>
      <c r="D867" s="57">
        <v>39</v>
      </c>
      <c r="E867" s="57">
        <v>44.4</v>
      </c>
      <c r="F867" s="57">
        <v>4.95</v>
      </c>
      <c r="G867" s="57">
        <v>193.04</v>
      </c>
      <c r="H867" s="57"/>
    </row>
    <row r="868" spans="1:8" x14ac:dyDescent="0.3">
      <c r="A868" s="57" t="s">
        <v>22</v>
      </c>
      <c r="B868" s="57">
        <v>3</v>
      </c>
      <c r="C868" s="57">
        <v>1</v>
      </c>
      <c r="D868" s="57">
        <v>41</v>
      </c>
      <c r="E868" s="57">
        <v>44.4</v>
      </c>
      <c r="F868" s="57">
        <v>4.95</v>
      </c>
      <c r="G868" s="57">
        <v>202.94</v>
      </c>
      <c r="H868" s="57"/>
    </row>
    <row r="869" spans="1:8" x14ac:dyDescent="0.3">
      <c r="A869" s="57" t="s">
        <v>22</v>
      </c>
      <c r="B869" s="57">
        <v>3</v>
      </c>
      <c r="C869" s="57">
        <v>1</v>
      </c>
      <c r="D869" s="57">
        <v>47</v>
      </c>
      <c r="E869" s="57">
        <v>44.4</v>
      </c>
      <c r="F869" s="57">
        <v>4.95</v>
      </c>
      <c r="G869" s="57">
        <v>232.64</v>
      </c>
      <c r="H869" s="57"/>
    </row>
    <row r="870" spans="1:8" x14ac:dyDescent="0.3">
      <c r="A870" s="57" t="s">
        <v>22</v>
      </c>
      <c r="B870" s="57">
        <v>3</v>
      </c>
      <c r="C870" s="57">
        <v>1</v>
      </c>
      <c r="D870" s="57">
        <v>38</v>
      </c>
      <c r="E870" s="57">
        <v>43.48</v>
      </c>
      <c r="F870" s="57">
        <v>4.95</v>
      </c>
      <c r="G870" s="57">
        <v>188.09</v>
      </c>
      <c r="H870" s="57"/>
    </row>
    <row r="871" spans="1:8" x14ac:dyDescent="0.3">
      <c r="A871" s="57" t="s">
        <v>22</v>
      </c>
      <c r="B871" s="57">
        <v>3</v>
      </c>
      <c r="C871" s="57">
        <v>1</v>
      </c>
      <c r="D871" s="57">
        <v>52</v>
      </c>
      <c r="E871" s="57">
        <v>43.47</v>
      </c>
      <c r="F871" s="57">
        <v>4.95</v>
      </c>
      <c r="G871" s="57">
        <v>257.39</v>
      </c>
      <c r="H871" s="57"/>
    </row>
    <row r="872" spans="1:8" x14ac:dyDescent="0.3">
      <c r="A872" s="57" t="s">
        <v>22</v>
      </c>
      <c r="B872" s="57">
        <v>3</v>
      </c>
      <c r="C872" s="57">
        <v>1</v>
      </c>
      <c r="D872" s="57">
        <v>44</v>
      </c>
      <c r="E872" s="57">
        <v>43.48</v>
      </c>
      <c r="F872" s="57">
        <v>4.95</v>
      </c>
      <c r="G872" s="57">
        <v>217.79</v>
      </c>
      <c r="H872" s="57"/>
    </row>
    <row r="873" spans="1:8" x14ac:dyDescent="0.3">
      <c r="A873" s="57" t="s">
        <v>22</v>
      </c>
      <c r="B873" s="57">
        <v>3</v>
      </c>
      <c r="C873" s="57">
        <v>1</v>
      </c>
      <c r="D873" s="57">
        <v>60</v>
      </c>
      <c r="E873" s="57">
        <v>43.48</v>
      </c>
      <c r="F873" s="57">
        <v>4.95</v>
      </c>
      <c r="G873" s="57">
        <v>297</v>
      </c>
      <c r="H873" s="57"/>
    </row>
    <row r="874" spans="1:8" x14ac:dyDescent="0.3">
      <c r="A874" s="57" t="s">
        <v>22</v>
      </c>
      <c r="B874" s="57">
        <v>3</v>
      </c>
      <c r="C874" s="57">
        <v>1</v>
      </c>
      <c r="D874" s="57">
        <v>41</v>
      </c>
      <c r="E874" s="57">
        <v>43.48</v>
      </c>
      <c r="F874" s="57">
        <v>4.95</v>
      </c>
      <c r="G874" s="57">
        <v>202.94</v>
      </c>
      <c r="H874" s="57"/>
    </row>
    <row r="875" spans="1:8" x14ac:dyDescent="0.3">
      <c r="A875" s="57" t="s">
        <v>22</v>
      </c>
      <c r="B875" s="57">
        <v>3</v>
      </c>
      <c r="C875" s="57">
        <v>1</v>
      </c>
      <c r="D875" s="57">
        <v>45</v>
      </c>
      <c r="E875" s="57">
        <v>44.4</v>
      </c>
      <c r="F875" s="57">
        <v>4.95</v>
      </c>
      <c r="G875" s="57">
        <v>222.74</v>
      </c>
      <c r="H875" s="57"/>
    </row>
    <row r="876" spans="1:8" x14ac:dyDescent="0.3">
      <c r="A876" s="57" t="s">
        <v>22</v>
      </c>
      <c r="B876" s="57">
        <v>3</v>
      </c>
      <c r="C876" s="57">
        <v>1</v>
      </c>
      <c r="D876" s="57">
        <v>44</v>
      </c>
      <c r="E876" s="57">
        <v>44.4</v>
      </c>
      <c r="F876" s="57">
        <v>4.95</v>
      </c>
      <c r="G876" s="57">
        <v>217.79</v>
      </c>
      <c r="H876" s="57"/>
    </row>
    <row r="877" spans="1:8" x14ac:dyDescent="0.3">
      <c r="A877" s="57" t="s">
        <v>22</v>
      </c>
      <c r="B877" s="57">
        <v>3</v>
      </c>
      <c r="C877" s="57">
        <v>1</v>
      </c>
      <c r="D877" s="57">
        <v>40</v>
      </c>
      <c r="E877" s="57">
        <v>43.48</v>
      </c>
      <c r="F877" s="57">
        <v>4.95</v>
      </c>
      <c r="G877" s="57">
        <v>198</v>
      </c>
      <c r="H877" s="57"/>
    </row>
    <row r="878" spans="1:8" x14ac:dyDescent="0.3">
      <c r="A878" s="57" t="s">
        <v>22</v>
      </c>
      <c r="B878" s="57">
        <v>3</v>
      </c>
      <c r="C878" s="57">
        <v>1</v>
      </c>
      <c r="D878" s="57">
        <v>33</v>
      </c>
      <c r="E878" s="57">
        <v>44.4</v>
      </c>
      <c r="F878" s="57">
        <v>4.95</v>
      </c>
      <c r="G878" s="57">
        <v>163.34</v>
      </c>
      <c r="H878" s="57"/>
    </row>
    <row r="879" spans="1:8" x14ac:dyDescent="0.3">
      <c r="A879" s="57" t="s">
        <v>22</v>
      </c>
      <c r="B879" s="57">
        <v>3</v>
      </c>
      <c r="C879" s="57">
        <v>1</v>
      </c>
      <c r="D879" s="57">
        <v>42</v>
      </c>
      <c r="E879" s="57">
        <v>44.4</v>
      </c>
      <c r="F879" s="57">
        <v>4.95</v>
      </c>
      <c r="G879" s="57">
        <v>207.89</v>
      </c>
      <c r="H879" s="57"/>
    </row>
    <row r="880" spans="1:8" x14ac:dyDescent="0.3">
      <c r="A880" s="57" t="s">
        <v>22</v>
      </c>
      <c r="B880" s="57">
        <v>3</v>
      </c>
      <c r="C880" s="57">
        <v>1</v>
      </c>
      <c r="D880" s="57">
        <v>42</v>
      </c>
      <c r="E880" s="57">
        <v>44.4</v>
      </c>
      <c r="F880" s="57">
        <v>4.95</v>
      </c>
      <c r="G880" s="57">
        <v>207.89</v>
      </c>
      <c r="H880" s="57"/>
    </row>
    <row r="881" spans="1:8" x14ac:dyDescent="0.3">
      <c r="A881" s="57" t="s">
        <v>22</v>
      </c>
      <c r="B881" s="57">
        <v>3</v>
      </c>
      <c r="C881" s="57">
        <v>1</v>
      </c>
      <c r="D881" s="57">
        <v>52</v>
      </c>
      <c r="E881" s="57">
        <v>44.4</v>
      </c>
      <c r="F881" s="57">
        <v>4.95</v>
      </c>
      <c r="G881" s="57">
        <v>257.39</v>
      </c>
      <c r="H881" s="57"/>
    </row>
    <row r="882" spans="1:8" x14ac:dyDescent="0.3">
      <c r="A882" s="57" t="s">
        <v>22</v>
      </c>
      <c r="B882" s="57">
        <v>3</v>
      </c>
      <c r="C882" s="57">
        <v>1</v>
      </c>
      <c r="D882" s="57">
        <v>47</v>
      </c>
      <c r="E882" s="57">
        <v>44.4</v>
      </c>
      <c r="F882" s="57">
        <v>4.95</v>
      </c>
      <c r="G882" s="57">
        <v>232.64</v>
      </c>
      <c r="H882" s="57"/>
    </row>
    <row r="883" spans="1:8" x14ac:dyDescent="0.3">
      <c r="A883" s="57" t="s">
        <v>22</v>
      </c>
      <c r="B883" s="57">
        <v>3</v>
      </c>
      <c r="C883" s="57">
        <v>1</v>
      </c>
      <c r="D883" s="57">
        <v>54</v>
      </c>
      <c r="E883" s="57">
        <v>44.4</v>
      </c>
      <c r="F883" s="57">
        <v>4.95</v>
      </c>
      <c r="G883" s="57">
        <v>267.29000000000002</v>
      </c>
      <c r="H883" s="57"/>
    </row>
    <row r="884" spans="1:8" x14ac:dyDescent="0.3">
      <c r="A884" s="57" t="s">
        <v>22</v>
      </c>
      <c r="B884" s="57">
        <v>3</v>
      </c>
      <c r="C884" s="57">
        <v>1</v>
      </c>
      <c r="D884" s="57">
        <v>49</v>
      </c>
      <c r="E884" s="57">
        <v>44.4</v>
      </c>
      <c r="F884" s="57">
        <v>4.95</v>
      </c>
      <c r="G884" s="57">
        <v>242.54</v>
      </c>
      <c r="H884" s="57"/>
    </row>
    <row r="885" spans="1:8" x14ac:dyDescent="0.3">
      <c r="A885" s="57" t="s">
        <v>22</v>
      </c>
      <c r="B885" s="57">
        <v>3</v>
      </c>
      <c r="C885" s="57">
        <v>1</v>
      </c>
      <c r="D885" s="57">
        <v>43</v>
      </c>
      <c r="E885" s="57">
        <v>44.4</v>
      </c>
      <c r="F885" s="57">
        <v>4.95</v>
      </c>
      <c r="G885" s="57">
        <v>212.84</v>
      </c>
      <c r="H885" s="57"/>
    </row>
    <row r="886" spans="1:8" x14ac:dyDescent="0.3">
      <c r="A886" s="57" t="s">
        <v>22</v>
      </c>
      <c r="B886" s="57">
        <v>3</v>
      </c>
      <c r="C886" s="57">
        <v>1</v>
      </c>
      <c r="D886" s="57">
        <v>38</v>
      </c>
      <c r="E886" s="57">
        <v>44.4</v>
      </c>
      <c r="F886" s="57">
        <v>4.95</v>
      </c>
      <c r="G886" s="57">
        <v>188.09</v>
      </c>
      <c r="H886" s="57"/>
    </row>
    <row r="887" spans="1:8" x14ac:dyDescent="0.3">
      <c r="A887" s="57" t="s">
        <v>22</v>
      </c>
      <c r="B887" s="57">
        <v>3</v>
      </c>
      <c r="C887" s="57">
        <v>1</v>
      </c>
      <c r="D887" s="57">
        <v>34</v>
      </c>
      <c r="E887" s="57">
        <v>44.4</v>
      </c>
      <c r="F887" s="57">
        <v>4.95</v>
      </c>
      <c r="G887" s="57">
        <v>168.29</v>
      </c>
      <c r="H887" s="57"/>
    </row>
    <row r="888" spans="1:8" x14ac:dyDescent="0.3">
      <c r="A888" s="57" t="s">
        <v>22</v>
      </c>
      <c r="B888" s="57">
        <v>3</v>
      </c>
      <c r="C888" s="57">
        <v>1</v>
      </c>
      <c r="D888" s="57">
        <v>35</v>
      </c>
      <c r="E888" s="57">
        <v>44.4</v>
      </c>
      <c r="F888" s="57">
        <v>4.95</v>
      </c>
      <c r="G888" s="57">
        <v>173.25</v>
      </c>
      <c r="H888" s="57"/>
    </row>
    <row r="889" spans="1:8" x14ac:dyDescent="0.3">
      <c r="A889" s="57" t="s">
        <v>22</v>
      </c>
      <c r="B889" s="57">
        <v>3</v>
      </c>
      <c r="C889" s="57">
        <v>1</v>
      </c>
      <c r="D889" s="57">
        <v>37</v>
      </c>
      <c r="E889" s="57">
        <v>44.4</v>
      </c>
      <c r="F889" s="57">
        <v>4.95</v>
      </c>
      <c r="G889" s="57">
        <v>183.14</v>
      </c>
      <c r="H889" s="57"/>
    </row>
    <row r="890" spans="1:8" x14ac:dyDescent="0.3">
      <c r="A890" s="57" t="s">
        <v>22</v>
      </c>
      <c r="B890" s="57">
        <v>3</v>
      </c>
      <c r="C890" s="57">
        <v>1</v>
      </c>
      <c r="D890" s="57">
        <v>33</v>
      </c>
      <c r="E890" s="57">
        <v>44.4</v>
      </c>
      <c r="F890" s="57">
        <v>4.95</v>
      </c>
      <c r="G890" s="57">
        <v>163.34</v>
      </c>
      <c r="H890" s="57"/>
    </row>
    <row r="891" spans="1:8" x14ac:dyDescent="0.3">
      <c r="A891" s="57" t="s">
        <v>22</v>
      </c>
      <c r="B891" s="57">
        <v>3</v>
      </c>
      <c r="C891" s="57">
        <v>1</v>
      </c>
      <c r="D891" s="57">
        <v>36</v>
      </c>
      <c r="E891" s="57">
        <v>44.4</v>
      </c>
      <c r="F891" s="57">
        <v>4.95</v>
      </c>
      <c r="G891" s="57">
        <v>178.19</v>
      </c>
      <c r="H891" s="57"/>
    </row>
    <row r="892" spans="1:8" x14ac:dyDescent="0.3">
      <c r="A892" s="57" t="s">
        <v>22</v>
      </c>
      <c r="B892" s="57">
        <v>3</v>
      </c>
      <c r="C892" s="57">
        <v>1</v>
      </c>
      <c r="D892" s="57">
        <v>44</v>
      </c>
      <c r="E892" s="57">
        <v>44.4</v>
      </c>
      <c r="F892" s="57">
        <v>4.95</v>
      </c>
      <c r="G892" s="57">
        <v>217.79</v>
      </c>
      <c r="H892" s="57"/>
    </row>
    <row r="893" spans="1:8" x14ac:dyDescent="0.3">
      <c r="A893" s="57" t="s">
        <v>22</v>
      </c>
      <c r="B893" s="57">
        <v>3</v>
      </c>
      <c r="C893" s="57">
        <v>1</v>
      </c>
      <c r="D893" s="57">
        <v>35</v>
      </c>
      <c r="E893" s="57">
        <v>44.4</v>
      </c>
      <c r="F893" s="57">
        <v>4.95</v>
      </c>
      <c r="G893" s="57">
        <v>173.25</v>
      </c>
      <c r="H893" s="57"/>
    </row>
    <row r="894" spans="1:8" x14ac:dyDescent="0.3">
      <c r="A894" s="57" t="s">
        <v>22</v>
      </c>
      <c r="B894" s="57">
        <v>3</v>
      </c>
      <c r="C894" s="57">
        <v>1</v>
      </c>
      <c r="D894" s="57">
        <v>45</v>
      </c>
      <c r="E894" s="57">
        <v>44.4</v>
      </c>
      <c r="F894" s="57">
        <v>4.95</v>
      </c>
      <c r="G894" s="57">
        <v>222.74</v>
      </c>
      <c r="H894" s="57"/>
    </row>
    <row r="895" spans="1:8" x14ac:dyDescent="0.3">
      <c r="A895" s="57" t="s">
        <v>22</v>
      </c>
      <c r="B895" s="57">
        <v>3</v>
      </c>
      <c r="C895" s="57">
        <v>1</v>
      </c>
      <c r="D895" s="57">
        <v>41</v>
      </c>
      <c r="E895" s="57">
        <v>44.4</v>
      </c>
      <c r="F895" s="57">
        <v>4.95</v>
      </c>
      <c r="G895" s="57">
        <v>202.94</v>
      </c>
      <c r="H895" s="57"/>
    </row>
    <row r="896" spans="1:8" x14ac:dyDescent="0.3">
      <c r="A896" s="57" t="s">
        <v>22</v>
      </c>
      <c r="B896" s="57">
        <v>3</v>
      </c>
      <c r="C896" s="57">
        <v>1</v>
      </c>
      <c r="D896" s="57">
        <v>40</v>
      </c>
      <c r="E896" s="57">
        <v>44.4</v>
      </c>
      <c r="F896" s="57">
        <v>4.95</v>
      </c>
      <c r="G896" s="57">
        <v>198</v>
      </c>
      <c r="H896" s="57"/>
    </row>
    <row r="897" spans="1:8" x14ac:dyDescent="0.3">
      <c r="A897" s="57" t="s">
        <v>22</v>
      </c>
      <c r="B897" s="57">
        <v>3</v>
      </c>
      <c r="C897" s="57">
        <v>1</v>
      </c>
      <c r="D897" s="57">
        <v>41</v>
      </c>
      <c r="E897" s="57">
        <v>44.4</v>
      </c>
      <c r="F897" s="57">
        <v>4.95</v>
      </c>
      <c r="G897" s="57">
        <v>202.94</v>
      </c>
      <c r="H897" s="57"/>
    </row>
    <row r="898" spans="1:8" x14ac:dyDescent="0.3">
      <c r="A898" s="57" t="s">
        <v>22</v>
      </c>
      <c r="B898" s="57">
        <v>3</v>
      </c>
      <c r="C898" s="57">
        <v>1</v>
      </c>
      <c r="D898" s="57">
        <v>40</v>
      </c>
      <c r="E898" s="57">
        <v>44.4</v>
      </c>
      <c r="F898" s="57">
        <v>4.95</v>
      </c>
      <c r="G898" s="57">
        <v>198</v>
      </c>
      <c r="H898" s="57"/>
    </row>
    <row r="899" spans="1:8" x14ac:dyDescent="0.3">
      <c r="A899" s="57" t="s">
        <v>22</v>
      </c>
      <c r="B899" s="57">
        <v>3</v>
      </c>
      <c r="C899" s="57">
        <v>1</v>
      </c>
      <c r="D899" s="57">
        <v>36</v>
      </c>
      <c r="E899" s="57">
        <v>44.4</v>
      </c>
      <c r="F899" s="57">
        <v>4.95</v>
      </c>
      <c r="G899" s="57">
        <v>178.19</v>
      </c>
      <c r="H899" s="57"/>
    </row>
    <row r="900" spans="1:8" x14ac:dyDescent="0.3">
      <c r="A900" s="57" t="s">
        <v>22</v>
      </c>
      <c r="B900" s="57">
        <v>3</v>
      </c>
      <c r="C900" s="57">
        <v>1</v>
      </c>
      <c r="D900" s="57">
        <v>38</v>
      </c>
      <c r="E900" s="57">
        <v>44.4</v>
      </c>
      <c r="F900" s="57">
        <v>4.95</v>
      </c>
      <c r="G900" s="57">
        <v>188.09</v>
      </c>
      <c r="H900" s="57"/>
    </row>
    <row r="901" spans="1:8" x14ac:dyDescent="0.3">
      <c r="A901" s="57" t="s">
        <v>23</v>
      </c>
      <c r="B901" s="57">
        <v>4</v>
      </c>
      <c r="C901" s="57">
        <v>1</v>
      </c>
      <c r="D901" s="57">
        <v>37</v>
      </c>
      <c r="E901" s="57">
        <v>228.96</v>
      </c>
      <c r="F901" s="57">
        <v>10</v>
      </c>
      <c r="G901" s="57">
        <v>370</v>
      </c>
      <c r="H901" s="57"/>
    </row>
    <row r="902" spans="1:8" x14ac:dyDescent="0.3">
      <c r="A902" s="57" t="s">
        <v>23</v>
      </c>
      <c r="B902" s="57">
        <v>4</v>
      </c>
      <c r="C902" s="57">
        <v>1</v>
      </c>
      <c r="D902" s="57">
        <v>40</v>
      </c>
      <c r="E902" s="57">
        <v>228.96</v>
      </c>
      <c r="F902" s="57">
        <v>10</v>
      </c>
      <c r="G902" s="57">
        <v>400</v>
      </c>
      <c r="H902" s="57"/>
    </row>
    <row r="903" spans="1:8" x14ac:dyDescent="0.3">
      <c r="A903" s="57" t="s">
        <v>23</v>
      </c>
      <c r="B903" s="57">
        <v>4</v>
      </c>
      <c r="C903" s="57">
        <v>1</v>
      </c>
      <c r="D903" s="57">
        <v>39</v>
      </c>
      <c r="E903" s="57">
        <v>228.96</v>
      </c>
      <c r="F903" s="57">
        <v>10</v>
      </c>
      <c r="G903" s="57">
        <v>390</v>
      </c>
      <c r="H903" s="57"/>
    </row>
    <row r="904" spans="1:8" x14ac:dyDescent="0.3">
      <c r="A904" s="57" t="s">
        <v>23</v>
      </c>
      <c r="B904" s="57">
        <v>4</v>
      </c>
      <c r="C904" s="57">
        <v>1</v>
      </c>
      <c r="D904" s="57">
        <v>43</v>
      </c>
      <c r="E904" s="57">
        <v>226.69</v>
      </c>
      <c r="F904" s="57">
        <v>10</v>
      </c>
      <c r="G904" s="57">
        <v>430</v>
      </c>
      <c r="H904" s="57"/>
    </row>
    <row r="905" spans="1:8" x14ac:dyDescent="0.3">
      <c r="A905" s="57" t="s">
        <v>23</v>
      </c>
      <c r="B905" s="57">
        <v>4</v>
      </c>
      <c r="C905" s="57">
        <v>1</v>
      </c>
      <c r="D905" s="57">
        <v>38</v>
      </c>
      <c r="E905" s="57">
        <v>228.49</v>
      </c>
      <c r="F905" s="57">
        <v>10</v>
      </c>
      <c r="G905" s="57">
        <v>380</v>
      </c>
      <c r="H905" s="57"/>
    </row>
    <row r="906" spans="1:8" x14ac:dyDescent="0.3">
      <c r="A906" s="57" t="s">
        <v>23</v>
      </c>
      <c r="B906" s="57">
        <v>4</v>
      </c>
      <c r="C906" s="57">
        <v>1</v>
      </c>
      <c r="D906" s="57">
        <v>37</v>
      </c>
      <c r="E906" s="57">
        <v>228.96</v>
      </c>
      <c r="F906" s="57">
        <v>10</v>
      </c>
      <c r="G906" s="57">
        <v>370</v>
      </c>
      <c r="H906" s="57"/>
    </row>
    <row r="907" spans="1:8" x14ac:dyDescent="0.3">
      <c r="A907" s="57" t="s">
        <v>23</v>
      </c>
      <c r="B907" s="57">
        <v>4</v>
      </c>
      <c r="C907" s="57">
        <v>1</v>
      </c>
      <c r="D907" s="57">
        <v>36</v>
      </c>
      <c r="E907" s="57">
        <v>228.96</v>
      </c>
      <c r="F907" s="57">
        <v>10</v>
      </c>
      <c r="G907" s="57">
        <v>360</v>
      </c>
      <c r="H907" s="57"/>
    </row>
    <row r="908" spans="1:8" x14ac:dyDescent="0.3">
      <c r="A908" s="57" t="s">
        <v>23</v>
      </c>
      <c r="B908" s="57">
        <v>4</v>
      </c>
      <c r="C908" s="57">
        <v>1</v>
      </c>
      <c r="D908" s="57">
        <v>37</v>
      </c>
      <c r="E908" s="57">
        <v>228.96</v>
      </c>
      <c r="F908" s="57">
        <v>10</v>
      </c>
      <c r="G908" s="57">
        <v>370</v>
      </c>
      <c r="H908" s="57"/>
    </row>
    <row r="909" spans="1:8" x14ac:dyDescent="0.3">
      <c r="A909" s="57" t="s">
        <v>23</v>
      </c>
      <c r="B909" s="57">
        <v>4</v>
      </c>
      <c r="C909" s="57">
        <v>1</v>
      </c>
      <c r="D909" s="57">
        <v>39</v>
      </c>
      <c r="E909" s="57">
        <v>228.96</v>
      </c>
      <c r="F909" s="57">
        <v>10</v>
      </c>
      <c r="G909" s="57">
        <v>390</v>
      </c>
      <c r="H909" s="57"/>
    </row>
    <row r="910" spans="1:8" x14ac:dyDescent="0.3">
      <c r="A910" s="57" t="s">
        <v>23</v>
      </c>
      <c r="B910" s="57">
        <v>4</v>
      </c>
      <c r="C910" s="57">
        <v>1</v>
      </c>
      <c r="D910" s="57">
        <v>38</v>
      </c>
      <c r="E910" s="57">
        <v>228.96</v>
      </c>
      <c r="F910" s="57">
        <v>10</v>
      </c>
      <c r="G910" s="57">
        <v>380</v>
      </c>
      <c r="H910" s="57"/>
    </row>
    <row r="911" spans="1:8" x14ac:dyDescent="0.3">
      <c r="A911" s="57" t="s">
        <v>23</v>
      </c>
      <c r="B911" s="57">
        <v>4</v>
      </c>
      <c r="C911" s="57">
        <v>1</v>
      </c>
      <c r="D911" s="57">
        <v>39</v>
      </c>
      <c r="E911" s="57">
        <v>228.96</v>
      </c>
      <c r="F911" s="57">
        <v>10</v>
      </c>
      <c r="G911" s="57">
        <v>390</v>
      </c>
      <c r="H911" s="57"/>
    </row>
    <row r="912" spans="1:8" x14ac:dyDescent="0.3">
      <c r="A912" s="57" t="s">
        <v>23</v>
      </c>
      <c r="B912" s="57">
        <v>4</v>
      </c>
      <c r="C912" s="57">
        <v>1</v>
      </c>
      <c r="D912" s="57">
        <v>37</v>
      </c>
      <c r="E912" s="57">
        <v>228.96</v>
      </c>
      <c r="F912" s="57">
        <v>10</v>
      </c>
      <c r="G912" s="57">
        <v>370</v>
      </c>
      <c r="H912" s="57"/>
    </row>
    <row r="913" spans="1:8" x14ac:dyDescent="0.3">
      <c r="A913" s="57" t="s">
        <v>23</v>
      </c>
      <c r="B913" s="57">
        <v>4</v>
      </c>
      <c r="C913" s="57">
        <v>1</v>
      </c>
      <c r="D913" s="57">
        <v>39</v>
      </c>
      <c r="E913" s="57">
        <v>228.96</v>
      </c>
      <c r="F913" s="57">
        <v>10</v>
      </c>
      <c r="G913" s="57">
        <v>390</v>
      </c>
      <c r="H913" s="57"/>
    </row>
    <row r="914" spans="1:8" x14ac:dyDescent="0.3">
      <c r="A914" s="57" t="s">
        <v>23</v>
      </c>
      <c r="B914" s="57">
        <v>4</v>
      </c>
      <c r="C914" s="57">
        <v>1</v>
      </c>
      <c r="D914" s="57">
        <v>39</v>
      </c>
      <c r="E914" s="57">
        <v>228.96</v>
      </c>
      <c r="F914" s="57">
        <v>10</v>
      </c>
      <c r="G914" s="57">
        <v>390</v>
      </c>
      <c r="H914" s="57"/>
    </row>
    <row r="915" spans="1:8" x14ac:dyDescent="0.3">
      <c r="A915" s="57" t="s">
        <v>23</v>
      </c>
      <c r="B915" s="57">
        <v>4</v>
      </c>
      <c r="C915" s="57">
        <v>1</v>
      </c>
      <c r="D915" s="57">
        <v>46</v>
      </c>
      <c r="E915" s="57">
        <v>228.96</v>
      </c>
      <c r="F915" s="57">
        <v>10</v>
      </c>
      <c r="G915" s="57">
        <v>460</v>
      </c>
      <c r="H915" s="57"/>
    </row>
    <row r="916" spans="1:8" x14ac:dyDescent="0.3">
      <c r="A916" s="57" t="s">
        <v>23</v>
      </c>
      <c r="B916" s="57">
        <v>4</v>
      </c>
      <c r="C916" s="57">
        <v>1</v>
      </c>
      <c r="D916" s="57">
        <v>52</v>
      </c>
      <c r="E916" s="57">
        <v>228.96</v>
      </c>
      <c r="F916" s="57">
        <v>10</v>
      </c>
      <c r="G916" s="57">
        <v>520</v>
      </c>
      <c r="H916" s="57"/>
    </row>
    <row r="917" spans="1:8" x14ac:dyDescent="0.3">
      <c r="A917" s="57" t="s">
        <v>23</v>
      </c>
      <c r="B917" s="57">
        <v>4</v>
      </c>
      <c r="C917" s="57">
        <v>1</v>
      </c>
      <c r="D917" s="57">
        <v>43</v>
      </c>
      <c r="E917" s="57">
        <v>226.8</v>
      </c>
      <c r="F917" s="57">
        <v>10</v>
      </c>
      <c r="G917" s="57">
        <v>430</v>
      </c>
      <c r="H917" s="57"/>
    </row>
    <row r="918" spans="1:8" x14ac:dyDescent="0.3">
      <c r="A918" s="57" t="s">
        <v>23</v>
      </c>
      <c r="B918" s="57">
        <v>4</v>
      </c>
      <c r="C918" s="57">
        <v>1</v>
      </c>
      <c r="D918" s="57">
        <v>39</v>
      </c>
      <c r="E918" s="57">
        <v>228.96</v>
      </c>
      <c r="F918" s="57">
        <v>10</v>
      </c>
      <c r="G918" s="57">
        <v>390</v>
      </c>
      <c r="H918" s="57"/>
    </row>
    <row r="919" spans="1:8" x14ac:dyDescent="0.3">
      <c r="A919" s="57" t="s">
        <v>23</v>
      </c>
      <c r="B919" s="57">
        <v>4</v>
      </c>
      <c r="C919" s="57">
        <v>1</v>
      </c>
      <c r="D919" s="57">
        <v>38</v>
      </c>
      <c r="E919" s="57">
        <v>228.96</v>
      </c>
      <c r="F919" s="57">
        <v>10</v>
      </c>
      <c r="G919" s="57">
        <v>380</v>
      </c>
      <c r="H919" s="57"/>
    </row>
    <row r="920" spans="1:8" x14ac:dyDescent="0.3">
      <c r="A920" s="57" t="s">
        <v>23</v>
      </c>
      <c r="B920" s="57">
        <v>4</v>
      </c>
      <c r="C920" s="57">
        <v>1</v>
      </c>
      <c r="D920" s="57">
        <v>33</v>
      </c>
      <c r="E920" s="57">
        <v>228.96</v>
      </c>
      <c r="F920" s="57">
        <v>10</v>
      </c>
      <c r="G920" s="57">
        <v>330</v>
      </c>
      <c r="H920" s="57"/>
    </row>
    <row r="921" spans="1:8" x14ac:dyDescent="0.3">
      <c r="A921" s="57" t="s">
        <v>23</v>
      </c>
      <c r="B921" s="57">
        <v>4</v>
      </c>
      <c r="C921" s="57">
        <v>1</v>
      </c>
      <c r="D921" s="57">
        <v>42</v>
      </c>
      <c r="E921" s="57">
        <v>228.96</v>
      </c>
      <c r="F921" s="57">
        <v>10</v>
      </c>
      <c r="G921" s="57">
        <v>420</v>
      </c>
      <c r="H921" s="57"/>
    </row>
    <row r="922" spans="1:8" x14ac:dyDescent="0.3">
      <c r="A922" s="57" t="s">
        <v>23</v>
      </c>
      <c r="B922" s="57">
        <v>4</v>
      </c>
      <c r="C922" s="57">
        <v>1</v>
      </c>
      <c r="D922" s="57">
        <v>37</v>
      </c>
      <c r="E922" s="57">
        <v>228.96</v>
      </c>
      <c r="F922" s="57">
        <v>10</v>
      </c>
      <c r="G922" s="57">
        <v>370</v>
      </c>
      <c r="H922" s="57"/>
    </row>
    <row r="923" spans="1:8" x14ac:dyDescent="0.3">
      <c r="A923" s="57" t="s">
        <v>23</v>
      </c>
      <c r="B923" s="57">
        <v>4</v>
      </c>
      <c r="C923" s="57">
        <v>1</v>
      </c>
      <c r="D923" s="57">
        <v>36</v>
      </c>
      <c r="E923" s="57">
        <v>228.96</v>
      </c>
      <c r="F923" s="57">
        <v>10</v>
      </c>
      <c r="G923" s="57">
        <v>360</v>
      </c>
      <c r="H923" s="57"/>
    </row>
    <row r="924" spans="1:8" x14ac:dyDescent="0.3">
      <c r="A924" s="57" t="s">
        <v>23</v>
      </c>
      <c r="B924" s="57">
        <v>4</v>
      </c>
      <c r="C924" s="57">
        <v>1</v>
      </c>
      <c r="D924" s="57">
        <v>40</v>
      </c>
      <c r="E924" s="57">
        <v>224.97</v>
      </c>
      <c r="F924" s="57">
        <v>10</v>
      </c>
      <c r="G924" s="57">
        <v>400</v>
      </c>
      <c r="H924" s="57"/>
    </row>
    <row r="925" spans="1:8" x14ac:dyDescent="0.3">
      <c r="A925" s="57" t="s">
        <v>23</v>
      </c>
      <c r="B925" s="57">
        <v>4</v>
      </c>
      <c r="C925" s="57">
        <v>1</v>
      </c>
      <c r="D925" s="57">
        <v>41</v>
      </c>
      <c r="E925" s="57">
        <v>228.96</v>
      </c>
      <c r="F925" s="57">
        <v>10</v>
      </c>
      <c r="G925" s="57">
        <v>410</v>
      </c>
      <c r="H925" s="57"/>
    </row>
    <row r="926" spans="1:8" x14ac:dyDescent="0.3">
      <c r="A926" s="57" t="s">
        <v>23</v>
      </c>
      <c r="B926" s="57">
        <v>4</v>
      </c>
      <c r="C926" s="57">
        <v>1</v>
      </c>
      <c r="D926" s="57">
        <v>40</v>
      </c>
      <c r="E926" s="57">
        <v>228.96</v>
      </c>
      <c r="F926" s="57">
        <v>10</v>
      </c>
      <c r="G926" s="57">
        <v>400</v>
      </c>
      <c r="H926" s="57"/>
    </row>
    <row r="927" spans="1:8" x14ac:dyDescent="0.3">
      <c r="A927" s="57" t="s">
        <v>23</v>
      </c>
      <c r="B927" s="57">
        <v>4</v>
      </c>
      <c r="C927" s="57">
        <v>1</v>
      </c>
      <c r="D927" s="57">
        <v>32</v>
      </c>
      <c r="E927" s="57">
        <v>228.96</v>
      </c>
      <c r="F927" s="57">
        <v>10</v>
      </c>
      <c r="G927" s="57">
        <v>320</v>
      </c>
      <c r="H927" s="57"/>
    </row>
    <row r="928" spans="1:8" x14ac:dyDescent="0.3">
      <c r="A928" s="57" t="s">
        <v>23</v>
      </c>
      <c r="B928" s="57">
        <v>4</v>
      </c>
      <c r="C928" s="57">
        <v>1</v>
      </c>
      <c r="D928" s="57">
        <v>43</v>
      </c>
      <c r="E928" s="57">
        <v>228.96</v>
      </c>
      <c r="F928" s="57">
        <v>10</v>
      </c>
      <c r="G928" s="57">
        <v>430</v>
      </c>
      <c r="H928" s="57"/>
    </row>
    <row r="929" spans="1:8" x14ac:dyDescent="0.3">
      <c r="A929" s="57" t="s">
        <v>23</v>
      </c>
      <c r="B929" s="57">
        <v>4</v>
      </c>
      <c r="C929" s="57">
        <v>1</v>
      </c>
      <c r="D929" s="57">
        <v>32</v>
      </c>
      <c r="E929" s="57">
        <v>228.65</v>
      </c>
      <c r="F929" s="57">
        <v>10</v>
      </c>
      <c r="G929" s="57">
        <v>320</v>
      </c>
      <c r="H929" s="57"/>
    </row>
    <row r="930" spans="1:8" x14ac:dyDescent="0.3">
      <c r="A930" s="57" t="s">
        <v>23</v>
      </c>
      <c r="B930" s="57">
        <v>4</v>
      </c>
      <c r="C930" s="57">
        <v>1</v>
      </c>
      <c r="D930" s="57">
        <v>32</v>
      </c>
      <c r="E930" s="57">
        <v>228.96</v>
      </c>
      <c r="F930" s="57">
        <v>10</v>
      </c>
      <c r="G930" s="57">
        <v>320</v>
      </c>
      <c r="H930" s="57"/>
    </row>
    <row r="931" spans="1:8" x14ac:dyDescent="0.3">
      <c r="A931" s="57" t="s">
        <v>23</v>
      </c>
      <c r="B931" s="57">
        <v>4</v>
      </c>
      <c r="C931" s="57">
        <v>1</v>
      </c>
      <c r="D931" s="57">
        <v>30</v>
      </c>
      <c r="E931" s="57">
        <v>228.96</v>
      </c>
      <c r="F931" s="57">
        <v>10</v>
      </c>
      <c r="G931" s="57">
        <v>300</v>
      </c>
      <c r="H931" s="57"/>
    </row>
    <row r="932" spans="1:8" x14ac:dyDescent="0.3">
      <c r="A932" s="57" t="s">
        <v>23</v>
      </c>
      <c r="B932" s="57">
        <v>4</v>
      </c>
      <c r="C932" s="57">
        <v>1</v>
      </c>
      <c r="D932" s="57">
        <v>30</v>
      </c>
      <c r="E932" s="57">
        <v>228.96</v>
      </c>
      <c r="F932" s="57">
        <v>10</v>
      </c>
      <c r="G932" s="57">
        <v>300</v>
      </c>
      <c r="H932" s="57"/>
    </row>
    <row r="933" spans="1:8" x14ac:dyDescent="0.3">
      <c r="A933" s="57" t="s">
        <v>23</v>
      </c>
      <c r="B933" s="57">
        <v>4</v>
      </c>
      <c r="C933" s="57">
        <v>1</v>
      </c>
      <c r="D933" s="57">
        <v>24</v>
      </c>
      <c r="E933" s="57">
        <v>228.96</v>
      </c>
      <c r="F933" s="57">
        <v>10</v>
      </c>
      <c r="G933" s="57">
        <v>240</v>
      </c>
      <c r="H933" s="57"/>
    </row>
    <row r="934" spans="1:8" x14ac:dyDescent="0.3">
      <c r="A934" s="57" t="s">
        <v>23</v>
      </c>
      <c r="B934" s="57">
        <v>4</v>
      </c>
      <c r="C934" s="57">
        <v>1</v>
      </c>
      <c r="D934" s="57">
        <v>10</v>
      </c>
      <c r="E934" s="57">
        <v>228.96</v>
      </c>
      <c r="F934" s="57">
        <v>10</v>
      </c>
      <c r="G934" s="57">
        <v>100</v>
      </c>
      <c r="H934" s="57"/>
    </row>
    <row r="935" spans="1:8" x14ac:dyDescent="0.3">
      <c r="A935" s="57" t="s">
        <v>23</v>
      </c>
      <c r="B935" s="57">
        <v>4</v>
      </c>
      <c r="C935" s="57">
        <v>1</v>
      </c>
      <c r="D935" s="57">
        <v>8</v>
      </c>
      <c r="E935" s="57">
        <v>228.96</v>
      </c>
      <c r="F935" s="57">
        <v>10</v>
      </c>
      <c r="G935" s="57">
        <v>80</v>
      </c>
      <c r="H935" s="57"/>
    </row>
    <row r="936" spans="1:8" x14ac:dyDescent="0.3">
      <c r="A936" s="57" t="s">
        <v>23</v>
      </c>
      <c r="B936" s="57">
        <v>4</v>
      </c>
      <c r="C936" s="57">
        <v>1</v>
      </c>
      <c r="D936" s="57">
        <v>9</v>
      </c>
      <c r="E936" s="57">
        <v>228.96</v>
      </c>
      <c r="F936" s="57">
        <v>10</v>
      </c>
      <c r="G936" s="57">
        <v>90</v>
      </c>
      <c r="H936" s="57"/>
    </row>
    <row r="937" spans="1:8" x14ac:dyDescent="0.3">
      <c r="A937" s="57" t="s">
        <v>23</v>
      </c>
      <c r="B937" s="57">
        <v>4</v>
      </c>
      <c r="C937" s="57">
        <v>1</v>
      </c>
      <c r="D937" s="57">
        <v>35</v>
      </c>
      <c r="E937" s="57">
        <v>227.87</v>
      </c>
      <c r="F937" s="57">
        <v>10</v>
      </c>
      <c r="G937" s="57">
        <v>350</v>
      </c>
      <c r="H937" s="57"/>
    </row>
    <row r="938" spans="1:8" x14ac:dyDescent="0.3">
      <c r="A938" s="57" t="s">
        <v>23</v>
      </c>
      <c r="B938" s="57">
        <v>4</v>
      </c>
      <c r="C938" s="57">
        <v>1</v>
      </c>
      <c r="D938" s="57">
        <v>35</v>
      </c>
      <c r="E938" s="57">
        <v>228.96</v>
      </c>
      <c r="F938" s="57">
        <v>10</v>
      </c>
      <c r="G938" s="57">
        <v>350</v>
      </c>
      <c r="H938" s="57"/>
    </row>
    <row r="939" spans="1:8" x14ac:dyDescent="0.3">
      <c r="A939" s="57" t="s">
        <v>23</v>
      </c>
      <c r="B939" s="57">
        <v>4</v>
      </c>
      <c r="C939" s="57">
        <v>1</v>
      </c>
      <c r="D939" s="57">
        <v>38</v>
      </c>
      <c r="E939" s="57">
        <v>228.96</v>
      </c>
      <c r="F939" s="57">
        <v>10</v>
      </c>
      <c r="G939" s="57">
        <v>380</v>
      </c>
      <c r="H939" s="57"/>
    </row>
    <row r="940" spans="1:8" x14ac:dyDescent="0.3">
      <c r="A940" s="57" t="s">
        <v>23</v>
      </c>
      <c r="B940" s="57">
        <v>4</v>
      </c>
      <c r="C940" s="57">
        <v>1</v>
      </c>
      <c r="D940" s="57">
        <v>35</v>
      </c>
      <c r="E940" s="57">
        <v>228.82</v>
      </c>
      <c r="F940" s="57">
        <v>10</v>
      </c>
      <c r="G940" s="57">
        <v>350</v>
      </c>
      <c r="H940" s="57"/>
    </row>
    <row r="941" spans="1:8" x14ac:dyDescent="0.3">
      <c r="A941" s="57" t="s">
        <v>23</v>
      </c>
      <c r="B941" s="57">
        <v>4</v>
      </c>
      <c r="C941" s="57">
        <v>1</v>
      </c>
      <c r="D941" s="57">
        <v>34</v>
      </c>
      <c r="E941" s="57">
        <v>228.96</v>
      </c>
      <c r="F941" s="57">
        <v>10</v>
      </c>
      <c r="G941" s="57">
        <v>340</v>
      </c>
      <c r="H941" s="57"/>
    </row>
    <row r="942" spans="1:8" x14ac:dyDescent="0.3">
      <c r="A942" s="57" t="s">
        <v>23</v>
      </c>
      <c r="B942" s="57">
        <v>4</v>
      </c>
      <c r="C942" s="57">
        <v>1</v>
      </c>
      <c r="D942" s="57">
        <v>35</v>
      </c>
      <c r="E942" s="57">
        <v>228.69</v>
      </c>
      <c r="F942" s="57">
        <v>10</v>
      </c>
      <c r="G942" s="57">
        <v>350</v>
      </c>
      <c r="H942" s="57"/>
    </row>
    <row r="943" spans="1:8" x14ac:dyDescent="0.3">
      <c r="A943" s="57" t="s">
        <v>23</v>
      </c>
      <c r="B943" s="57">
        <v>4</v>
      </c>
      <c r="C943" s="57">
        <v>1</v>
      </c>
      <c r="D943" s="57">
        <v>34</v>
      </c>
      <c r="E943" s="57">
        <v>226.37</v>
      </c>
      <c r="F943" s="57">
        <v>10</v>
      </c>
      <c r="G943" s="57">
        <v>340</v>
      </c>
      <c r="H943" s="57"/>
    </row>
    <row r="944" spans="1:8" x14ac:dyDescent="0.3">
      <c r="A944" s="57" t="s">
        <v>23</v>
      </c>
      <c r="B944" s="57">
        <v>4</v>
      </c>
      <c r="C944" s="57">
        <v>1</v>
      </c>
      <c r="D944" s="57">
        <v>33</v>
      </c>
      <c r="E944" s="57">
        <v>227.72</v>
      </c>
      <c r="F944" s="57">
        <v>10</v>
      </c>
      <c r="G944" s="57">
        <v>330</v>
      </c>
      <c r="H944" s="57"/>
    </row>
    <row r="945" spans="1:8" x14ac:dyDescent="0.3">
      <c r="A945" s="57" t="s">
        <v>23</v>
      </c>
      <c r="B945" s="57">
        <v>4</v>
      </c>
      <c r="C945" s="57">
        <v>1</v>
      </c>
      <c r="D945" s="57">
        <v>32</v>
      </c>
      <c r="E945" s="57">
        <v>228.96</v>
      </c>
      <c r="F945" s="57">
        <v>10</v>
      </c>
      <c r="G945" s="57">
        <v>320</v>
      </c>
      <c r="H945" s="57"/>
    </row>
    <row r="946" spans="1:8" x14ac:dyDescent="0.3">
      <c r="A946" s="57" t="s">
        <v>23</v>
      </c>
      <c r="B946" s="57">
        <v>4</v>
      </c>
      <c r="C946" s="57">
        <v>1</v>
      </c>
      <c r="D946" s="57">
        <v>39</v>
      </c>
      <c r="E946" s="57">
        <v>228.23</v>
      </c>
      <c r="F946" s="57">
        <v>10</v>
      </c>
      <c r="G946" s="57">
        <v>390</v>
      </c>
      <c r="H946" s="57"/>
    </row>
    <row r="947" spans="1:8" x14ac:dyDescent="0.3">
      <c r="A947" s="57" t="s">
        <v>23</v>
      </c>
      <c r="B947" s="57">
        <v>4</v>
      </c>
      <c r="C947" s="57">
        <v>1</v>
      </c>
      <c r="D947" s="57">
        <v>36</v>
      </c>
      <c r="E947" s="57">
        <v>215.89</v>
      </c>
      <c r="F947" s="57">
        <v>10</v>
      </c>
      <c r="G947" s="57">
        <v>360</v>
      </c>
      <c r="H947" s="57"/>
    </row>
    <row r="948" spans="1:8" x14ac:dyDescent="0.3">
      <c r="A948" s="57" t="s">
        <v>23</v>
      </c>
      <c r="B948" s="57">
        <v>4</v>
      </c>
      <c r="C948" s="57">
        <v>1</v>
      </c>
      <c r="D948" s="57">
        <v>36</v>
      </c>
      <c r="E948" s="57">
        <v>228.96</v>
      </c>
      <c r="F948" s="57">
        <v>10</v>
      </c>
      <c r="G948" s="57">
        <v>360</v>
      </c>
      <c r="H948" s="57"/>
    </row>
    <row r="949" spans="1:8" x14ac:dyDescent="0.3">
      <c r="A949" s="57" t="s">
        <v>23</v>
      </c>
      <c r="B949" s="57">
        <v>4</v>
      </c>
      <c r="C949" s="57">
        <v>1</v>
      </c>
      <c r="D949" s="57">
        <v>43</v>
      </c>
      <c r="E949" s="57">
        <v>228.96</v>
      </c>
      <c r="F949" s="57">
        <v>10</v>
      </c>
      <c r="G949" s="57">
        <v>430</v>
      </c>
      <c r="H949" s="57"/>
    </row>
    <row r="950" spans="1:8" x14ac:dyDescent="0.3">
      <c r="A950" s="57" t="s">
        <v>23</v>
      </c>
      <c r="B950" s="57">
        <v>4</v>
      </c>
      <c r="C950" s="57">
        <v>1</v>
      </c>
      <c r="D950" s="57">
        <v>41</v>
      </c>
      <c r="E950" s="57">
        <v>228.96</v>
      </c>
      <c r="F950" s="57">
        <v>10</v>
      </c>
      <c r="G950" s="57">
        <v>410</v>
      </c>
      <c r="H950" s="57"/>
    </row>
    <row r="951" spans="1:8" x14ac:dyDescent="0.3">
      <c r="A951" s="57" t="s">
        <v>23</v>
      </c>
      <c r="B951" s="57">
        <v>4</v>
      </c>
      <c r="C951" s="57">
        <v>1</v>
      </c>
      <c r="D951" s="57">
        <v>24</v>
      </c>
      <c r="E951" s="57">
        <v>228.96</v>
      </c>
      <c r="F951" s="57">
        <v>10</v>
      </c>
      <c r="G951" s="57">
        <v>240</v>
      </c>
      <c r="H951" s="57"/>
    </row>
  </sheetData>
  <autoFilter ref="A1:G951" xr:uid="{00000000-0009-0000-0000-000005000000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61"/>
  <sheetViews>
    <sheetView workbookViewId="0">
      <selection activeCell="M29" sqref="M29"/>
    </sheetView>
  </sheetViews>
  <sheetFormatPr defaultRowHeight="14.4" x14ac:dyDescent="0.3"/>
  <cols>
    <col min="2" max="2" width="12.44140625" style="55" bestFit="1" customWidth="1"/>
    <col min="3" max="3" width="11.88671875" bestFit="1" customWidth="1"/>
    <col min="9" max="9" width="17.44140625" bestFit="1" customWidth="1"/>
    <col min="14" max="14" width="13" customWidth="1"/>
  </cols>
  <sheetData>
    <row r="1" spans="1:14" x14ac:dyDescent="0.3">
      <c r="A1" t="s">
        <v>0</v>
      </c>
      <c r="B1" s="55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4" x14ac:dyDescent="0.3">
      <c r="A2" t="s">
        <v>13</v>
      </c>
      <c r="B2" s="55">
        <v>1</v>
      </c>
      <c r="C2">
        <v>0</v>
      </c>
      <c r="D2">
        <v>47</v>
      </c>
      <c r="E2">
        <v>51.5</v>
      </c>
      <c r="F2">
        <v>6</v>
      </c>
      <c r="G2">
        <v>282</v>
      </c>
      <c r="I2" t="s">
        <v>24</v>
      </c>
    </row>
    <row r="3" spans="1:14" ht="15" thickBot="1" x14ac:dyDescent="0.35">
      <c r="A3" t="s">
        <v>13</v>
      </c>
      <c r="B3" s="55">
        <v>1</v>
      </c>
      <c r="C3">
        <v>0</v>
      </c>
      <c r="D3">
        <v>36</v>
      </c>
      <c r="E3">
        <v>60.6</v>
      </c>
      <c r="F3">
        <v>6</v>
      </c>
      <c r="G3">
        <v>216</v>
      </c>
    </row>
    <row r="4" spans="1:14" x14ac:dyDescent="0.3">
      <c r="A4" t="s">
        <v>13</v>
      </c>
      <c r="B4" s="55">
        <v>1</v>
      </c>
      <c r="C4">
        <v>0</v>
      </c>
      <c r="D4">
        <v>48</v>
      </c>
      <c r="E4">
        <v>50.7</v>
      </c>
      <c r="F4">
        <v>6</v>
      </c>
      <c r="G4">
        <v>288</v>
      </c>
      <c r="I4" s="4" t="s">
        <v>25</v>
      </c>
      <c r="J4" s="4"/>
    </row>
    <row r="5" spans="1:14" x14ac:dyDescent="0.3">
      <c r="A5" t="s">
        <v>13</v>
      </c>
      <c r="B5" s="55">
        <v>1</v>
      </c>
      <c r="C5">
        <v>0</v>
      </c>
      <c r="D5">
        <v>33</v>
      </c>
      <c r="E5">
        <v>67.099999999999994</v>
      </c>
      <c r="F5">
        <v>6</v>
      </c>
      <c r="G5">
        <v>198</v>
      </c>
      <c r="I5" s="1" t="s">
        <v>26</v>
      </c>
      <c r="J5" s="1">
        <v>0.98258085045066368</v>
      </c>
    </row>
    <row r="6" spans="1:14" x14ac:dyDescent="0.3">
      <c r="A6" t="s">
        <v>13</v>
      </c>
      <c r="B6" s="55">
        <v>1</v>
      </c>
      <c r="C6">
        <v>0</v>
      </c>
      <c r="D6">
        <v>34</v>
      </c>
      <c r="E6">
        <v>66.5</v>
      </c>
      <c r="F6">
        <v>6</v>
      </c>
      <c r="G6">
        <v>204</v>
      </c>
      <c r="I6" s="1" t="s">
        <v>27</v>
      </c>
      <c r="J6" s="1">
        <v>0.96546512767234949</v>
      </c>
    </row>
    <row r="7" spans="1:14" x14ac:dyDescent="0.3">
      <c r="A7" t="s">
        <v>13</v>
      </c>
      <c r="B7" s="55">
        <v>1</v>
      </c>
      <c r="C7">
        <v>0</v>
      </c>
      <c r="D7">
        <v>38</v>
      </c>
      <c r="E7">
        <v>62.2</v>
      </c>
      <c r="F7">
        <v>6</v>
      </c>
      <c r="G7">
        <v>228</v>
      </c>
      <c r="I7" s="1" t="s">
        <v>28</v>
      </c>
      <c r="J7" s="1">
        <v>0.96486969883911411</v>
      </c>
    </row>
    <row r="8" spans="1:14" x14ac:dyDescent="0.3">
      <c r="A8" t="s">
        <v>13</v>
      </c>
      <c r="B8" s="55">
        <v>1</v>
      </c>
      <c r="C8">
        <v>0</v>
      </c>
      <c r="D8">
        <v>45</v>
      </c>
      <c r="E8">
        <v>52.3</v>
      </c>
      <c r="F8">
        <v>6</v>
      </c>
      <c r="G8">
        <v>270</v>
      </c>
      <c r="I8" s="1" t="s">
        <v>29</v>
      </c>
      <c r="J8" s="1">
        <v>2.3296472501118721</v>
      </c>
    </row>
    <row r="9" spans="1:14" ht="15" thickBot="1" x14ac:dyDescent="0.35">
      <c r="A9" t="s">
        <v>13</v>
      </c>
      <c r="B9" s="55">
        <v>1</v>
      </c>
      <c r="C9">
        <v>0</v>
      </c>
      <c r="D9">
        <v>55</v>
      </c>
      <c r="E9">
        <v>38.9</v>
      </c>
      <c r="F9">
        <v>6</v>
      </c>
      <c r="G9">
        <v>330</v>
      </c>
      <c r="I9" s="2" t="s">
        <v>30</v>
      </c>
      <c r="J9" s="2">
        <v>60</v>
      </c>
    </row>
    <row r="10" spans="1:14" x14ac:dyDescent="0.3">
      <c r="A10" t="s">
        <v>13</v>
      </c>
      <c r="B10" s="55">
        <v>1</v>
      </c>
      <c r="C10">
        <v>0</v>
      </c>
      <c r="D10">
        <v>44</v>
      </c>
      <c r="E10">
        <v>55.2</v>
      </c>
      <c r="F10">
        <v>6</v>
      </c>
      <c r="G10">
        <v>264</v>
      </c>
    </row>
    <row r="11" spans="1:14" ht="15" thickBot="1" x14ac:dyDescent="0.35">
      <c r="A11" t="s">
        <v>13</v>
      </c>
      <c r="B11" s="55">
        <v>1</v>
      </c>
      <c r="C11">
        <v>0</v>
      </c>
      <c r="D11">
        <v>43</v>
      </c>
      <c r="E11">
        <v>56.7</v>
      </c>
      <c r="F11">
        <v>6</v>
      </c>
      <c r="G11">
        <v>258</v>
      </c>
      <c r="I11" t="s">
        <v>31</v>
      </c>
    </row>
    <row r="12" spans="1:14" x14ac:dyDescent="0.3">
      <c r="A12" t="s">
        <v>13</v>
      </c>
      <c r="B12" s="55">
        <v>1</v>
      </c>
      <c r="C12">
        <v>0</v>
      </c>
      <c r="D12">
        <v>38</v>
      </c>
      <c r="E12">
        <v>59.9</v>
      </c>
      <c r="F12">
        <v>6</v>
      </c>
      <c r="G12">
        <v>228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3">
      <c r="A13" t="s">
        <v>13</v>
      </c>
      <c r="B13" s="55">
        <v>1</v>
      </c>
      <c r="C13">
        <v>0</v>
      </c>
      <c r="D13">
        <v>31</v>
      </c>
      <c r="E13">
        <v>70.400000000000006</v>
      </c>
      <c r="F13">
        <v>6</v>
      </c>
      <c r="G13">
        <v>186</v>
      </c>
      <c r="I13" s="1" t="s">
        <v>32</v>
      </c>
      <c r="J13" s="1">
        <v>1</v>
      </c>
      <c r="K13" s="1">
        <v>8800.0889673560087</v>
      </c>
      <c r="L13" s="1">
        <v>8800.0889673560087</v>
      </c>
      <c r="M13" s="1">
        <v>1621.4618335265077</v>
      </c>
      <c r="N13" s="1">
        <v>4.3172296227385226E-44</v>
      </c>
    </row>
    <row r="14" spans="1:14" x14ac:dyDescent="0.3">
      <c r="A14" t="s">
        <v>13</v>
      </c>
      <c r="B14" s="55">
        <v>1</v>
      </c>
      <c r="C14">
        <v>0</v>
      </c>
      <c r="D14">
        <v>55</v>
      </c>
      <c r="E14">
        <v>45.6</v>
      </c>
      <c r="F14">
        <v>6</v>
      </c>
      <c r="G14">
        <v>330</v>
      </c>
      <c r="I14" s="1" t="s">
        <v>33</v>
      </c>
      <c r="J14" s="1">
        <v>58</v>
      </c>
      <c r="K14" s="1">
        <v>314.78086597732084</v>
      </c>
      <c r="L14" s="1">
        <v>5.4272563099538074</v>
      </c>
      <c r="M14" s="1"/>
      <c r="N14" s="1"/>
    </row>
    <row r="15" spans="1:14" ht="15" thickBot="1" x14ac:dyDescent="0.35">
      <c r="A15" t="s">
        <v>13</v>
      </c>
      <c r="B15" s="55">
        <v>1</v>
      </c>
      <c r="C15">
        <v>0</v>
      </c>
      <c r="D15">
        <v>43</v>
      </c>
      <c r="E15">
        <v>52.9</v>
      </c>
      <c r="F15">
        <v>6</v>
      </c>
      <c r="G15">
        <v>258</v>
      </c>
      <c r="I15" s="2" t="s">
        <v>34</v>
      </c>
      <c r="J15" s="2">
        <v>59</v>
      </c>
      <c r="K15" s="2">
        <v>9114.8698333333286</v>
      </c>
      <c r="L15" s="2"/>
      <c r="M15" s="2"/>
      <c r="N15" s="2"/>
    </row>
    <row r="16" spans="1:14" ht="15" thickBot="1" x14ac:dyDescent="0.35">
      <c r="A16" t="s">
        <v>13</v>
      </c>
      <c r="B16" s="55">
        <v>1</v>
      </c>
      <c r="C16">
        <v>0</v>
      </c>
      <c r="D16">
        <v>45</v>
      </c>
      <c r="E16">
        <v>54.5</v>
      </c>
      <c r="F16">
        <v>6</v>
      </c>
      <c r="G16">
        <v>270</v>
      </c>
    </row>
    <row r="17" spans="1:17" x14ac:dyDescent="0.3">
      <c r="A17" t="s">
        <v>13</v>
      </c>
      <c r="B17" s="55">
        <v>1</v>
      </c>
      <c r="C17">
        <v>0</v>
      </c>
      <c r="D17">
        <v>31</v>
      </c>
      <c r="E17">
        <v>69.599999999999994</v>
      </c>
      <c r="F17">
        <v>6</v>
      </c>
      <c r="G17">
        <v>186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3">
      <c r="A18" t="s">
        <v>13</v>
      </c>
      <c r="B18" s="55">
        <v>1</v>
      </c>
      <c r="C18">
        <v>0</v>
      </c>
      <c r="D18">
        <v>25</v>
      </c>
      <c r="E18">
        <v>82.5</v>
      </c>
      <c r="F18">
        <v>6</v>
      </c>
      <c r="G18">
        <v>150</v>
      </c>
      <c r="I18" s="1" t="s">
        <v>35</v>
      </c>
      <c r="J18" s="1">
        <v>105.90848515767993</v>
      </c>
      <c r="K18" s="1">
        <v>1.3716859367519922</v>
      </c>
      <c r="L18" s="1">
        <v>77.210447610522323</v>
      </c>
      <c r="M18" s="1">
        <v>3.5697993088566126E-60</v>
      </c>
      <c r="N18" s="1">
        <v>103.16275743532734</v>
      </c>
      <c r="O18" s="1">
        <v>108.65421288003253</v>
      </c>
      <c r="P18" s="1">
        <v>103.16275743532734</v>
      </c>
      <c r="Q18" s="1">
        <v>108.65421288003253</v>
      </c>
    </row>
    <row r="19" spans="1:17" ht="15" thickBot="1" x14ac:dyDescent="0.35">
      <c r="A19" t="s">
        <v>13</v>
      </c>
      <c r="B19" s="55">
        <v>1</v>
      </c>
      <c r="C19">
        <v>0</v>
      </c>
      <c r="D19">
        <v>22</v>
      </c>
      <c r="E19">
        <v>80</v>
      </c>
      <c r="F19">
        <v>6</v>
      </c>
      <c r="G19">
        <v>132</v>
      </c>
      <c r="I19" s="2" t="s">
        <v>48</v>
      </c>
      <c r="J19" s="2">
        <v>-1.1783560894536429</v>
      </c>
      <c r="K19" s="2">
        <v>2.9263292290784837E-2</v>
      </c>
      <c r="L19" s="2">
        <v>-40.267379273135077</v>
      </c>
      <c r="M19" s="2">
        <v>4.3172296227384614E-44</v>
      </c>
      <c r="N19" s="2">
        <v>-1.2369329332757595</v>
      </c>
      <c r="O19" s="2">
        <v>-1.1197792456315263</v>
      </c>
      <c r="P19" s="2">
        <v>-1.2369329332757595</v>
      </c>
      <c r="Q19" s="2">
        <v>-1.1197792456315263</v>
      </c>
    </row>
    <row r="20" spans="1:17" x14ac:dyDescent="0.3">
      <c r="A20" t="s">
        <v>13</v>
      </c>
      <c r="B20" s="55">
        <v>1</v>
      </c>
      <c r="C20">
        <v>0</v>
      </c>
      <c r="D20">
        <v>26</v>
      </c>
      <c r="E20">
        <v>76.400000000000006</v>
      </c>
      <c r="F20">
        <v>6</v>
      </c>
      <c r="G20">
        <v>156</v>
      </c>
    </row>
    <row r="21" spans="1:17" x14ac:dyDescent="0.3">
      <c r="A21" t="s">
        <v>13</v>
      </c>
      <c r="B21" s="55">
        <v>1</v>
      </c>
      <c r="C21">
        <v>0</v>
      </c>
      <c r="D21">
        <v>44</v>
      </c>
      <c r="E21">
        <v>55.6</v>
      </c>
      <c r="F21">
        <v>6</v>
      </c>
      <c r="G21">
        <v>264</v>
      </c>
    </row>
    <row r="22" spans="1:17" x14ac:dyDescent="0.3">
      <c r="A22" t="s">
        <v>13</v>
      </c>
      <c r="B22" s="55">
        <v>1</v>
      </c>
      <c r="C22">
        <v>0</v>
      </c>
      <c r="D22">
        <v>56</v>
      </c>
      <c r="E22">
        <v>44.3</v>
      </c>
      <c r="F22">
        <v>6</v>
      </c>
      <c r="G22">
        <v>336</v>
      </c>
    </row>
    <row r="23" spans="1:17" x14ac:dyDescent="0.3">
      <c r="A23" t="s">
        <v>13</v>
      </c>
      <c r="B23" s="55">
        <v>1</v>
      </c>
      <c r="C23">
        <v>0</v>
      </c>
      <c r="D23">
        <v>36</v>
      </c>
      <c r="E23">
        <v>60.7</v>
      </c>
      <c r="F23">
        <v>6</v>
      </c>
      <c r="G23">
        <v>216</v>
      </c>
    </row>
    <row r="24" spans="1:17" x14ac:dyDescent="0.3">
      <c r="A24" t="s">
        <v>13</v>
      </c>
      <c r="B24" s="55">
        <v>1</v>
      </c>
      <c r="C24">
        <v>0</v>
      </c>
      <c r="D24">
        <v>38</v>
      </c>
      <c r="E24">
        <v>55.7</v>
      </c>
      <c r="F24">
        <v>6</v>
      </c>
      <c r="G24">
        <v>228</v>
      </c>
    </row>
    <row r="25" spans="1:17" x14ac:dyDescent="0.3">
      <c r="A25" t="s">
        <v>13</v>
      </c>
      <c r="B25" s="55">
        <v>1</v>
      </c>
      <c r="C25">
        <v>0</v>
      </c>
      <c r="D25">
        <v>44</v>
      </c>
      <c r="E25">
        <v>55.9</v>
      </c>
      <c r="F25">
        <v>6</v>
      </c>
      <c r="G25">
        <v>264</v>
      </c>
    </row>
    <row r="26" spans="1:17" x14ac:dyDescent="0.3">
      <c r="A26" t="s">
        <v>13</v>
      </c>
      <c r="B26" s="55">
        <v>1</v>
      </c>
      <c r="C26">
        <v>0</v>
      </c>
      <c r="D26">
        <v>47</v>
      </c>
      <c r="E26">
        <v>50.2</v>
      </c>
      <c r="F26">
        <v>6</v>
      </c>
      <c r="G26">
        <v>282</v>
      </c>
    </row>
    <row r="27" spans="1:17" x14ac:dyDescent="0.3">
      <c r="A27" t="s">
        <v>13</v>
      </c>
      <c r="B27" s="55">
        <v>1</v>
      </c>
      <c r="C27">
        <v>0</v>
      </c>
      <c r="D27">
        <v>44</v>
      </c>
      <c r="E27">
        <v>52.6</v>
      </c>
      <c r="F27">
        <v>6</v>
      </c>
      <c r="G27">
        <v>264</v>
      </c>
    </row>
    <row r="28" spans="1:17" x14ac:dyDescent="0.3">
      <c r="A28" t="s">
        <v>13</v>
      </c>
      <c r="B28" s="55">
        <v>1</v>
      </c>
      <c r="C28">
        <v>0</v>
      </c>
      <c r="D28">
        <v>46</v>
      </c>
      <c r="E28">
        <v>51.8</v>
      </c>
      <c r="F28">
        <v>6</v>
      </c>
      <c r="G28">
        <v>276</v>
      </c>
    </row>
    <row r="29" spans="1:17" x14ac:dyDescent="0.3">
      <c r="A29" t="s">
        <v>13</v>
      </c>
      <c r="B29" s="55">
        <v>1</v>
      </c>
      <c r="C29">
        <v>0</v>
      </c>
      <c r="D29">
        <v>46</v>
      </c>
      <c r="E29">
        <v>51.9</v>
      </c>
      <c r="F29">
        <v>6</v>
      </c>
      <c r="G29">
        <v>276</v>
      </c>
    </row>
    <row r="30" spans="1:17" x14ac:dyDescent="0.3">
      <c r="A30" t="s">
        <v>13</v>
      </c>
      <c r="B30" s="55">
        <v>1</v>
      </c>
      <c r="C30">
        <v>0</v>
      </c>
      <c r="D30">
        <v>31</v>
      </c>
      <c r="E30">
        <v>70.400000000000006</v>
      </c>
      <c r="F30">
        <v>6</v>
      </c>
      <c r="G30">
        <v>186</v>
      </c>
    </row>
    <row r="31" spans="1:17" x14ac:dyDescent="0.3">
      <c r="A31" t="s">
        <v>13</v>
      </c>
      <c r="B31" s="55">
        <v>1</v>
      </c>
      <c r="C31">
        <v>0</v>
      </c>
      <c r="D31">
        <v>57</v>
      </c>
      <c r="E31">
        <v>43.4</v>
      </c>
      <c r="F31">
        <v>6</v>
      </c>
      <c r="G31">
        <v>342</v>
      </c>
    </row>
    <row r="32" spans="1:17" x14ac:dyDescent="0.3">
      <c r="A32" t="s">
        <v>13</v>
      </c>
      <c r="B32" s="55">
        <v>1</v>
      </c>
      <c r="C32">
        <v>0</v>
      </c>
      <c r="D32">
        <v>31</v>
      </c>
      <c r="E32">
        <v>67.8</v>
      </c>
      <c r="F32">
        <v>6</v>
      </c>
      <c r="G32">
        <v>186</v>
      </c>
    </row>
    <row r="33" spans="1:7" x14ac:dyDescent="0.3">
      <c r="A33" t="s">
        <v>13</v>
      </c>
      <c r="B33" s="55">
        <v>1</v>
      </c>
      <c r="C33">
        <v>0</v>
      </c>
      <c r="D33">
        <v>48</v>
      </c>
      <c r="E33">
        <v>53.2</v>
      </c>
      <c r="F33">
        <v>6</v>
      </c>
      <c r="G33">
        <v>288</v>
      </c>
    </row>
    <row r="34" spans="1:7" x14ac:dyDescent="0.3">
      <c r="A34" t="s">
        <v>13</v>
      </c>
      <c r="B34" s="55">
        <v>1</v>
      </c>
      <c r="C34">
        <v>0</v>
      </c>
      <c r="D34">
        <v>43</v>
      </c>
      <c r="E34">
        <v>56.1</v>
      </c>
      <c r="F34">
        <v>6</v>
      </c>
      <c r="G34">
        <v>258</v>
      </c>
    </row>
    <row r="35" spans="1:7" x14ac:dyDescent="0.3">
      <c r="A35" t="s">
        <v>13</v>
      </c>
      <c r="B35" s="55">
        <v>1</v>
      </c>
      <c r="C35">
        <v>0</v>
      </c>
      <c r="D35">
        <v>39</v>
      </c>
      <c r="E35">
        <v>58.4</v>
      </c>
      <c r="F35">
        <v>6</v>
      </c>
      <c r="G35">
        <v>234</v>
      </c>
    </row>
    <row r="36" spans="1:7" x14ac:dyDescent="0.3">
      <c r="A36" t="s">
        <v>13</v>
      </c>
      <c r="B36" s="55">
        <v>1</v>
      </c>
      <c r="C36">
        <v>0</v>
      </c>
      <c r="D36">
        <v>44</v>
      </c>
      <c r="E36">
        <v>54.5</v>
      </c>
      <c r="F36">
        <v>6</v>
      </c>
      <c r="G36">
        <v>264</v>
      </c>
    </row>
    <row r="37" spans="1:7" x14ac:dyDescent="0.3">
      <c r="A37" t="s">
        <v>13</v>
      </c>
      <c r="B37" s="55">
        <v>1</v>
      </c>
      <c r="C37">
        <v>0</v>
      </c>
      <c r="D37">
        <v>44</v>
      </c>
      <c r="E37">
        <v>56.4</v>
      </c>
      <c r="F37">
        <v>6</v>
      </c>
      <c r="G37">
        <v>264</v>
      </c>
    </row>
    <row r="38" spans="1:7" x14ac:dyDescent="0.3">
      <c r="A38" t="s">
        <v>13</v>
      </c>
      <c r="B38" s="55">
        <v>1</v>
      </c>
      <c r="C38">
        <v>0</v>
      </c>
      <c r="D38">
        <v>34</v>
      </c>
      <c r="E38">
        <v>63.6</v>
      </c>
      <c r="F38">
        <v>6</v>
      </c>
      <c r="G38">
        <v>204</v>
      </c>
    </row>
    <row r="39" spans="1:7" x14ac:dyDescent="0.3">
      <c r="A39" t="s">
        <v>13</v>
      </c>
      <c r="B39" s="55">
        <v>1</v>
      </c>
      <c r="C39">
        <v>0</v>
      </c>
      <c r="D39">
        <v>36</v>
      </c>
      <c r="E39">
        <v>60.6</v>
      </c>
      <c r="F39">
        <v>6</v>
      </c>
      <c r="G39">
        <v>216</v>
      </c>
    </row>
    <row r="40" spans="1:7" x14ac:dyDescent="0.3">
      <c r="A40" t="s">
        <v>13</v>
      </c>
      <c r="B40" s="55">
        <v>1</v>
      </c>
      <c r="C40">
        <v>0</v>
      </c>
      <c r="D40">
        <v>55</v>
      </c>
      <c r="E40">
        <v>45.5</v>
      </c>
      <c r="F40">
        <v>6</v>
      </c>
      <c r="G40">
        <v>330</v>
      </c>
    </row>
    <row r="41" spans="1:7" x14ac:dyDescent="0.3">
      <c r="A41" t="s">
        <v>13</v>
      </c>
      <c r="B41" s="55">
        <v>1</v>
      </c>
      <c r="C41">
        <v>0</v>
      </c>
      <c r="D41">
        <v>59</v>
      </c>
      <c r="E41">
        <v>34.5</v>
      </c>
      <c r="F41">
        <v>6</v>
      </c>
      <c r="G41">
        <v>354</v>
      </c>
    </row>
    <row r="42" spans="1:7" x14ac:dyDescent="0.3">
      <c r="A42" t="s">
        <v>13</v>
      </c>
      <c r="B42" s="55">
        <v>1</v>
      </c>
      <c r="C42">
        <v>0</v>
      </c>
      <c r="D42">
        <v>59</v>
      </c>
      <c r="E42">
        <v>35.1</v>
      </c>
      <c r="F42">
        <v>6</v>
      </c>
      <c r="G42">
        <v>354</v>
      </c>
    </row>
    <row r="43" spans="1:7" x14ac:dyDescent="0.3">
      <c r="A43" t="s">
        <v>13</v>
      </c>
      <c r="B43" s="55">
        <v>1</v>
      </c>
      <c r="C43">
        <v>0</v>
      </c>
      <c r="D43">
        <v>57</v>
      </c>
      <c r="E43">
        <v>37.799999999999997</v>
      </c>
      <c r="F43">
        <v>6</v>
      </c>
      <c r="G43">
        <v>342</v>
      </c>
    </row>
    <row r="44" spans="1:7" x14ac:dyDescent="0.3">
      <c r="A44" t="s">
        <v>13</v>
      </c>
      <c r="B44" s="55">
        <v>1</v>
      </c>
      <c r="C44">
        <v>0</v>
      </c>
      <c r="D44">
        <v>29</v>
      </c>
      <c r="E44">
        <v>70.900000000000006</v>
      </c>
      <c r="F44">
        <v>6</v>
      </c>
      <c r="G44">
        <v>174</v>
      </c>
    </row>
    <row r="45" spans="1:7" x14ac:dyDescent="0.3">
      <c r="A45" t="s">
        <v>13</v>
      </c>
      <c r="B45" s="55">
        <v>1</v>
      </c>
      <c r="C45">
        <v>0</v>
      </c>
      <c r="D45">
        <v>56</v>
      </c>
      <c r="E45">
        <v>38.6</v>
      </c>
      <c r="F45">
        <v>6</v>
      </c>
      <c r="G45">
        <v>336</v>
      </c>
    </row>
    <row r="46" spans="1:7" x14ac:dyDescent="0.3">
      <c r="A46" t="s">
        <v>13</v>
      </c>
      <c r="B46" s="55">
        <v>1</v>
      </c>
      <c r="C46">
        <v>0</v>
      </c>
      <c r="D46">
        <v>58</v>
      </c>
      <c r="E46">
        <v>35.9</v>
      </c>
      <c r="F46">
        <v>6</v>
      </c>
      <c r="G46">
        <v>348</v>
      </c>
    </row>
    <row r="47" spans="1:7" x14ac:dyDescent="0.3">
      <c r="A47" t="s">
        <v>13</v>
      </c>
      <c r="B47" s="55">
        <v>1</v>
      </c>
      <c r="C47">
        <v>0</v>
      </c>
      <c r="D47">
        <v>52</v>
      </c>
      <c r="E47">
        <v>42.1</v>
      </c>
      <c r="F47">
        <v>6</v>
      </c>
      <c r="G47">
        <v>312</v>
      </c>
    </row>
    <row r="48" spans="1:7" x14ac:dyDescent="0.3">
      <c r="A48" t="s">
        <v>13</v>
      </c>
      <c r="B48" s="55">
        <v>1</v>
      </c>
      <c r="C48">
        <v>0</v>
      </c>
      <c r="D48">
        <v>60</v>
      </c>
      <c r="E48">
        <v>34</v>
      </c>
      <c r="F48">
        <v>6</v>
      </c>
      <c r="G48">
        <v>360</v>
      </c>
    </row>
    <row r="49" spans="1:7" x14ac:dyDescent="0.3">
      <c r="A49" t="s">
        <v>13</v>
      </c>
      <c r="B49" s="55">
        <v>1</v>
      </c>
      <c r="C49">
        <v>0</v>
      </c>
      <c r="D49">
        <v>58</v>
      </c>
      <c r="E49">
        <v>37.299999999999997</v>
      </c>
      <c r="F49">
        <v>6</v>
      </c>
      <c r="G49">
        <v>348</v>
      </c>
    </row>
    <row r="50" spans="1:7" x14ac:dyDescent="0.3">
      <c r="A50" t="s">
        <v>13</v>
      </c>
      <c r="B50" s="55">
        <v>1</v>
      </c>
      <c r="C50">
        <v>0</v>
      </c>
      <c r="D50">
        <v>54</v>
      </c>
      <c r="E50">
        <v>38.6</v>
      </c>
      <c r="F50">
        <v>6</v>
      </c>
      <c r="G50">
        <v>324</v>
      </c>
    </row>
    <row r="51" spans="1:7" x14ac:dyDescent="0.3">
      <c r="A51" t="s">
        <v>13</v>
      </c>
      <c r="B51" s="55">
        <v>1</v>
      </c>
      <c r="C51">
        <v>0</v>
      </c>
      <c r="D51">
        <v>59</v>
      </c>
      <c r="E51">
        <v>41.6</v>
      </c>
      <c r="F51">
        <v>6</v>
      </c>
      <c r="G51">
        <v>354</v>
      </c>
    </row>
    <row r="52" spans="1:7" x14ac:dyDescent="0.3">
      <c r="A52" t="s">
        <v>13</v>
      </c>
      <c r="B52" s="55">
        <v>1</v>
      </c>
      <c r="C52">
        <v>0</v>
      </c>
      <c r="D52">
        <v>55</v>
      </c>
      <c r="E52">
        <v>40.9</v>
      </c>
      <c r="F52">
        <v>6</v>
      </c>
      <c r="G52">
        <v>330</v>
      </c>
    </row>
    <row r="53" spans="1:7" x14ac:dyDescent="0.3">
      <c r="A53" t="s">
        <v>13</v>
      </c>
      <c r="B53" s="55">
        <v>1</v>
      </c>
      <c r="C53">
        <v>0</v>
      </c>
      <c r="D53">
        <v>56</v>
      </c>
      <c r="E53">
        <v>40.700000000000003</v>
      </c>
      <c r="F53">
        <v>6</v>
      </c>
      <c r="G53">
        <v>336</v>
      </c>
    </row>
    <row r="54" spans="1:7" x14ac:dyDescent="0.3">
      <c r="A54" t="s">
        <v>13</v>
      </c>
      <c r="B54" s="55">
        <v>1</v>
      </c>
      <c r="C54">
        <v>0</v>
      </c>
      <c r="D54">
        <v>53</v>
      </c>
      <c r="E54">
        <v>42.3</v>
      </c>
      <c r="F54">
        <v>6</v>
      </c>
      <c r="G54">
        <v>318</v>
      </c>
    </row>
    <row r="55" spans="1:7" x14ac:dyDescent="0.3">
      <c r="A55" t="s">
        <v>13</v>
      </c>
      <c r="B55" s="55">
        <v>1</v>
      </c>
      <c r="C55">
        <v>0</v>
      </c>
      <c r="D55">
        <v>54</v>
      </c>
      <c r="E55">
        <v>40.700000000000003</v>
      </c>
      <c r="F55">
        <v>6</v>
      </c>
      <c r="G55">
        <v>324</v>
      </c>
    </row>
    <row r="56" spans="1:7" x14ac:dyDescent="0.3">
      <c r="A56" t="s">
        <v>13</v>
      </c>
      <c r="B56" s="55">
        <v>1</v>
      </c>
      <c r="C56">
        <v>0</v>
      </c>
      <c r="D56">
        <v>58</v>
      </c>
      <c r="E56">
        <v>36.9</v>
      </c>
      <c r="F56">
        <v>6</v>
      </c>
      <c r="G56">
        <v>348</v>
      </c>
    </row>
    <row r="57" spans="1:7" x14ac:dyDescent="0.3">
      <c r="A57" t="s">
        <v>13</v>
      </c>
      <c r="B57" s="55">
        <v>1</v>
      </c>
      <c r="C57">
        <v>0</v>
      </c>
      <c r="D57">
        <v>58</v>
      </c>
      <c r="E57">
        <v>36.6</v>
      </c>
      <c r="F57">
        <v>6</v>
      </c>
      <c r="G57">
        <v>348</v>
      </c>
    </row>
    <row r="58" spans="1:7" x14ac:dyDescent="0.3">
      <c r="A58" t="s">
        <v>13</v>
      </c>
      <c r="B58" s="55">
        <v>1</v>
      </c>
      <c r="C58">
        <v>0</v>
      </c>
      <c r="D58">
        <v>56</v>
      </c>
      <c r="E58">
        <v>39.299999999999997</v>
      </c>
      <c r="F58">
        <v>6</v>
      </c>
      <c r="G58">
        <v>336</v>
      </c>
    </row>
    <row r="59" spans="1:7" x14ac:dyDescent="0.3">
      <c r="A59" t="s">
        <v>13</v>
      </c>
      <c r="B59" s="55">
        <v>1</v>
      </c>
      <c r="C59">
        <v>0</v>
      </c>
      <c r="D59">
        <v>55</v>
      </c>
      <c r="E59">
        <v>39.700000000000003</v>
      </c>
      <c r="F59">
        <v>6</v>
      </c>
      <c r="G59">
        <v>330</v>
      </c>
    </row>
    <row r="60" spans="1:7" x14ac:dyDescent="0.3">
      <c r="A60" t="s">
        <v>13</v>
      </c>
      <c r="B60" s="55">
        <v>1</v>
      </c>
      <c r="C60">
        <v>0</v>
      </c>
      <c r="D60">
        <v>40</v>
      </c>
      <c r="E60">
        <v>58.8</v>
      </c>
      <c r="F60">
        <v>6</v>
      </c>
      <c r="G60">
        <v>240</v>
      </c>
    </row>
    <row r="61" spans="1:7" x14ac:dyDescent="0.3">
      <c r="A61" t="s">
        <v>13</v>
      </c>
      <c r="B61" s="55">
        <v>1</v>
      </c>
      <c r="C61">
        <v>0</v>
      </c>
      <c r="D61">
        <v>56</v>
      </c>
      <c r="E61">
        <v>36.700000000000003</v>
      </c>
      <c r="F61">
        <v>6</v>
      </c>
      <c r="G61">
        <v>336</v>
      </c>
    </row>
  </sheetData>
  <pageMargins left="0.7" right="0.7" top="0.75" bottom="0.75" header="0.3" footer="0.3"/>
  <pageSetup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162"/>
  <sheetViews>
    <sheetView topLeftCell="A55" workbookViewId="0">
      <selection activeCell="K83" sqref="K83"/>
    </sheetView>
  </sheetViews>
  <sheetFormatPr defaultRowHeight="14.4" x14ac:dyDescent="0.3"/>
  <cols>
    <col min="9" max="9" width="16.21875" customWidth="1"/>
  </cols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4" x14ac:dyDescent="0.3">
      <c r="A2" t="s">
        <v>14</v>
      </c>
      <c r="B2">
        <v>2</v>
      </c>
      <c r="C2">
        <v>0</v>
      </c>
      <c r="D2">
        <v>71</v>
      </c>
      <c r="E2">
        <v>32</v>
      </c>
      <c r="F2">
        <v>6</v>
      </c>
      <c r="G2">
        <v>426</v>
      </c>
      <c r="I2" t="s">
        <v>24</v>
      </c>
    </row>
    <row r="3" spans="1:14" ht="15" thickBot="1" x14ac:dyDescent="0.35">
      <c r="A3" t="s">
        <v>14</v>
      </c>
      <c r="B3">
        <v>2</v>
      </c>
      <c r="C3">
        <v>0</v>
      </c>
      <c r="D3">
        <v>52</v>
      </c>
      <c r="E3">
        <v>52.3</v>
      </c>
      <c r="F3">
        <v>6</v>
      </c>
      <c r="G3">
        <v>312</v>
      </c>
    </row>
    <row r="4" spans="1:14" x14ac:dyDescent="0.3">
      <c r="A4" t="s">
        <v>14</v>
      </c>
      <c r="B4">
        <v>2</v>
      </c>
      <c r="C4">
        <v>0</v>
      </c>
      <c r="D4">
        <v>56</v>
      </c>
      <c r="E4">
        <v>56.5</v>
      </c>
      <c r="F4">
        <v>6</v>
      </c>
      <c r="G4">
        <v>336</v>
      </c>
      <c r="I4" s="4" t="s">
        <v>25</v>
      </c>
      <c r="J4" s="4"/>
    </row>
    <row r="5" spans="1:14" x14ac:dyDescent="0.3">
      <c r="A5" t="s">
        <v>14</v>
      </c>
      <c r="B5">
        <v>2</v>
      </c>
      <c r="C5">
        <v>0</v>
      </c>
      <c r="D5">
        <v>72</v>
      </c>
      <c r="E5">
        <v>35.5</v>
      </c>
      <c r="F5">
        <v>6</v>
      </c>
      <c r="G5">
        <v>432</v>
      </c>
      <c r="I5" s="1" t="s">
        <v>26</v>
      </c>
      <c r="J5" s="1">
        <v>0.673287614849989</v>
      </c>
    </row>
    <row r="6" spans="1:14" x14ac:dyDescent="0.3">
      <c r="A6" t="s">
        <v>14</v>
      </c>
      <c r="B6">
        <v>2</v>
      </c>
      <c r="C6">
        <v>0</v>
      </c>
      <c r="D6">
        <v>79</v>
      </c>
      <c r="E6">
        <v>17</v>
      </c>
      <c r="F6">
        <v>6</v>
      </c>
      <c r="G6">
        <v>474</v>
      </c>
      <c r="I6" s="1" t="s">
        <v>27</v>
      </c>
      <c r="J6" s="1">
        <v>0.45331621231038716</v>
      </c>
    </row>
    <row r="7" spans="1:14" x14ac:dyDescent="0.3">
      <c r="A7" t="s">
        <v>14</v>
      </c>
      <c r="B7">
        <v>2</v>
      </c>
      <c r="C7">
        <v>0</v>
      </c>
      <c r="D7">
        <v>66</v>
      </c>
      <c r="E7">
        <v>43.5</v>
      </c>
      <c r="F7">
        <v>6</v>
      </c>
      <c r="G7">
        <v>396</v>
      </c>
      <c r="I7" s="1" t="s">
        <v>28</v>
      </c>
      <c r="J7" s="1">
        <v>0.44987794949472926</v>
      </c>
    </row>
    <row r="8" spans="1:14" x14ac:dyDescent="0.3">
      <c r="A8" t="s">
        <v>14</v>
      </c>
      <c r="B8">
        <v>2</v>
      </c>
      <c r="C8">
        <v>0</v>
      </c>
      <c r="D8">
        <v>77</v>
      </c>
      <c r="E8">
        <v>26.9</v>
      </c>
      <c r="F8">
        <v>6</v>
      </c>
      <c r="G8">
        <v>462</v>
      </c>
      <c r="I8" s="1" t="s">
        <v>29</v>
      </c>
      <c r="J8" s="1">
        <v>9.8788908415450774</v>
      </c>
    </row>
    <row r="9" spans="1:14" ht="15" thickBot="1" x14ac:dyDescent="0.35">
      <c r="A9" t="s">
        <v>14</v>
      </c>
      <c r="B9">
        <v>2</v>
      </c>
      <c r="C9">
        <v>0</v>
      </c>
      <c r="D9">
        <v>52</v>
      </c>
      <c r="E9">
        <v>60.2</v>
      </c>
      <c r="F9">
        <v>6</v>
      </c>
      <c r="G9">
        <v>312</v>
      </c>
      <c r="I9" s="2" t="s">
        <v>30</v>
      </c>
      <c r="J9" s="2">
        <v>161</v>
      </c>
    </row>
    <row r="10" spans="1:14" x14ac:dyDescent="0.3">
      <c r="A10" t="s">
        <v>14</v>
      </c>
      <c r="B10">
        <v>2</v>
      </c>
      <c r="C10">
        <v>0</v>
      </c>
      <c r="D10">
        <v>68</v>
      </c>
      <c r="E10">
        <v>35.200000000000003</v>
      </c>
      <c r="F10">
        <v>6</v>
      </c>
      <c r="G10">
        <v>408</v>
      </c>
    </row>
    <row r="11" spans="1:14" ht="15" thickBot="1" x14ac:dyDescent="0.35">
      <c r="A11" t="s">
        <v>14</v>
      </c>
      <c r="B11">
        <v>2</v>
      </c>
      <c r="C11">
        <v>0</v>
      </c>
      <c r="D11">
        <v>64</v>
      </c>
      <c r="E11">
        <v>46.2</v>
      </c>
      <c r="F11">
        <v>6</v>
      </c>
      <c r="G11">
        <v>384</v>
      </c>
      <c r="I11" t="s">
        <v>31</v>
      </c>
    </row>
    <row r="12" spans="1:14" x14ac:dyDescent="0.3">
      <c r="A12" t="s">
        <v>14</v>
      </c>
      <c r="B12">
        <v>2</v>
      </c>
      <c r="C12">
        <v>0</v>
      </c>
      <c r="D12">
        <v>74</v>
      </c>
      <c r="E12">
        <v>24.8</v>
      </c>
      <c r="F12">
        <v>6</v>
      </c>
      <c r="G12">
        <v>444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3">
      <c r="A13" t="s">
        <v>14</v>
      </c>
      <c r="B13">
        <v>2</v>
      </c>
      <c r="C13">
        <v>0</v>
      </c>
      <c r="D13">
        <v>54</v>
      </c>
      <c r="E13">
        <v>58.7</v>
      </c>
      <c r="F13">
        <v>6</v>
      </c>
      <c r="G13">
        <v>324</v>
      </c>
      <c r="I13" s="1" t="s">
        <v>32</v>
      </c>
      <c r="J13" s="1">
        <v>1</v>
      </c>
      <c r="K13" s="1">
        <v>12867.037130743356</v>
      </c>
      <c r="L13" s="1">
        <v>12867.037130743356</v>
      </c>
      <c r="M13" s="1">
        <v>131.84454959230362</v>
      </c>
      <c r="N13" s="1">
        <v>1.3158015852493847E-22</v>
      </c>
    </row>
    <row r="14" spans="1:14" x14ac:dyDescent="0.3">
      <c r="A14" t="s">
        <v>14</v>
      </c>
      <c r="B14">
        <v>2</v>
      </c>
      <c r="C14">
        <v>0</v>
      </c>
      <c r="D14">
        <v>64</v>
      </c>
      <c r="E14">
        <v>39.299999999999997</v>
      </c>
      <c r="F14">
        <v>6</v>
      </c>
      <c r="G14">
        <v>384</v>
      </c>
      <c r="I14" s="1" t="s">
        <v>33</v>
      </c>
      <c r="J14" s="1">
        <v>159</v>
      </c>
      <c r="K14" s="1">
        <v>15517.204997206951</v>
      </c>
      <c r="L14" s="1">
        <v>97.592484259163214</v>
      </c>
      <c r="M14" s="1"/>
      <c r="N14" s="1"/>
    </row>
    <row r="15" spans="1:14" ht="15" thickBot="1" x14ac:dyDescent="0.35">
      <c r="A15" t="s">
        <v>14</v>
      </c>
      <c r="B15">
        <v>2</v>
      </c>
      <c r="C15">
        <v>0</v>
      </c>
      <c r="D15">
        <v>49</v>
      </c>
      <c r="E15">
        <v>50.9</v>
      </c>
      <c r="F15">
        <v>6</v>
      </c>
      <c r="G15">
        <v>294</v>
      </c>
      <c r="I15" s="2" t="s">
        <v>34</v>
      </c>
      <c r="J15" s="2">
        <v>160</v>
      </c>
      <c r="K15" s="2">
        <v>28384.242127950307</v>
      </c>
      <c r="L15" s="2"/>
      <c r="M15" s="2"/>
      <c r="N15" s="2"/>
    </row>
    <row r="16" spans="1:14" ht="15" thickBot="1" x14ac:dyDescent="0.35">
      <c r="A16" t="s">
        <v>14</v>
      </c>
      <c r="B16">
        <v>2</v>
      </c>
      <c r="C16">
        <v>0</v>
      </c>
      <c r="D16">
        <v>46</v>
      </c>
      <c r="E16">
        <v>60.6</v>
      </c>
      <c r="F16">
        <v>6</v>
      </c>
      <c r="G16">
        <v>276</v>
      </c>
    </row>
    <row r="17" spans="1:17" x14ac:dyDescent="0.3">
      <c r="A17" t="s">
        <v>14</v>
      </c>
      <c r="B17">
        <v>2</v>
      </c>
      <c r="C17">
        <v>0</v>
      </c>
      <c r="D17">
        <v>64</v>
      </c>
      <c r="E17">
        <v>48.8</v>
      </c>
      <c r="F17">
        <v>6</v>
      </c>
      <c r="G17">
        <v>384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3">
      <c r="A18" t="s">
        <v>14</v>
      </c>
      <c r="B18">
        <v>2</v>
      </c>
      <c r="C18">
        <v>0</v>
      </c>
      <c r="D18">
        <v>63</v>
      </c>
      <c r="E18">
        <v>47.7</v>
      </c>
      <c r="F18">
        <v>6</v>
      </c>
      <c r="G18">
        <v>378</v>
      </c>
      <c r="I18" s="1" t="s">
        <v>35</v>
      </c>
      <c r="J18" s="1">
        <v>88.921250300910799</v>
      </c>
      <c r="K18" s="1">
        <v>3.6124110441730002</v>
      </c>
      <c r="L18" s="1">
        <v>24.615485118822573</v>
      </c>
      <c r="M18" s="1">
        <v>4.1110880821872451E-56</v>
      </c>
      <c r="N18" s="1">
        <v>81.7867521697097</v>
      </c>
      <c r="O18" s="1">
        <v>96.055748432111898</v>
      </c>
      <c r="P18" s="1">
        <v>81.7867521697097</v>
      </c>
      <c r="Q18" s="1">
        <v>96.055748432111898</v>
      </c>
    </row>
    <row r="19" spans="1:17" ht="15" thickBot="1" x14ac:dyDescent="0.35">
      <c r="A19" t="s">
        <v>14</v>
      </c>
      <c r="B19">
        <v>2</v>
      </c>
      <c r="C19">
        <v>0</v>
      </c>
      <c r="D19">
        <v>57</v>
      </c>
      <c r="E19">
        <v>46.8</v>
      </c>
      <c r="F19">
        <v>6</v>
      </c>
      <c r="G19">
        <v>342</v>
      </c>
      <c r="I19" s="2" t="s">
        <v>48</v>
      </c>
      <c r="J19" s="2">
        <v>-0.70059854946783828</v>
      </c>
      <c r="K19" s="2">
        <v>6.1015214636626805E-2</v>
      </c>
      <c r="L19" s="2">
        <v>-11.482358189514196</v>
      </c>
      <c r="M19" s="2">
        <v>1.3158015852493372E-22</v>
      </c>
      <c r="N19" s="2">
        <v>-0.82110336729637123</v>
      </c>
      <c r="O19" s="2">
        <v>-0.58009373163930533</v>
      </c>
      <c r="P19" s="2">
        <v>-0.82110336729637123</v>
      </c>
      <c r="Q19" s="2">
        <v>-0.58009373163930533</v>
      </c>
    </row>
    <row r="20" spans="1:17" x14ac:dyDescent="0.3">
      <c r="A20" t="s">
        <v>14</v>
      </c>
      <c r="B20">
        <v>2</v>
      </c>
      <c r="C20">
        <v>0</v>
      </c>
      <c r="D20">
        <v>60</v>
      </c>
      <c r="E20">
        <v>46.7</v>
      </c>
      <c r="F20">
        <v>6</v>
      </c>
      <c r="G20">
        <v>360</v>
      </c>
    </row>
    <row r="21" spans="1:17" x14ac:dyDescent="0.3">
      <c r="A21" t="s">
        <v>14</v>
      </c>
      <c r="B21">
        <v>2</v>
      </c>
      <c r="C21">
        <v>0</v>
      </c>
      <c r="D21">
        <v>58</v>
      </c>
      <c r="E21">
        <v>52.3</v>
      </c>
      <c r="F21">
        <v>6</v>
      </c>
      <c r="G21">
        <v>348</v>
      </c>
    </row>
    <row r="22" spans="1:17" x14ac:dyDescent="0.3">
      <c r="A22" t="s">
        <v>14</v>
      </c>
      <c r="B22">
        <v>2</v>
      </c>
      <c r="C22">
        <v>0</v>
      </c>
      <c r="D22">
        <v>56</v>
      </c>
      <c r="E22">
        <v>57.1</v>
      </c>
      <c r="F22">
        <v>6</v>
      </c>
      <c r="G22">
        <v>336</v>
      </c>
    </row>
    <row r="23" spans="1:17" x14ac:dyDescent="0.3">
      <c r="A23" t="s">
        <v>14</v>
      </c>
      <c r="B23">
        <v>2</v>
      </c>
      <c r="C23">
        <v>0</v>
      </c>
      <c r="D23">
        <v>53</v>
      </c>
      <c r="E23">
        <v>58.3</v>
      </c>
      <c r="F23">
        <v>6</v>
      </c>
      <c r="G23">
        <v>318</v>
      </c>
    </row>
    <row r="24" spans="1:17" x14ac:dyDescent="0.3">
      <c r="A24" t="s">
        <v>14</v>
      </c>
      <c r="B24">
        <v>2</v>
      </c>
      <c r="C24">
        <v>0</v>
      </c>
      <c r="D24">
        <v>50</v>
      </c>
      <c r="E24">
        <v>64.8</v>
      </c>
      <c r="F24">
        <v>6</v>
      </c>
      <c r="G24">
        <v>300</v>
      </c>
    </row>
    <row r="25" spans="1:17" x14ac:dyDescent="0.3">
      <c r="A25" t="s">
        <v>14</v>
      </c>
      <c r="B25">
        <v>2</v>
      </c>
      <c r="C25">
        <v>0</v>
      </c>
      <c r="D25">
        <v>53</v>
      </c>
      <c r="E25">
        <v>61.9</v>
      </c>
      <c r="F25">
        <v>6</v>
      </c>
      <c r="G25">
        <v>318</v>
      </c>
    </row>
    <row r="26" spans="1:17" x14ac:dyDescent="0.3">
      <c r="A26" t="s">
        <v>14</v>
      </c>
      <c r="B26">
        <v>2</v>
      </c>
      <c r="C26">
        <v>0</v>
      </c>
      <c r="D26">
        <v>66</v>
      </c>
      <c r="E26">
        <v>46.5</v>
      </c>
      <c r="F26">
        <v>6</v>
      </c>
      <c r="G26">
        <v>396</v>
      </c>
    </row>
    <row r="27" spans="1:17" x14ac:dyDescent="0.3">
      <c r="A27" t="s">
        <v>14</v>
      </c>
      <c r="B27">
        <v>2</v>
      </c>
      <c r="C27">
        <v>0</v>
      </c>
      <c r="D27">
        <v>67</v>
      </c>
      <c r="E27">
        <v>31.4</v>
      </c>
      <c r="F27">
        <v>6</v>
      </c>
      <c r="G27">
        <v>402</v>
      </c>
    </row>
    <row r="28" spans="1:17" x14ac:dyDescent="0.3">
      <c r="A28" t="s">
        <v>14</v>
      </c>
      <c r="B28">
        <v>2</v>
      </c>
      <c r="C28">
        <v>0</v>
      </c>
      <c r="D28">
        <v>44</v>
      </c>
      <c r="E28">
        <v>74.7</v>
      </c>
      <c r="F28">
        <v>6</v>
      </c>
      <c r="G28">
        <v>264</v>
      </c>
    </row>
    <row r="29" spans="1:17" x14ac:dyDescent="0.3">
      <c r="A29" t="s">
        <v>14</v>
      </c>
      <c r="B29">
        <v>2</v>
      </c>
      <c r="C29">
        <v>0</v>
      </c>
      <c r="D29">
        <v>61</v>
      </c>
      <c r="E29">
        <v>46</v>
      </c>
      <c r="F29">
        <v>6</v>
      </c>
      <c r="G29">
        <v>366</v>
      </c>
    </row>
    <row r="30" spans="1:17" x14ac:dyDescent="0.3">
      <c r="A30" t="s">
        <v>14</v>
      </c>
      <c r="B30">
        <v>2</v>
      </c>
      <c r="C30">
        <v>0</v>
      </c>
      <c r="D30">
        <v>49</v>
      </c>
      <c r="E30">
        <v>73.099999999999994</v>
      </c>
      <c r="F30">
        <v>6</v>
      </c>
      <c r="G30">
        <v>294</v>
      </c>
    </row>
    <row r="31" spans="1:17" x14ac:dyDescent="0.3">
      <c r="A31" t="s">
        <v>14</v>
      </c>
      <c r="B31">
        <v>2</v>
      </c>
      <c r="C31">
        <v>0</v>
      </c>
      <c r="D31">
        <v>57</v>
      </c>
      <c r="E31">
        <v>55.5</v>
      </c>
      <c r="F31">
        <v>6</v>
      </c>
      <c r="G31">
        <v>342</v>
      </c>
    </row>
    <row r="32" spans="1:17" x14ac:dyDescent="0.3">
      <c r="A32" t="s">
        <v>14</v>
      </c>
      <c r="B32">
        <v>2</v>
      </c>
      <c r="C32">
        <v>0</v>
      </c>
      <c r="D32">
        <v>58</v>
      </c>
      <c r="E32">
        <v>41.8</v>
      </c>
      <c r="F32">
        <v>6</v>
      </c>
      <c r="G32">
        <v>348</v>
      </c>
    </row>
    <row r="33" spans="1:7" x14ac:dyDescent="0.3">
      <c r="A33" t="s">
        <v>14</v>
      </c>
      <c r="B33">
        <v>2</v>
      </c>
      <c r="C33">
        <v>0</v>
      </c>
      <c r="D33">
        <v>72</v>
      </c>
      <c r="E33">
        <v>38.1</v>
      </c>
      <c r="F33">
        <v>6</v>
      </c>
      <c r="G33">
        <v>432</v>
      </c>
    </row>
    <row r="34" spans="1:7" x14ac:dyDescent="0.3">
      <c r="A34" t="s">
        <v>14</v>
      </c>
      <c r="B34">
        <v>2</v>
      </c>
      <c r="C34">
        <v>0</v>
      </c>
      <c r="D34">
        <v>74</v>
      </c>
      <c r="E34">
        <v>25.2</v>
      </c>
      <c r="F34">
        <v>6</v>
      </c>
      <c r="G34">
        <v>444</v>
      </c>
    </row>
    <row r="35" spans="1:7" x14ac:dyDescent="0.3">
      <c r="A35" t="s">
        <v>14</v>
      </c>
      <c r="B35">
        <v>2</v>
      </c>
      <c r="C35">
        <v>0</v>
      </c>
      <c r="D35">
        <v>74</v>
      </c>
      <c r="E35">
        <v>30.8</v>
      </c>
      <c r="F35">
        <v>6</v>
      </c>
      <c r="G35">
        <v>444</v>
      </c>
    </row>
    <row r="36" spans="1:7" x14ac:dyDescent="0.3">
      <c r="A36" t="s">
        <v>14</v>
      </c>
      <c r="B36">
        <v>2</v>
      </c>
      <c r="C36">
        <v>0</v>
      </c>
      <c r="D36">
        <v>57</v>
      </c>
      <c r="E36">
        <v>57.2</v>
      </c>
      <c r="F36">
        <v>6</v>
      </c>
      <c r="G36">
        <v>342</v>
      </c>
    </row>
    <row r="37" spans="1:7" x14ac:dyDescent="0.3">
      <c r="A37" t="s">
        <v>14</v>
      </c>
      <c r="B37">
        <v>2</v>
      </c>
      <c r="C37">
        <v>0</v>
      </c>
      <c r="D37">
        <v>54</v>
      </c>
      <c r="E37">
        <v>55.3</v>
      </c>
      <c r="F37">
        <v>6</v>
      </c>
      <c r="G37">
        <v>324</v>
      </c>
    </row>
    <row r="38" spans="1:7" x14ac:dyDescent="0.3">
      <c r="A38" t="s">
        <v>14</v>
      </c>
      <c r="B38">
        <v>2</v>
      </c>
      <c r="C38">
        <v>0</v>
      </c>
      <c r="D38">
        <v>67</v>
      </c>
      <c r="E38">
        <v>42.6</v>
      </c>
      <c r="F38">
        <v>6</v>
      </c>
      <c r="G38">
        <v>402</v>
      </c>
    </row>
    <row r="39" spans="1:7" x14ac:dyDescent="0.3">
      <c r="A39" t="s">
        <v>14</v>
      </c>
      <c r="B39">
        <v>2</v>
      </c>
      <c r="C39">
        <v>0</v>
      </c>
      <c r="D39">
        <v>71</v>
      </c>
      <c r="E39">
        <v>38.6</v>
      </c>
      <c r="F39">
        <v>6</v>
      </c>
      <c r="G39">
        <v>426</v>
      </c>
    </row>
    <row r="40" spans="1:7" x14ac:dyDescent="0.3">
      <c r="A40" t="s">
        <v>14</v>
      </c>
      <c r="B40">
        <v>2</v>
      </c>
      <c r="C40">
        <v>0</v>
      </c>
      <c r="D40">
        <v>71</v>
      </c>
      <c r="E40">
        <v>38.9</v>
      </c>
      <c r="F40">
        <v>6</v>
      </c>
      <c r="G40">
        <v>426</v>
      </c>
    </row>
    <row r="41" spans="1:7" x14ac:dyDescent="0.3">
      <c r="A41" t="s">
        <v>14</v>
      </c>
      <c r="B41">
        <v>2</v>
      </c>
      <c r="C41">
        <v>0</v>
      </c>
      <c r="D41">
        <v>59</v>
      </c>
      <c r="E41">
        <v>51.8</v>
      </c>
      <c r="F41">
        <v>6</v>
      </c>
      <c r="G41">
        <v>354</v>
      </c>
    </row>
    <row r="42" spans="1:7" x14ac:dyDescent="0.3">
      <c r="A42" t="s">
        <v>14</v>
      </c>
      <c r="B42">
        <v>2</v>
      </c>
      <c r="C42">
        <v>0</v>
      </c>
      <c r="D42">
        <v>59</v>
      </c>
      <c r="E42">
        <v>46.9</v>
      </c>
      <c r="F42">
        <v>6</v>
      </c>
      <c r="G42">
        <v>354</v>
      </c>
    </row>
    <row r="43" spans="1:7" x14ac:dyDescent="0.3">
      <c r="A43" t="s">
        <v>14</v>
      </c>
      <c r="B43">
        <v>2</v>
      </c>
      <c r="C43">
        <v>0</v>
      </c>
      <c r="D43">
        <v>46</v>
      </c>
      <c r="E43">
        <v>71.8</v>
      </c>
      <c r="F43">
        <v>6</v>
      </c>
      <c r="G43">
        <v>276</v>
      </c>
    </row>
    <row r="44" spans="1:7" x14ac:dyDescent="0.3">
      <c r="A44" t="s">
        <v>14</v>
      </c>
      <c r="B44">
        <v>2</v>
      </c>
      <c r="C44">
        <v>0</v>
      </c>
      <c r="D44">
        <v>61</v>
      </c>
      <c r="E44">
        <v>50.6</v>
      </c>
      <c r="F44">
        <v>6</v>
      </c>
      <c r="G44">
        <v>366</v>
      </c>
    </row>
    <row r="45" spans="1:7" x14ac:dyDescent="0.3">
      <c r="A45" t="s">
        <v>14</v>
      </c>
      <c r="B45">
        <v>2</v>
      </c>
      <c r="C45">
        <v>0</v>
      </c>
      <c r="D45">
        <v>52</v>
      </c>
      <c r="E45">
        <v>60.7</v>
      </c>
      <c r="F45">
        <v>6</v>
      </c>
      <c r="G45">
        <v>312</v>
      </c>
    </row>
    <row r="46" spans="1:7" x14ac:dyDescent="0.3">
      <c r="A46" t="s">
        <v>14</v>
      </c>
      <c r="B46">
        <v>2</v>
      </c>
      <c r="C46">
        <v>0</v>
      </c>
      <c r="D46">
        <v>76</v>
      </c>
      <c r="E46">
        <v>31.4</v>
      </c>
      <c r="F46">
        <v>6</v>
      </c>
      <c r="G46">
        <v>456</v>
      </c>
    </row>
    <row r="47" spans="1:7" x14ac:dyDescent="0.3">
      <c r="A47" t="s">
        <v>14</v>
      </c>
      <c r="B47">
        <v>2</v>
      </c>
      <c r="C47">
        <v>0</v>
      </c>
      <c r="D47">
        <v>45</v>
      </c>
      <c r="E47">
        <v>72.599999999999994</v>
      </c>
      <c r="F47">
        <v>6</v>
      </c>
      <c r="G47">
        <v>270</v>
      </c>
    </row>
    <row r="48" spans="1:7" x14ac:dyDescent="0.3">
      <c r="A48" t="s">
        <v>14</v>
      </c>
      <c r="B48">
        <v>2</v>
      </c>
      <c r="C48">
        <v>0</v>
      </c>
      <c r="D48">
        <v>52</v>
      </c>
      <c r="E48">
        <v>67.599999999999994</v>
      </c>
      <c r="F48">
        <v>6</v>
      </c>
      <c r="G48">
        <v>312</v>
      </c>
    </row>
    <row r="49" spans="1:7" x14ac:dyDescent="0.3">
      <c r="A49" t="s">
        <v>14</v>
      </c>
      <c r="B49">
        <v>2</v>
      </c>
      <c r="C49">
        <v>0</v>
      </c>
      <c r="D49">
        <v>55</v>
      </c>
      <c r="E49">
        <v>57.4</v>
      </c>
      <c r="F49">
        <v>6</v>
      </c>
      <c r="G49">
        <v>330</v>
      </c>
    </row>
    <row r="50" spans="1:7" x14ac:dyDescent="0.3">
      <c r="A50" t="s">
        <v>14</v>
      </c>
      <c r="B50">
        <v>2</v>
      </c>
      <c r="C50">
        <v>0</v>
      </c>
      <c r="D50">
        <v>50</v>
      </c>
      <c r="E50">
        <v>62.5</v>
      </c>
      <c r="F50">
        <v>6</v>
      </c>
      <c r="G50">
        <v>300</v>
      </c>
    </row>
    <row r="51" spans="1:7" x14ac:dyDescent="0.3">
      <c r="A51" t="s">
        <v>14</v>
      </c>
      <c r="B51">
        <v>2</v>
      </c>
      <c r="C51">
        <v>0</v>
      </c>
      <c r="D51">
        <v>65</v>
      </c>
      <c r="E51">
        <v>51.8</v>
      </c>
      <c r="F51">
        <v>6</v>
      </c>
      <c r="G51">
        <v>390</v>
      </c>
    </row>
    <row r="52" spans="1:7" x14ac:dyDescent="0.3">
      <c r="A52" t="s">
        <v>14</v>
      </c>
      <c r="B52">
        <v>2</v>
      </c>
      <c r="C52">
        <v>0</v>
      </c>
      <c r="D52">
        <v>58</v>
      </c>
      <c r="E52">
        <v>51.1</v>
      </c>
      <c r="F52">
        <v>6</v>
      </c>
      <c r="G52">
        <v>348</v>
      </c>
    </row>
    <row r="53" spans="1:7" x14ac:dyDescent="0.3">
      <c r="A53" t="s">
        <v>14</v>
      </c>
      <c r="B53">
        <v>2</v>
      </c>
      <c r="C53">
        <v>0</v>
      </c>
      <c r="D53">
        <v>45</v>
      </c>
      <c r="E53">
        <v>68.5</v>
      </c>
      <c r="F53">
        <v>6</v>
      </c>
      <c r="G53">
        <v>270</v>
      </c>
    </row>
    <row r="54" spans="1:7" x14ac:dyDescent="0.3">
      <c r="A54" t="s">
        <v>14</v>
      </c>
      <c r="B54">
        <v>2</v>
      </c>
      <c r="C54">
        <v>0</v>
      </c>
      <c r="D54">
        <v>74</v>
      </c>
      <c r="E54">
        <v>39.1</v>
      </c>
      <c r="F54">
        <v>6</v>
      </c>
      <c r="G54">
        <v>444</v>
      </c>
    </row>
    <row r="55" spans="1:7" x14ac:dyDescent="0.3">
      <c r="A55" t="s">
        <v>14</v>
      </c>
      <c r="B55">
        <v>2</v>
      </c>
      <c r="C55">
        <v>0</v>
      </c>
      <c r="D55">
        <v>75</v>
      </c>
      <c r="E55">
        <v>31.4</v>
      </c>
      <c r="F55">
        <v>6</v>
      </c>
      <c r="G55">
        <v>450</v>
      </c>
    </row>
    <row r="56" spans="1:7" x14ac:dyDescent="0.3">
      <c r="A56" t="s">
        <v>14</v>
      </c>
      <c r="B56">
        <v>2</v>
      </c>
      <c r="C56">
        <v>0</v>
      </c>
      <c r="D56">
        <v>66</v>
      </c>
      <c r="E56">
        <v>41.8</v>
      </c>
      <c r="F56">
        <v>6</v>
      </c>
      <c r="G56">
        <v>396</v>
      </c>
    </row>
    <row r="57" spans="1:7" x14ac:dyDescent="0.3">
      <c r="A57" t="s">
        <v>14</v>
      </c>
      <c r="B57">
        <v>2</v>
      </c>
      <c r="C57">
        <v>0</v>
      </c>
      <c r="D57">
        <v>56</v>
      </c>
      <c r="E57">
        <v>52.5</v>
      </c>
      <c r="F57">
        <v>6</v>
      </c>
      <c r="G57">
        <v>336</v>
      </c>
    </row>
    <row r="58" spans="1:7" x14ac:dyDescent="0.3">
      <c r="A58" t="s">
        <v>14</v>
      </c>
      <c r="B58">
        <v>2</v>
      </c>
      <c r="C58">
        <v>0</v>
      </c>
      <c r="D58">
        <v>75</v>
      </c>
      <c r="E58">
        <v>33.200000000000003</v>
      </c>
      <c r="F58">
        <v>6</v>
      </c>
      <c r="G58">
        <v>450</v>
      </c>
    </row>
    <row r="59" spans="1:7" x14ac:dyDescent="0.3">
      <c r="A59" t="s">
        <v>14</v>
      </c>
      <c r="B59">
        <v>2</v>
      </c>
      <c r="C59">
        <v>0</v>
      </c>
      <c r="D59">
        <v>74</v>
      </c>
      <c r="E59">
        <v>33.6</v>
      </c>
      <c r="F59">
        <v>6</v>
      </c>
      <c r="G59">
        <v>444</v>
      </c>
    </row>
    <row r="60" spans="1:7" x14ac:dyDescent="0.3">
      <c r="A60" t="s">
        <v>14</v>
      </c>
      <c r="B60">
        <v>2</v>
      </c>
      <c r="C60">
        <v>0</v>
      </c>
      <c r="D60">
        <v>75</v>
      </c>
      <c r="E60">
        <v>32.200000000000003</v>
      </c>
      <c r="F60">
        <v>6</v>
      </c>
      <c r="G60">
        <v>450</v>
      </c>
    </row>
    <row r="61" spans="1:7" x14ac:dyDescent="0.3">
      <c r="A61" t="s">
        <v>14</v>
      </c>
      <c r="B61">
        <v>2</v>
      </c>
      <c r="C61">
        <v>0</v>
      </c>
      <c r="D61">
        <v>64</v>
      </c>
      <c r="E61">
        <v>44.1</v>
      </c>
      <c r="F61">
        <v>6</v>
      </c>
      <c r="G61">
        <v>384</v>
      </c>
    </row>
    <row r="62" spans="1:7" x14ac:dyDescent="0.3">
      <c r="A62" t="s">
        <v>14</v>
      </c>
      <c r="B62">
        <v>2</v>
      </c>
      <c r="C62">
        <v>0</v>
      </c>
      <c r="D62">
        <v>72</v>
      </c>
      <c r="E62">
        <v>31.9</v>
      </c>
      <c r="F62">
        <v>6</v>
      </c>
      <c r="G62">
        <v>432</v>
      </c>
    </row>
    <row r="63" spans="1:7" x14ac:dyDescent="0.3">
      <c r="A63" t="s">
        <v>14</v>
      </c>
      <c r="B63">
        <v>2</v>
      </c>
      <c r="C63">
        <v>0</v>
      </c>
      <c r="D63">
        <v>73</v>
      </c>
      <c r="E63">
        <v>31.2</v>
      </c>
      <c r="F63">
        <v>6</v>
      </c>
      <c r="G63">
        <v>438</v>
      </c>
    </row>
    <row r="64" spans="1:7" x14ac:dyDescent="0.3">
      <c r="A64" t="s">
        <v>14</v>
      </c>
      <c r="B64">
        <v>2</v>
      </c>
      <c r="C64">
        <v>0</v>
      </c>
      <c r="D64">
        <v>69</v>
      </c>
      <c r="E64">
        <v>37.299999999999997</v>
      </c>
      <c r="F64">
        <v>6</v>
      </c>
      <c r="G64">
        <v>414</v>
      </c>
    </row>
    <row r="65" spans="1:7" x14ac:dyDescent="0.3">
      <c r="A65" t="s">
        <v>14</v>
      </c>
      <c r="B65">
        <v>2</v>
      </c>
      <c r="C65">
        <v>0</v>
      </c>
      <c r="D65">
        <v>71</v>
      </c>
      <c r="E65">
        <v>31.9</v>
      </c>
      <c r="F65">
        <v>6</v>
      </c>
      <c r="G65">
        <v>426</v>
      </c>
    </row>
    <row r="66" spans="1:7" x14ac:dyDescent="0.3">
      <c r="A66" t="s">
        <v>14</v>
      </c>
      <c r="B66">
        <v>2</v>
      </c>
      <c r="C66">
        <v>0</v>
      </c>
      <c r="D66">
        <v>72</v>
      </c>
      <c r="E66">
        <v>33.4</v>
      </c>
      <c r="F66">
        <v>6</v>
      </c>
      <c r="G66">
        <v>432</v>
      </c>
    </row>
    <row r="67" spans="1:7" x14ac:dyDescent="0.3">
      <c r="A67" t="s">
        <v>14</v>
      </c>
      <c r="B67">
        <v>2</v>
      </c>
      <c r="C67">
        <v>0</v>
      </c>
      <c r="D67">
        <v>68</v>
      </c>
      <c r="E67">
        <v>39.700000000000003</v>
      </c>
      <c r="F67">
        <v>6</v>
      </c>
      <c r="G67">
        <v>408</v>
      </c>
    </row>
    <row r="68" spans="1:7" x14ac:dyDescent="0.3">
      <c r="A68" t="s">
        <v>14</v>
      </c>
      <c r="B68">
        <v>2</v>
      </c>
      <c r="C68">
        <v>0</v>
      </c>
      <c r="D68">
        <v>66</v>
      </c>
      <c r="E68">
        <v>37.200000000000003</v>
      </c>
      <c r="F68">
        <v>6</v>
      </c>
      <c r="G68">
        <v>396</v>
      </c>
    </row>
    <row r="69" spans="1:7" x14ac:dyDescent="0.3">
      <c r="A69" t="s">
        <v>14</v>
      </c>
      <c r="B69">
        <v>2</v>
      </c>
      <c r="C69">
        <v>0</v>
      </c>
      <c r="D69">
        <v>70</v>
      </c>
      <c r="E69">
        <v>32.200000000000003</v>
      </c>
      <c r="F69">
        <v>6</v>
      </c>
      <c r="G69">
        <v>420</v>
      </c>
    </row>
    <row r="70" spans="1:7" x14ac:dyDescent="0.3">
      <c r="A70" t="s">
        <v>14</v>
      </c>
      <c r="B70">
        <v>2</v>
      </c>
      <c r="C70">
        <v>0</v>
      </c>
      <c r="D70">
        <v>60</v>
      </c>
      <c r="E70">
        <v>51.9</v>
      </c>
      <c r="F70">
        <v>6</v>
      </c>
      <c r="G70">
        <v>360</v>
      </c>
    </row>
    <row r="71" spans="1:7" x14ac:dyDescent="0.3">
      <c r="A71" t="s">
        <v>14</v>
      </c>
      <c r="B71">
        <v>2</v>
      </c>
      <c r="C71">
        <v>0</v>
      </c>
      <c r="D71">
        <v>71</v>
      </c>
      <c r="E71">
        <v>35.799999999999997</v>
      </c>
      <c r="F71">
        <v>6</v>
      </c>
      <c r="G71">
        <v>426</v>
      </c>
    </row>
    <row r="72" spans="1:7" x14ac:dyDescent="0.3">
      <c r="A72" t="s">
        <v>14</v>
      </c>
      <c r="B72">
        <v>2</v>
      </c>
      <c r="C72">
        <v>0</v>
      </c>
      <c r="D72">
        <v>58</v>
      </c>
      <c r="E72">
        <v>61.8</v>
      </c>
      <c r="F72">
        <v>6</v>
      </c>
      <c r="G72">
        <v>348</v>
      </c>
    </row>
    <row r="73" spans="1:7" x14ac:dyDescent="0.3">
      <c r="A73" t="s">
        <v>14</v>
      </c>
      <c r="B73">
        <v>2</v>
      </c>
      <c r="C73">
        <v>0</v>
      </c>
      <c r="D73">
        <v>43</v>
      </c>
      <c r="E73">
        <v>75.2</v>
      </c>
      <c r="F73">
        <v>6</v>
      </c>
      <c r="G73">
        <v>258</v>
      </c>
    </row>
    <row r="74" spans="1:7" x14ac:dyDescent="0.3">
      <c r="A74" t="s">
        <v>14</v>
      </c>
      <c r="B74">
        <v>2</v>
      </c>
      <c r="C74">
        <v>0</v>
      </c>
      <c r="D74">
        <v>47</v>
      </c>
      <c r="E74">
        <v>66.599999999999994</v>
      </c>
      <c r="F74">
        <v>6</v>
      </c>
      <c r="G74">
        <v>282</v>
      </c>
    </row>
    <row r="75" spans="1:7" x14ac:dyDescent="0.3">
      <c r="A75" t="s">
        <v>14</v>
      </c>
      <c r="B75">
        <v>2</v>
      </c>
      <c r="C75">
        <v>0</v>
      </c>
      <c r="D75">
        <v>58</v>
      </c>
      <c r="E75">
        <v>54</v>
      </c>
      <c r="F75">
        <v>6</v>
      </c>
      <c r="G75">
        <v>348</v>
      </c>
    </row>
    <row r="76" spans="1:7" x14ac:dyDescent="0.3">
      <c r="A76" t="s">
        <v>14</v>
      </c>
      <c r="B76">
        <v>2</v>
      </c>
      <c r="C76">
        <v>0</v>
      </c>
      <c r="D76">
        <v>60</v>
      </c>
      <c r="E76">
        <v>50.1</v>
      </c>
      <c r="F76">
        <v>6</v>
      </c>
      <c r="G76">
        <v>360</v>
      </c>
    </row>
    <row r="77" spans="1:7" x14ac:dyDescent="0.3">
      <c r="A77" t="s">
        <v>14</v>
      </c>
      <c r="B77">
        <v>2</v>
      </c>
      <c r="C77">
        <v>0</v>
      </c>
      <c r="D77">
        <v>62</v>
      </c>
      <c r="E77">
        <v>46.4</v>
      </c>
      <c r="F77">
        <v>6</v>
      </c>
      <c r="G77">
        <v>372</v>
      </c>
    </row>
    <row r="78" spans="1:7" x14ac:dyDescent="0.3">
      <c r="A78" t="s">
        <v>14</v>
      </c>
      <c r="B78">
        <v>2</v>
      </c>
      <c r="C78">
        <v>0</v>
      </c>
      <c r="D78">
        <v>53</v>
      </c>
      <c r="E78">
        <v>63</v>
      </c>
      <c r="F78">
        <v>6</v>
      </c>
      <c r="G78">
        <v>318</v>
      </c>
    </row>
    <row r="79" spans="1:7" x14ac:dyDescent="0.3">
      <c r="A79" t="s">
        <v>14</v>
      </c>
      <c r="B79">
        <v>2</v>
      </c>
      <c r="C79">
        <v>0</v>
      </c>
      <c r="D79">
        <v>71</v>
      </c>
      <c r="E79">
        <v>35.4</v>
      </c>
      <c r="F79">
        <v>6</v>
      </c>
      <c r="G79">
        <v>426</v>
      </c>
    </row>
    <row r="80" spans="1:7" x14ac:dyDescent="0.3">
      <c r="A80" t="s">
        <v>14</v>
      </c>
      <c r="B80">
        <v>2</v>
      </c>
      <c r="C80">
        <v>0</v>
      </c>
      <c r="D80">
        <v>51</v>
      </c>
      <c r="E80">
        <v>66.2</v>
      </c>
      <c r="F80">
        <v>6</v>
      </c>
      <c r="G80">
        <v>306</v>
      </c>
    </row>
    <row r="81" spans="1:7" x14ac:dyDescent="0.3">
      <c r="A81" t="s">
        <v>14</v>
      </c>
      <c r="B81">
        <v>2</v>
      </c>
      <c r="C81">
        <v>0</v>
      </c>
      <c r="D81">
        <v>76</v>
      </c>
      <c r="E81">
        <v>34.299999999999997</v>
      </c>
      <c r="F81">
        <v>6</v>
      </c>
      <c r="G81">
        <v>456</v>
      </c>
    </row>
    <row r="82" spans="1:7" x14ac:dyDescent="0.3">
      <c r="A82" t="s">
        <v>14</v>
      </c>
      <c r="B82">
        <v>2</v>
      </c>
      <c r="C82">
        <v>0</v>
      </c>
      <c r="D82">
        <v>73</v>
      </c>
      <c r="E82">
        <v>29.1</v>
      </c>
      <c r="F82">
        <v>6</v>
      </c>
      <c r="G82">
        <v>438</v>
      </c>
    </row>
    <row r="83" spans="1:7" x14ac:dyDescent="0.3">
      <c r="A83" t="s">
        <v>14</v>
      </c>
      <c r="B83">
        <v>2</v>
      </c>
      <c r="C83">
        <v>0</v>
      </c>
      <c r="D83">
        <v>77</v>
      </c>
      <c r="E83">
        <v>24.2</v>
      </c>
      <c r="F83">
        <v>6</v>
      </c>
      <c r="G83">
        <v>462</v>
      </c>
    </row>
    <row r="84" spans="1:7" x14ac:dyDescent="0.3">
      <c r="A84" t="s">
        <v>14</v>
      </c>
      <c r="B84">
        <v>2</v>
      </c>
      <c r="C84">
        <v>0</v>
      </c>
      <c r="D84">
        <v>65</v>
      </c>
      <c r="E84">
        <v>44.9</v>
      </c>
      <c r="F84">
        <v>6</v>
      </c>
      <c r="G84">
        <v>390</v>
      </c>
    </row>
    <row r="85" spans="1:7" x14ac:dyDescent="0.3">
      <c r="A85" t="s">
        <v>14</v>
      </c>
      <c r="B85">
        <v>2</v>
      </c>
      <c r="C85">
        <v>0</v>
      </c>
      <c r="D85">
        <v>63</v>
      </c>
      <c r="E85">
        <v>45.4</v>
      </c>
      <c r="F85">
        <v>6</v>
      </c>
      <c r="G85">
        <v>378</v>
      </c>
    </row>
    <row r="86" spans="1:7" x14ac:dyDescent="0.3">
      <c r="A86" t="s">
        <v>14</v>
      </c>
      <c r="B86">
        <v>2</v>
      </c>
      <c r="C86">
        <v>0</v>
      </c>
      <c r="D86">
        <v>72</v>
      </c>
      <c r="E86">
        <v>43.7</v>
      </c>
      <c r="F86">
        <v>6</v>
      </c>
      <c r="G86">
        <v>432</v>
      </c>
    </row>
    <row r="87" spans="1:7" x14ac:dyDescent="0.3">
      <c r="A87" t="s">
        <v>14</v>
      </c>
      <c r="B87">
        <v>2</v>
      </c>
      <c r="C87">
        <v>0</v>
      </c>
      <c r="D87">
        <v>64</v>
      </c>
      <c r="E87">
        <v>46</v>
      </c>
      <c r="F87">
        <v>6</v>
      </c>
      <c r="G87">
        <v>384</v>
      </c>
    </row>
    <row r="88" spans="1:7" x14ac:dyDescent="0.3">
      <c r="A88" t="s">
        <v>14</v>
      </c>
      <c r="B88">
        <v>2</v>
      </c>
      <c r="C88">
        <v>0</v>
      </c>
      <c r="D88">
        <v>83</v>
      </c>
      <c r="E88">
        <v>23.2</v>
      </c>
      <c r="F88">
        <v>6</v>
      </c>
      <c r="G88">
        <v>498</v>
      </c>
    </row>
    <row r="89" spans="1:7" x14ac:dyDescent="0.3">
      <c r="A89" t="s">
        <v>14</v>
      </c>
      <c r="B89">
        <v>2</v>
      </c>
      <c r="C89">
        <v>0</v>
      </c>
      <c r="D89">
        <v>57</v>
      </c>
      <c r="E89">
        <v>54.5</v>
      </c>
      <c r="F89">
        <v>6</v>
      </c>
      <c r="G89">
        <v>342</v>
      </c>
    </row>
    <row r="90" spans="1:7" x14ac:dyDescent="0.3">
      <c r="A90" t="s">
        <v>14</v>
      </c>
      <c r="B90">
        <v>2</v>
      </c>
      <c r="C90">
        <v>0</v>
      </c>
      <c r="D90">
        <v>66</v>
      </c>
      <c r="E90">
        <v>45.4</v>
      </c>
      <c r="F90">
        <v>6</v>
      </c>
      <c r="G90">
        <v>396</v>
      </c>
    </row>
    <row r="91" spans="1:7" x14ac:dyDescent="0.3">
      <c r="A91" t="s">
        <v>14</v>
      </c>
      <c r="B91">
        <v>2</v>
      </c>
      <c r="C91">
        <v>0</v>
      </c>
      <c r="D91">
        <v>57</v>
      </c>
      <c r="E91">
        <v>53.6</v>
      </c>
      <c r="F91">
        <v>6</v>
      </c>
      <c r="G91">
        <v>342</v>
      </c>
    </row>
    <row r="92" spans="1:7" x14ac:dyDescent="0.3">
      <c r="A92" t="s">
        <v>14</v>
      </c>
      <c r="B92">
        <v>2</v>
      </c>
      <c r="C92">
        <v>0</v>
      </c>
      <c r="D92">
        <v>67</v>
      </c>
      <c r="E92">
        <v>39.700000000000003</v>
      </c>
      <c r="F92">
        <v>6</v>
      </c>
      <c r="G92">
        <v>402</v>
      </c>
    </row>
    <row r="93" spans="1:7" x14ac:dyDescent="0.3">
      <c r="A93" t="s">
        <v>14</v>
      </c>
      <c r="B93">
        <v>2</v>
      </c>
      <c r="C93">
        <v>0</v>
      </c>
      <c r="D93">
        <v>72</v>
      </c>
      <c r="E93">
        <v>33.700000000000003</v>
      </c>
      <c r="F93">
        <v>6</v>
      </c>
      <c r="G93">
        <v>432</v>
      </c>
    </row>
    <row r="94" spans="1:7" x14ac:dyDescent="0.3">
      <c r="A94" t="s">
        <v>14</v>
      </c>
      <c r="B94">
        <v>2</v>
      </c>
      <c r="C94">
        <v>0</v>
      </c>
      <c r="D94">
        <v>46</v>
      </c>
      <c r="E94">
        <v>70.099999999999994</v>
      </c>
      <c r="F94">
        <v>6</v>
      </c>
      <c r="G94">
        <v>276</v>
      </c>
    </row>
    <row r="95" spans="1:7" x14ac:dyDescent="0.3">
      <c r="A95" t="s">
        <v>14</v>
      </c>
      <c r="B95">
        <v>2</v>
      </c>
      <c r="C95">
        <v>0</v>
      </c>
      <c r="D95">
        <v>73</v>
      </c>
      <c r="E95">
        <v>30.7</v>
      </c>
      <c r="F95">
        <v>6</v>
      </c>
      <c r="G95">
        <v>438</v>
      </c>
    </row>
    <row r="96" spans="1:7" x14ac:dyDescent="0.3">
      <c r="A96" t="s">
        <v>14</v>
      </c>
      <c r="B96">
        <v>2</v>
      </c>
      <c r="C96">
        <v>0</v>
      </c>
      <c r="D96">
        <v>49</v>
      </c>
      <c r="E96">
        <v>65.3</v>
      </c>
      <c r="F96">
        <v>6</v>
      </c>
      <c r="G96">
        <v>294</v>
      </c>
    </row>
    <row r="97" spans="1:7" x14ac:dyDescent="0.3">
      <c r="A97" t="s">
        <v>14</v>
      </c>
      <c r="B97">
        <v>2</v>
      </c>
      <c r="C97">
        <v>0</v>
      </c>
      <c r="D97">
        <v>68</v>
      </c>
      <c r="E97">
        <v>41.5</v>
      </c>
      <c r="F97">
        <v>6</v>
      </c>
      <c r="G97">
        <v>408</v>
      </c>
    </row>
    <row r="98" spans="1:7" x14ac:dyDescent="0.3">
      <c r="A98" t="s">
        <v>14</v>
      </c>
      <c r="B98">
        <v>2</v>
      </c>
      <c r="C98">
        <v>0</v>
      </c>
      <c r="D98">
        <v>64</v>
      </c>
      <c r="E98">
        <v>41.7</v>
      </c>
      <c r="F98">
        <v>6</v>
      </c>
      <c r="G98">
        <v>384</v>
      </c>
    </row>
    <row r="99" spans="1:7" x14ac:dyDescent="0.3">
      <c r="A99" t="s">
        <v>14</v>
      </c>
      <c r="B99">
        <v>2</v>
      </c>
      <c r="C99">
        <v>0</v>
      </c>
      <c r="D99">
        <v>69</v>
      </c>
      <c r="E99">
        <v>37.700000000000003</v>
      </c>
      <c r="F99">
        <v>6</v>
      </c>
      <c r="G99">
        <v>414</v>
      </c>
    </row>
    <row r="100" spans="1:7" x14ac:dyDescent="0.3">
      <c r="A100" t="s">
        <v>14</v>
      </c>
      <c r="B100">
        <v>2</v>
      </c>
      <c r="C100">
        <v>0</v>
      </c>
      <c r="D100">
        <v>68</v>
      </c>
      <c r="E100">
        <v>47.5</v>
      </c>
      <c r="F100">
        <v>6</v>
      </c>
      <c r="G100">
        <v>408</v>
      </c>
    </row>
    <row r="101" spans="1:7" x14ac:dyDescent="0.3">
      <c r="A101" t="s">
        <v>14</v>
      </c>
      <c r="B101">
        <v>2</v>
      </c>
      <c r="C101">
        <v>0</v>
      </c>
      <c r="D101">
        <v>51</v>
      </c>
      <c r="E101">
        <v>63.6</v>
      </c>
      <c r="F101">
        <v>6</v>
      </c>
      <c r="G101">
        <v>306</v>
      </c>
    </row>
    <row r="102" spans="1:7" x14ac:dyDescent="0.3">
      <c r="A102" t="s">
        <v>14</v>
      </c>
      <c r="B102">
        <v>2</v>
      </c>
      <c r="C102">
        <v>0</v>
      </c>
      <c r="D102">
        <v>55</v>
      </c>
      <c r="E102">
        <v>56.8</v>
      </c>
      <c r="F102">
        <v>6</v>
      </c>
      <c r="G102">
        <v>330</v>
      </c>
    </row>
    <row r="103" spans="1:7" x14ac:dyDescent="0.3">
      <c r="A103" t="s">
        <v>14</v>
      </c>
      <c r="B103">
        <v>2</v>
      </c>
      <c r="C103">
        <v>0</v>
      </c>
      <c r="D103">
        <v>73</v>
      </c>
      <c r="E103">
        <v>34.200000000000003</v>
      </c>
      <c r="F103">
        <v>6</v>
      </c>
      <c r="G103">
        <v>438</v>
      </c>
    </row>
    <row r="104" spans="1:7" x14ac:dyDescent="0.3">
      <c r="A104" t="s">
        <v>14</v>
      </c>
      <c r="B104">
        <v>2</v>
      </c>
      <c r="C104">
        <v>0</v>
      </c>
      <c r="D104">
        <v>60</v>
      </c>
      <c r="E104">
        <v>51.5</v>
      </c>
      <c r="F104">
        <v>6</v>
      </c>
      <c r="G104">
        <v>360</v>
      </c>
    </row>
    <row r="105" spans="1:7" x14ac:dyDescent="0.3">
      <c r="A105" t="s">
        <v>14</v>
      </c>
      <c r="B105">
        <v>2</v>
      </c>
      <c r="C105">
        <v>0</v>
      </c>
      <c r="D105">
        <v>42</v>
      </c>
      <c r="E105">
        <v>76.7</v>
      </c>
      <c r="F105">
        <v>6</v>
      </c>
      <c r="G105">
        <v>252</v>
      </c>
    </row>
    <row r="106" spans="1:7" x14ac:dyDescent="0.3">
      <c r="A106" t="s">
        <v>14</v>
      </c>
      <c r="B106">
        <v>2</v>
      </c>
      <c r="C106">
        <v>0</v>
      </c>
      <c r="D106">
        <v>53</v>
      </c>
      <c r="E106">
        <v>56.8</v>
      </c>
      <c r="F106">
        <v>6</v>
      </c>
      <c r="G106">
        <v>318</v>
      </c>
    </row>
    <row r="107" spans="1:7" x14ac:dyDescent="0.3">
      <c r="A107" t="s">
        <v>14</v>
      </c>
      <c r="B107">
        <v>2</v>
      </c>
      <c r="C107">
        <v>0</v>
      </c>
      <c r="D107">
        <v>48</v>
      </c>
      <c r="E107">
        <v>69.3</v>
      </c>
      <c r="F107">
        <v>6</v>
      </c>
      <c r="G107">
        <v>288</v>
      </c>
    </row>
    <row r="108" spans="1:7" x14ac:dyDescent="0.3">
      <c r="A108" t="s">
        <v>14</v>
      </c>
      <c r="B108">
        <v>2</v>
      </c>
      <c r="C108">
        <v>0</v>
      </c>
      <c r="D108">
        <v>64</v>
      </c>
      <c r="E108">
        <v>44</v>
      </c>
      <c r="F108">
        <v>6</v>
      </c>
      <c r="G108">
        <v>384</v>
      </c>
    </row>
    <row r="109" spans="1:7" x14ac:dyDescent="0.3">
      <c r="A109" t="s">
        <v>14</v>
      </c>
      <c r="B109">
        <v>2</v>
      </c>
      <c r="C109">
        <v>0</v>
      </c>
      <c r="D109">
        <v>56</v>
      </c>
      <c r="E109">
        <v>55.4</v>
      </c>
      <c r="F109">
        <v>6</v>
      </c>
      <c r="G109">
        <v>336</v>
      </c>
    </row>
    <row r="110" spans="1:7" x14ac:dyDescent="0.3">
      <c r="A110" t="s">
        <v>14</v>
      </c>
      <c r="B110">
        <v>2</v>
      </c>
      <c r="C110">
        <v>0</v>
      </c>
      <c r="D110">
        <v>42</v>
      </c>
      <c r="E110">
        <v>75.7</v>
      </c>
      <c r="F110">
        <v>6</v>
      </c>
      <c r="G110">
        <v>252</v>
      </c>
    </row>
    <row r="111" spans="1:7" x14ac:dyDescent="0.3">
      <c r="A111" t="s">
        <v>14</v>
      </c>
      <c r="B111">
        <v>2</v>
      </c>
      <c r="C111">
        <v>0</v>
      </c>
      <c r="D111">
        <v>53</v>
      </c>
      <c r="E111">
        <v>50.8</v>
      </c>
      <c r="F111">
        <v>6</v>
      </c>
      <c r="G111">
        <v>318</v>
      </c>
    </row>
    <row r="112" spans="1:7" x14ac:dyDescent="0.3">
      <c r="A112" t="s">
        <v>14</v>
      </c>
      <c r="B112">
        <v>2</v>
      </c>
      <c r="C112">
        <v>0</v>
      </c>
      <c r="D112">
        <v>41</v>
      </c>
      <c r="E112">
        <v>75.400000000000006</v>
      </c>
      <c r="F112">
        <v>6</v>
      </c>
      <c r="G112">
        <v>246</v>
      </c>
    </row>
    <row r="113" spans="1:7" x14ac:dyDescent="0.3">
      <c r="A113" t="s">
        <v>14</v>
      </c>
      <c r="B113">
        <v>2</v>
      </c>
      <c r="C113">
        <v>0</v>
      </c>
      <c r="D113">
        <v>58</v>
      </c>
      <c r="E113">
        <v>55.3</v>
      </c>
      <c r="F113">
        <v>6</v>
      </c>
      <c r="G113">
        <v>348</v>
      </c>
    </row>
    <row r="114" spans="1:7" x14ac:dyDescent="0.3">
      <c r="A114" t="s">
        <v>14</v>
      </c>
      <c r="B114">
        <v>2</v>
      </c>
      <c r="C114">
        <v>0</v>
      </c>
      <c r="D114">
        <v>69</v>
      </c>
      <c r="E114">
        <v>39.200000000000003</v>
      </c>
      <c r="F114">
        <v>6</v>
      </c>
      <c r="G114">
        <v>414</v>
      </c>
    </row>
    <row r="115" spans="1:7" x14ac:dyDescent="0.3">
      <c r="A115" t="s">
        <v>14</v>
      </c>
      <c r="B115">
        <v>2</v>
      </c>
      <c r="C115">
        <v>0</v>
      </c>
      <c r="D115">
        <v>65</v>
      </c>
      <c r="E115">
        <v>46.4</v>
      </c>
      <c r="F115">
        <v>6</v>
      </c>
      <c r="G115">
        <v>390</v>
      </c>
    </row>
    <row r="116" spans="1:7" x14ac:dyDescent="0.3">
      <c r="A116" t="s">
        <v>14</v>
      </c>
      <c r="B116">
        <v>2</v>
      </c>
      <c r="C116">
        <v>0</v>
      </c>
      <c r="D116">
        <v>72</v>
      </c>
      <c r="E116">
        <v>37</v>
      </c>
      <c r="F116">
        <v>6</v>
      </c>
      <c r="G116">
        <v>432</v>
      </c>
    </row>
    <row r="117" spans="1:7" x14ac:dyDescent="0.3">
      <c r="A117" t="s">
        <v>14</v>
      </c>
      <c r="B117">
        <v>2</v>
      </c>
      <c r="C117">
        <v>0</v>
      </c>
      <c r="D117">
        <v>73</v>
      </c>
      <c r="E117">
        <v>24.1</v>
      </c>
      <c r="F117">
        <v>6</v>
      </c>
      <c r="G117">
        <v>438</v>
      </c>
    </row>
    <row r="118" spans="1:7" x14ac:dyDescent="0.3">
      <c r="A118" t="s">
        <v>14</v>
      </c>
      <c r="B118">
        <v>2</v>
      </c>
      <c r="C118">
        <v>0</v>
      </c>
      <c r="D118">
        <v>60</v>
      </c>
      <c r="E118">
        <v>49.5</v>
      </c>
      <c r="F118">
        <v>6</v>
      </c>
      <c r="G118">
        <v>360</v>
      </c>
    </row>
    <row r="119" spans="1:7" x14ac:dyDescent="0.3">
      <c r="A119" t="s">
        <v>14</v>
      </c>
      <c r="B119">
        <v>2</v>
      </c>
      <c r="C119">
        <v>0</v>
      </c>
      <c r="D119">
        <v>59</v>
      </c>
      <c r="E119">
        <v>47.5</v>
      </c>
      <c r="F119">
        <v>6</v>
      </c>
      <c r="G119">
        <v>354</v>
      </c>
    </row>
    <row r="120" spans="1:7" x14ac:dyDescent="0.3">
      <c r="A120" t="s">
        <v>14</v>
      </c>
      <c r="B120">
        <v>2</v>
      </c>
      <c r="C120">
        <v>0</v>
      </c>
      <c r="D120">
        <v>70</v>
      </c>
      <c r="E120">
        <v>40.5</v>
      </c>
      <c r="F120">
        <v>6</v>
      </c>
      <c r="G120">
        <v>420</v>
      </c>
    </row>
    <row r="121" spans="1:7" x14ac:dyDescent="0.3">
      <c r="A121" t="s">
        <v>14</v>
      </c>
      <c r="B121">
        <v>2</v>
      </c>
      <c r="C121">
        <v>0</v>
      </c>
      <c r="D121">
        <v>48</v>
      </c>
      <c r="E121">
        <v>67.7</v>
      </c>
      <c r="F121">
        <v>6</v>
      </c>
      <c r="G121">
        <v>288</v>
      </c>
    </row>
    <row r="122" spans="1:7" x14ac:dyDescent="0.3">
      <c r="A122" t="s">
        <v>14</v>
      </c>
      <c r="B122">
        <v>2</v>
      </c>
      <c r="C122">
        <v>0</v>
      </c>
      <c r="D122">
        <v>51</v>
      </c>
      <c r="E122">
        <v>65.7</v>
      </c>
      <c r="F122">
        <v>6</v>
      </c>
      <c r="G122">
        <v>306</v>
      </c>
    </row>
    <row r="123" spans="1:7" x14ac:dyDescent="0.3">
      <c r="A123" t="s">
        <v>14</v>
      </c>
      <c r="B123">
        <v>2</v>
      </c>
      <c r="C123">
        <v>0</v>
      </c>
      <c r="D123">
        <v>58</v>
      </c>
      <c r="E123">
        <v>50.3</v>
      </c>
      <c r="F123">
        <v>6</v>
      </c>
      <c r="G123">
        <v>348</v>
      </c>
    </row>
    <row r="124" spans="1:7" x14ac:dyDescent="0.3">
      <c r="A124" t="s">
        <v>14</v>
      </c>
      <c r="B124">
        <v>2</v>
      </c>
      <c r="C124">
        <v>0</v>
      </c>
      <c r="D124">
        <v>48</v>
      </c>
      <c r="E124">
        <v>71.599999999999994</v>
      </c>
      <c r="F124">
        <v>6</v>
      </c>
      <c r="G124">
        <v>288</v>
      </c>
    </row>
    <row r="125" spans="1:7" x14ac:dyDescent="0.3">
      <c r="A125" t="s">
        <v>14</v>
      </c>
      <c r="B125">
        <v>2</v>
      </c>
      <c r="C125">
        <v>0</v>
      </c>
      <c r="D125">
        <v>52</v>
      </c>
      <c r="E125">
        <v>59.9</v>
      </c>
      <c r="F125">
        <v>6</v>
      </c>
      <c r="G125">
        <v>312</v>
      </c>
    </row>
    <row r="126" spans="1:7" x14ac:dyDescent="0.3">
      <c r="A126" t="s">
        <v>14</v>
      </c>
      <c r="B126">
        <v>2</v>
      </c>
      <c r="C126">
        <v>0</v>
      </c>
      <c r="D126">
        <v>50</v>
      </c>
      <c r="E126">
        <v>72.8</v>
      </c>
      <c r="F126">
        <v>6</v>
      </c>
      <c r="G126">
        <v>300</v>
      </c>
    </row>
    <row r="127" spans="1:7" x14ac:dyDescent="0.3">
      <c r="A127" t="s">
        <v>14</v>
      </c>
      <c r="B127">
        <v>2</v>
      </c>
      <c r="C127">
        <v>0</v>
      </c>
      <c r="D127">
        <v>59</v>
      </c>
      <c r="E127">
        <v>48.4</v>
      </c>
      <c r="F127">
        <v>6</v>
      </c>
      <c r="G127">
        <v>354</v>
      </c>
    </row>
    <row r="128" spans="1:7" x14ac:dyDescent="0.3">
      <c r="A128" t="s">
        <v>14</v>
      </c>
      <c r="B128">
        <v>2</v>
      </c>
      <c r="C128">
        <v>0</v>
      </c>
      <c r="D128">
        <v>64</v>
      </c>
      <c r="E128">
        <v>43</v>
      </c>
      <c r="F128">
        <v>6</v>
      </c>
      <c r="G128">
        <v>384</v>
      </c>
    </row>
    <row r="129" spans="1:7" x14ac:dyDescent="0.3">
      <c r="A129" t="s">
        <v>14</v>
      </c>
      <c r="B129">
        <v>2</v>
      </c>
      <c r="C129">
        <v>0</v>
      </c>
      <c r="D129">
        <v>56</v>
      </c>
      <c r="E129">
        <v>55.3</v>
      </c>
      <c r="F129">
        <v>6</v>
      </c>
      <c r="G129">
        <v>336</v>
      </c>
    </row>
    <row r="130" spans="1:7" x14ac:dyDescent="0.3">
      <c r="A130" t="s">
        <v>14</v>
      </c>
      <c r="B130">
        <v>2</v>
      </c>
      <c r="C130">
        <v>0</v>
      </c>
      <c r="D130">
        <v>65</v>
      </c>
      <c r="E130">
        <v>50</v>
      </c>
      <c r="F130">
        <v>6</v>
      </c>
      <c r="G130">
        <v>390</v>
      </c>
    </row>
    <row r="131" spans="1:7" x14ac:dyDescent="0.3">
      <c r="A131" t="s">
        <v>14</v>
      </c>
      <c r="B131">
        <v>2</v>
      </c>
      <c r="C131">
        <v>0</v>
      </c>
      <c r="D131">
        <v>75</v>
      </c>
      <c r="E131">
        <v>20.399999999999999</v>
      </c>
      <c r="F131">
        <v>6</v>
      </c>
      <c r="G131">
        <v>450</v>
      </c>
    </row>
    <row r="132" spans="1:7" x14ac:dyDescent="0.3">
      <c r="A132" t="s">
        <v>14</v>
      </c>
      <c r="B132">
        <v>2</v>
      </c>
      <c r="C132">
        <v>0</v>
      </c>
      <c r="D132">
        <v>66</v>
      </c>
      <c r="E132">
        <v>31</v>
      </c>
      <c r="F132">
        <v>6</v>
      </c>
      <c r="G132">
        <v>396</v>
      </c>
    </row>
    <row r="133" spans="1:7" x14ac:dyDescent="0.3">
      <c r="A133" t="s">
        <v>14</v>
      </c>
      <c r="B133">
        <v>2</v>
      </c>
      <c r="C133">
        <v>0</v>
      </c>
      <c r="D133">
        <v>73</v>
      </c>
      <c r="E133">
        <v>33.700000000000003</v>
      </c>
      <c r="F133">
        <v>6</v>
      </c>
      <c r="G133">
        <v>438</v>
      </c>
    </row>
    <row r="134" spans="1:7" x14ac:dyDescent="0.3">
      <c r="A134" t="s">
        <v>14</v>
      </c>
      <c r="B134">
        <v>2</v>
      </c>
      <c r="C134">
        <v>0</v>
      </c>
      <c r="D134">
        <v>75</v>
      </c>
      <c r="E134">
        <v>34.299999999999997</v>
      </c>
      <c r="F134">
        <v>6</v>
      </c>
      <c r="G134">
        <v>450</v>
      </c>
    </row>
    <row r="135" spans="1:7" x14ac:dyDescent="0.3">
      <c r="A135" t="s">
        <v>14</v>
      </c>
      <c r="B135">
        <v>2</v>
      </c>
      <c r="C135">
        <v>0</v>
      </c>
      <c r="D135">
        <v>51</v>
      </c>
      <c r="E135">
        <v>51.6</v>
      </c>
      <c r="F135">
        <v>6</v>
      </c>
      <c r="G135">
        <v>306</v>
      </c>
    </row>
    <row r="136" spans="1:7" x14ac:dyDescent="0.3">
      <c r="A136" t="s">
        <v>14</v>
      </c>
      <c r="B136">
        <v>2</v>
      </c>
      <c r="C136">
        <v>0</v>
      </c>
      <c r="D136">
        <v>58</v>
      </c>
      <c r="E136">
        <v>51.1</v>
      </c>
      <c r="F136">
        <v>6</v>
      </c>
      <c r="G136">
        <v>348</v>
      </c>
    </row>
    <row r="137" spans="1:7" x14ac:dyDescent="0.3">
      <c r="A137" t="s">
        <v>14</v>
      </c>
      <c r="B137">
        <v>2</v>
      </c>
      <c r="C137">
        <v>0</v>
      </c>
      <c r="D137">
        <v>47</v>
      </c>
      <c r="E137">
        <v>72.599999999999994</v>
      </c>
      <c r="F137">
        <v>6</v>
      </c>
      <c r="G137">
        <v>282</v>
      </c>
    </row>
    <row r="138" spans="1:7" x14ac:dyDescent="0.3">
      <c r="A138" t="s">
        <v>14</v>
      </c>
      <c r="B138">
        <v>2</v>
      </c>
      <c r="C138">
        <v>0</v>
      </c>
      <c r="D138">
        <v>48</v>
      </c>
      <c r="E138">
        <v>69.099999999999994</v>
      </c>
      <c r="F138">
        <v>6</v>
      </c>
      <c r="G138">
        <v>288</v>
      </c>
    </row>
    <row r="139" spans="1:7" x14ac:dyDescent="0.3">
      <c r="A139" t="s">
        <v>14</v>
      </c>
      <c r="B139">
        <v>2</v>
      </c>
      <c r="C139">
        <v>0</v>
      </c>
      <c r="D139">
        <v>57</v>
      </c>
      <c r="E139">
        <v>57.8</v>
      </c>
      <c r="F139">
        <v>6</v>
      </c>
      <c r="G139">
        <v>342</v>
      </c>
    </row>
    <row r="140" spans="1:7" x14ac:dyDescent="0.3">
      <c r="A140" t="s">
        <v>14</v>
      </c>
      <c r="B140">
        <v>2</v>
      </c>
      <c r="C140">
        <v>0</v>
      </c>
      <c r="D140">
        <v>48</v>
      </c>
      <c r="E140">
        <v>63.8</v>
      </c>
      <c r="F140">
        <v>6</v>
      </c>
      <c r="G140">
        <v>288</v>
      </c>
    </row>
    <row r="141" spans="1:7" x14ac:dyDescent="0.3">
      <c r="A141" t="s">
        <v>14</v>
      </c>
      <c r="B141">
        <v>2</v>
      </c>
      <c r="C141">
        <v>0</v>
      </c>
      <c r="D141">
        <v>40</v>
      </c>
      <c r="E141">
        <v>80.7</v>
      </c>
      <c r="F141">
        <v>6</v>
      </c>
      <c r="G141">
        <v>240</v>
      </c>
    </row>
    <row r="142" spans="1:7" x14ac:dyDescent="0.3">
      <c r="A142" t="s">
        <v>21</v>
      </c>
      <c r="B142">
        <v>2</v>
      </c>
      <c r="C142">
        <v>0</v>
      </c>
      <c r="D142">
        <v>34</v>
      </c>
      <c r="E142">
        <v>47.95</v>
      </c>
      <c r="F142">
        <v>2.5</v>
      </c>
      <c r="G142">
        <v>85</v>
      </c>
    </row>
    <row r="143" spans="1:7" x14ac:dyDescent="0.3">
      <c r="A143" t="s">
        <v>21</v>
      </c>
      <c r="B143">
        <v>2</v>
      </c>
      <c r="C143">
        <v>0</v>
      </c>
      <c r="D143">
        <v>46</v>
      </c>
      <c r="E143">
        <v>38.729999999999997</v>
      </c>
      <c r="F143">
        <v>2.5</v>
      </c>
      <c r="G143">
        <v>115</v>
      </c>
    </row>
    <row r="144" spans="1:7" x14ac:dyDescent="0.3">
      <c r="A144" t="s">
        <v>21</v>
      </c>
      <c r="B144">
        <v>2</v>
      </c>
      <c r="C144">
        <v>0</v>
      </c>
      <c r="D144">
        <v>33</v>
      </c>
      <c r="E144">
        <v>44.7</v>
      </c>
      <c r="F144">
        <v>2.5</v>
      </c>
      <c r="G144">
        <v>82.5</v>
      </c>
    </row>
    <row r="145" spans="1:7" x14ac:dyDescent="0.3">
      <c r="A145" t="s">
        <v>21</v>
      </c>
      <c r="B145">
        <v>2</v>
      </c>
      <c r="C145">
        <v>0</v>
      </c>
      <c r="D145">
        <v>34</v>
      </c>
      <c r="E145">
        <v>51.14</v>
      </c>
      <c r="F145">
        <v>2.5</v>
      </c>
      <c r="G145">
        <v>85</v>
      </c>
    </row>
    <row r="146" spans="1:7" x14ac:dyDescent="0.3">
      <c r="A146" t="s">
        <v>21</v>
      </c>
      <c r="B146">
        <v>2</v>
      </c>
      <c r="C146">
        <v>0</v>
      </c>
      <c r="D146">
        <v>35</v>
      </c>
      <c r="E146">
        <v>48.59</v>
      </c>
      <c r="F146">
        <v>2.5</v>
      </c>
      <c r="G146">
        <v>87.5</v>
      </c>
    </row>
    <row r="147" spans="1:7" x14ac:dyDescent="0.3">
      <c r="A147" t="s">
        <v>21</v>
      </c>
      <c r="B147">
        <v>2</v>
      </c>
      <c r="C147">
        <v>0</v>
      </c>
      <c r="D147">
        <v>44</v>
      </c>
      <c r="E147">
        <v>43.79</v>
      </c>
      <c r="F147">
        <v>2.5</v>
      </c>
      <c r="G147">
        <v>110</v>
      </c>
    </row>
    <row r="148" spans="1:7" x14ac:dyDescent="0.3">
      <c r="A148" t="s">
        <v>21</v>
      </c>
      <c r="B148">
        <v>2</v>
      </c>
      <c r="C148">
        <v>0</v>
      </c>
      <c r="D148">
        <v>46</v>
      </c>
      <c r="E148">
        <v>42.09</v>
      </c>
      <c r="F148">
        <v>2.5</v>
      </c>
      <c r="G148">
        <v>115</v>
      </c>
    </row>
    <row r="149" spans="1:7" x14ac:dyDescent="0.3">
      <c r="A149" t="s">
        <v>21</v>
      </c>
      <c r="B149">
        <v>2</v>
      </c>
      <c r="C149">
        <v>0</v>
      </c>
      <c r="D149">
        <v>34</v>
      </c>
      <c r="E149">
        <v>46.4</v>
      </c>
      <c r="F149">
        <v>2.5</v>
      </c>
      <c r="G149">
        <v>85</v>
      </c>
    </row>
    <row r="150" spans="1:7" x14ac:dyDescent="0.3">
      <c r="A150" t="s">
        <v>21</v>
      </c>
      <c r="B150">
        <v>2</v>
      </c>
      <c r="C150">
        <v>0</v>
      </c>
      <c r="D150">
        <v>41</v>
      </c>
      <c r="E150">
        <v>47.68</v>
      </c>
      <c r="F150">
        <v>2.5</v>
      </c>
      <c r="G150">
        <v>102.5</v>
      </c>
    </row>
    <row r="151" spans="1:7" x14ac:dyDescent="0.3">
      <c r="A151" t="s">
        <v>21</v>
      </c>
      <c r="B151">
        <v>2</v>
      </c>
      <c r="C151">
        <v>0</v>
      </c>
      <c r="D151">
        <v>36</v>
      </c>
      <c r="E151">
        <v>43.68</v>
      </c>
      <c r="F151">
        <v>2.5</v>
      </c>
      <c r="G151">
        <v>90</v>
      </c>
    </row>
    <row r="152" spans="1:7" x14ac:dyDescent="0.3">
      <c r="A152" t="s">
        <v>21</v>
      </c>
      <c r="B152">
        <v>2</v>
      </c>
      <c r="C152">
        <v>0</v>
      </c>
      <c r="D152">
        <v>35</v>
      </c>
      <c r="E152">
        <v>49.39</v>
      </c>
      <c r="F152">
        <v>2.5</v>
      </c>
      <c r="G152">
        <v>87.5</v>
      </c>
    </row>
    <row r="153" spans="1:7" x14ac:dyDescent="0.3">
      <c r="A153" t="s">
        <v>21</v>
      </c>
      <c r="B153">
        <v>2</v>
      </c>
      <c r="C153">
        <v>0</v>
      </c>
      <c r="D153">
        <v>32</v>
      </c>
      <c r="E153">
        <v>48.16</v>
      </c>
      <c r="F153">
        <v>2.5</v>
      </c>
      <c r="G153">
        <v>80</v>
      </c>
    </row>
    <row r="154" spans="1:7" x14ac:dyDescent="0.3">
      <c r="A154" t="s">
        <v>21</v>
      </c>
      <c r="B154">
        <v>2</v>
      </c>
      <c r="C154">
        <v>0</v>
      </c>
      <c r="D154">
        <v>34</v>
      </c>
      <c r="E154">
        <v>47.36</v>
      </c>
      <c r="F154">
        <v>2.5</v>
      </c>
      <c r="G154">
        <v>85</v>
      </c>
    </row>
    <row r="155" spans="1:7" x14ac:dyDescent="0.3">
      <c r="A155" t="s">
        <v>21</v>
      </c>
      <c r="B155">
        <v>2</v>
      </c>
      <c r="C155">
        <v>0</v>
      </c>
      <c r="D155">
        <v>32</v>
      </c>
      <c r="E155">
        <v>49.76</v>
      </c>
      <c r="F155">
        <v>2.5</v>
      </c>
      <c r="G155">
        <v>80</v>
      </c>
    </row>
    <row r="156" spans="1:7" x14ac:dyDescent="0.3">
      <c r="A156" t="s">
        <v>21</v>
      </c>
      <c r="B156">
        <v>2</v>
      </c>
      <c r="C156">
        <v>0</v>
      </c>
      <c r="D156">
        <v>33</v>
      </c>
      <c r="E156">
        <v>48.43</v>
      </c>
      <c r="F156">
        <v>2.5</v>
      </c>
      <c r="G156">
        <v>82.5</v>
      </c>
    </row>
    <row r="157" spans="1:7" x14ac:dyDescent="0.3">
      <c r="A157" t="s">
        <v>21</v>
      </c>
      <c r="B157">
        <v>2</v>
      </c>
      <c r="C157">
        <v>0</v>
      </c>
      <c r="D157">
        <v>30</v>
      </c>
      <c r="E157">
        <v>49.71</v>
      </c>
      <c r="F157">
        <v>2.5</v>
      </c>
      <c r="G157">
        <v>75</v>
      </c>
    </row>
    <row r="158" spans="1:7" x14ac:dyDescent="0.3">
      <c r="A158" t="s">
        <v>21</v>
      </c>
      <c r="B158">
        <v>2</v>
      </c>
      <c r="C158">
        <v>0</v>
      </c>
      <c r="D158">
        <v>32</v>
      </c>
      <c r="E158">
        <v>48.16</v>
      </c>
      <c r="F158">
        <v>2.5</v>
      </c>
      <c r="G158">
        <v>80</v>
      </c>
    </row>
    <row r="159" spans="1:7" x14ac:dyDescent="0.3">
      <c r="A159" t="s">
        <v>21</v>
      </c>
      <c r="B159">
        <v>2</v>
      </c>
      <c r="C159">
        <v>0</v>
      </c>
      <c r="D159">
        <v>32</v>
      </c>
      <c r="E159">
        <v>48.43</v>
      </c>
      <c r="F159">
        <v>2.5</v>
      </c>
      <c r="G159">
        <v>80</v>
      </c>
    </row>
    <row r="160" spans="1:7" x14ac:dyDescent="0.3">
      <c r="A160" t="s">
        <v>21</v>
      </c>
      <c r="B160">
        <v>2</v>
      </c>
      <c r="C160">
        <v>0</v>
      </c>
      <c r="D160">
        <v>29</v>
      </c>
      <c r="E160">
        <v>50.61</v>
      </c>
      <c r="F160">
        <v>2.5</v>
      </c>
      <c r="G160">
        <v>72.5</v>
      </c>
    </row>
    <row r="161" spans="1:7" x14ac:dyDescent="0.3">
      <c r="A161" t="s">
        <v>21</v>
      </c>
      <c r="B161">
        <v>2</v>
      </c>
      <c r="C161">
        <v>0</v>
      </c>
      <c r="D161">
        <v>35</v>
      </c>
      <c r="E161">
        <v>48.43</v>
      </c>
      <c r="F161">
        <v>2.5</v>
      </c>
      <c r="G161">
        <v>87.5</v>
      </c>
    </row>
    <row r="162" spans="1:7" x14ac:dyDescent="0.3">
      <c r="A162" t="s">
        <v>21</v>
      </c>
      <c r="B162">
        <v>2</v>
      </c>
      <c r="C162">
        <v>0</v>
      </c>
      <c r="D162">
        <v>42</v>
      </c>
      <c r="E162">
        <v>45.76</v>
      </c>
      <c r="F162">
        <v>2.5</v>
      </c>
      <c r="G162">
        <v>105</v>
      </c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69"/>
  <sheetViews>
    <sheetView workbookViewId="0">
      <selection activeCell="J27" sqref="J27"/>
    </sheetView>
  </sheetViews>
  <sheetFormatPr defaultRowHeight="14.4" x14ac:dyDescent="0.3"/>
  <cols>
    <col min="9" max="9" width="17.44140625" bestFit="1" customWidth="1"/>
  </cols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4" x14ac:dyDescent="0.3">
      <c r="A2" t="s">
        <v>17</v>
      </c>
      <c r="B2">
        <v>3</v>
      </c>
      <c r="C2">
        <v>0</v>
      </c>
      <c r="D2">
        <v>30</v>
      </c>
      <c r="E2">
        <v>111.33</v>
      </c>
      <c r="F2">
        <v>6</v>
      </c>
      <c r="G2">
        <v>180</v>
      </c>
      <c r="I2" t="s">
        <v>24</v>
      </c>
    </row>
    <row r="3" spans="1:14" ht="15" thickBot="1" x14ac:dyDescent="0.35">
      <c r="A3" t="s">
        <v>17</v>
      </c>
      <c r="B3">
        <v>3</v>
      </c>
      <c r="C3">
        <v>0</v>
      </c>
      <c r="D3">
        <v>25</v>
      </c>
      <c r="E3">
        <v>115.4</v>
      </c>
      <c r="F3">
        <v>6</v>
      </c>
      <c r="G3">
        <v>150</v>
      </c>
    </row>
    <row r="4" spans="1:14" x14ac:dyDescent="0.3">
      <c r="A4" t="s">
        <v>17</v>
      </c>
      <c r="B4">
        <v>3</v>
      </c>
      <c r="C4">
        <v>0</v>
      </c>
      <c r="D4">
        <v>24</v>
      </c>
      <c r="E4">
        <v>112.24</v>
      </c>
      <c r="F4">
        <v>6</v>
      </c>
      <c r="G4">
        <v>144</v>
      </c>
      <c r="I4" s="4" t="s">
        <v>25</v>
      </c>
      <c r="J4" s="4"/>
    </row>
    <row r="5" spans="1:14" x14ac:dyDescent="0.3">
      <c r="A5" t="s">
        <v>17</v>
      </c>
      <c r="B5">
        <v>3</v>
      </c>
      <c r="C5">
        <v>0</v>
      </c>
      <c r="D5">
        <v>13</v>
      </c>
      <c r="E5">
        <v>126.58</v>
      </c>
      <c r="F5">
        <v>6</v>
      </c>
      <c r="G5">
        <v>78</v>
      </c>
      <c r="I5" s="1" t="s">
        <v>26</v>
      </c>
      <c r="J5" s="1">
        <v>0.79203608588507035</v>
      </c>
    </row>
    <row r="6" spans="1:14" x14ac:dyDescent="0.3">
      <c r="A6" t="s">
        <v>17</v>
      </c>
      <c r="B6">
        <v>3</v>
      </c>
      <c r="C6">
        <v>0</v>
      </c>
      <c r="D6">
        <v>23</v>
      </c>
      <c r="E6">
        <v>117.89</v>
      </c>
      <c r="F6">
        <v>6</v>
      </c>
      <c r="G6">
        <v>138</v>
      </c>
      <c r="I6" s="1" t="s">
        <v>27</v>
      </c>
      <c r="J6" s="1">
        <v>0.62732116134414262</v>
      </c>
    </row>
    <row r="7" spans="1:14" x14ac:dyDescent="0.3">
      <c r="A7" t="s">
        <v>17</v>
      </c>
      <c r="B7">
        <v>3</v>
      </c>
      <c r="C7">
        <v>0</v>
      </c>
      <c r="D7">
        <v>23</v>
      </c>
      <c r="E7">
        <v>121.38</v>
      </c>
      <c r="F7">
        <v>6</v>
      </c>
      <c r="G7">
        <v>138</v>
      </c>
      <c r="I7" s="1" t="s">
        <v>28</v>
      </c>
      <c r="J7" s="1">
        <v>0.62167451227359927</v>
      </c>
    </row>
    <row r="8" spans="1:14" x14ac:dyDescent="0.3">
      <c r="A8" t="s">
        <v>17</v>
      </c>
      <c r="B8">
        <v>3</v>
      </c>
      <c r="C8">
        <v>0</v>
      </c>
      <c r="D8">
        <v>22</v>
      </c>
      <c r="E8">
        <v>124.61</v>
      </c>
      <c r="F8">
        <v>6</v>
      </c>
      <c r="G8">
        <v>132</v>
      </c>
      <c r="I8" s="1" t="s">
        <v>29</v>
      </c>
      <c r="J8" s="1">
        <v>5.1396354232199775</v>
      </c>
    </row>
    <row r="9" spans="1:14" ht="15" thickBot="1" x14ac:dyDescent="0.35">
      <c r="A9" t="s">
        <v>17</v>
      </c>
      <c r="B9">
        <v>3</v>
      </c>
      <c r="C9">
        <v>0</v>
      </c>
      <c r="D9">
        <v>22</v>
      </c>
      <c r="E9">
        <v>120.53</v>
      </c>
      <c r="F9">
        <v>6</v>
      </c>
      <c r="G9">
        <v>132</v>
      </c>
      <c r="I9" s="2" t="s">
        <v>30</v>
      </c>
      <c r="J9" s="2">
        <v>68</v>
      </c>
    </row>
    <row r="10" spans="1:14" x14ac:dyDescent="0.3">
      <c r="A10" t="s">
        <v>17</v>
      </c>
      <c r="B10">
        <v>3</v>
      </c>
      <c r="C10">
        <v>0</v>
      </c>
      <c r="D10">
        <v>27</v>
      </c>
      <c r="E10">
        <v>114.24</v>
      </c>
      <c r="F10">
        <v>6</v>
      </c>
      <c r="G10">
        <v>162</v>
      </c>
    </row>
    <row r="11" spans="1:14" ht="15" thickBot="1" x14ac:dyDescent="0.35">
      <c r="A11" t="s">
        <v>17</v>
      </c>
      <c r="B11">
        <v>3</v>
      </c>
      <c r="C11">
        <v>0</v>
      </c>
      <c r="D11">
        <v>35</v>
      </c>
      <c r="E11">
        <v>101.63</v>
      </c>
      <c r="F11">
        <v>6</v>
      </c>
      <c r="G11">
        <v>210</v>
      </c>
      <c r="I11" t="s">
        <v>31</v>
      </c>
    </row>
    <row r="12" spans="1:14" x14ac:dyDescent="0.3">
      <c r="A12" t="s">
        <v>17</v>
      </c>
      <c r="B12">
        <v>3</v>
      </c>
      <c r="C12">
        <v>0</v>
      </c>
      <c r="D12">
        <v>30</v>
      </c>
      <c r="E12">
        <v>103.82</v>
      </c>
      <c r="F12">
        <v>6</v>
      </c>
      <c r="G12">
        <v>180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3">
      <c r="A13" t="s">
        <v>17</v>
      </c>
      <c r="B13">
        <v>3</v>
      </c>
      <c r="C13">
        <v>0</v>
      </c>
      <c r="D13">
        <v>33</v>
      </c>
      <c r="E13">
        <v>110.19</v>
      </c>
      <c r="F13">
        <v>6</v>
      </c>
      <c r="G13">
        <v>198</v>
      </c>
      <c r="I13" s="1" t="s">
        <v>32</v>
      </c>
      <c r="J13" s="1">
        <v>1</v>
      </c>
      <c r="K13" s="1">
        <v>2934.7003728106497</v>
      </c>
      <c r="L13" s="1">
        <v>2934.7003728106497</v>
      </c>
      <c r="M13" s="1">
        <v>111.09618350760813</v>
      </c>
      <c r="N13" s="1">
        <v>8.7519958075377206E-16</v>
      </c>
    </row>
    <row r="14" spans="1:14" x14ac:dyDescent="0.3">
      <c r="A14" t="s">
        <v>17</v>
      </c>
      <c r="B14">
        <v>3</v>
      </c>
      <c r="C14">
        <v>0</v>
      </c>
      <c r="D14">
        <v>35</v>
      </c>
      <c r="E14">
        <v>104.85</v>
      </c>
      <c r="F14">
        <v>6</v>
      </c>
      <c r="G14">
        <v>210</v>
      </c>
      <c r="I14" s="1" t="s">
        <v>33</v>
      </c>
      <c r="J14" s="1">
        <v>66</v>
      </c>
      <c r="K14" s="1">
        <v>1743.4462507187613</v>
      </c>
      <c r="L14" s="1">
        <v>26.415852283617596</v>
      </c>
      <c r="M14" s="1"/>
      <c r="N14" s="1"/>
    </row>
    <row r="15" spans="1:14" ht="15" thickBot="1" x14ac:dyDescent="0.35">
      <c r="A15" t="s">
        <v>17</v>
      </c>
      <c r="B15">
        <v>3</v>
      </c>
      <c r="C15">
        <v>0</v>
      </c>
      <c r="D15">
        <v>36</v>
      </c>
      <c r="E15">
        <v>108.81</v>
      </c>
      <c r="F15">
        <v>6</v>
      </c>
      <c r="G15">
        <v>216</v>
      </c>
      <c r="I15" s="2" t="s">
        <v>34</v>
      </c>
      <c r="J15" s="2">
        <v>67</v>
      </c>
      <c r="K15" s="2">
        <v>4678.146623529411</v>
      </c>
      <c r="L15" s="2"/>
      <c r="M15" s="2"/>
      <c r="N15" s="2"/>
    </row>
    <row r="16" spans="1:14" ht="15" thickBot="1" x14ac:dyDescent="0.35">
      <c r="A16" t="s">
        <v>17</v>
      </c>
      <c r="B16">
        <v>3</v>
      </c>
      <c r="C16">
        <v>0</v>
      </c>
      <c r="D16">
        <v>27</v>
      </c>
      <c r="E16">
        <v>114.66</v>
      </c>
      <c r="F16">
        <v>6</v>
      </c>
      <c r="G16">
        <v>162</v>
      </c>
    </row>
    <row r="17" spans="1:17" x14ac:dyDescent="0.3">
      <c r="A17" t="s">
        <v>17</v>
      </c>
      <c r="B17">
        <v>3</v>
      </c>
      <c r="C17">
        <v>0</v>
      </c>
      <c r="D17">
        <v>29</v>
      </c>
      <c r="E17">
        <v>121.22</v>
      </c>
      <c r="F17">
        <v>6</v>
      </c>
      <c r="G17">
        <v>174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3">
      <c r="A18" t="s">
        <v>17</v>
      </c>
      <c r="B18">
        <v>3</v>
      </c>
      <c r="C18">
        <v>0</v>
      </c>
      <c r="D18">
        <v>22</v>
      </c>
      <c r="E18">
        <v>122.18</v>
      </c>
      <c r="F18">
        <v>6</v>
      </c>
      <c r="G18">
        <v>132</v>
      </c>
      <c r="I18" s="1" t="s">
        <v>35</v>
      </c>
      <c r="J18" s="1">
        <v>139.85460442046636</v>
      </c>
      <c r="K18" s="1">
        <v>2.6384029493598398</v>
      </c>
      <c r="L18" s="1">
        <v>53.007295361915631</v>
      </c>
      <c r="M18" s="1">
        <v>7.970050957909356E-56</v>
      </c>
      <c r="N18" s="1">
        <v>134.58686296891565</v>
      </c>
      <c r="O18" s="1">
        <v>145.12234587201706</v>
      </c>
      <c r="P18" s="1">
        <v>134.58686296891565</v>
      </c>
      <c r="Q18" s="1">
        <v>145.12234587201706</v>
      </c>
    </row>
    <row r="19" spans="1:17" ht="15" thickBot="1" x14ac:dyDescent="0.35">
      <c r="A19" t="s">
        <v>17</v>
      </c>
      <c r="B19">
        <v>3</v>
      </c>
      <c r="C19">
        <v>0</v>
      </c>
      <c r="D19">
        <v>32</v>
      </c>
      <c r="E19">
        <v>107.27</v>
      </c>
      <c r="F19">
        <v>6</v>
      </c>
      <c r="G19">
        <v>192</v>
      </c>
      <c r="I19" s="2" t="s">
        <v>48</v>
      </c>
      <c r="J19" s="2">
        <v>-0.93180177514792895</v>
      </c>
      <c r="K19" s="2">
        <v>8.8404416814505934E-2</v>
      </c>
      <c r="L19" s="2">
        <v>-10.540217431704535</v>
      </c>
      <c r="M19" s="2">
        <v>8.7519958075375963E-16</v>
      </c>
      <c r="N19" s="2">
        <v>-1.1083068882380009</v>
      </c>
      <c r="O19" s="2">
        <v>-0.75529666205785695</v>
      </c>
      <c r="P19" s="2">
        <v>-1.1083068882380009</v>
      </c>
      <c r="Q19" s="2">
        <v>-0.75529666205785695</v>
      </c>
    </row>
    <row r="20" spans="1:17" x14ac:dyDescent="0.3">
      <c r="A20" t="s">
        <v>17</v>
      </c>
      <c r="B20">
        <v>3</v>
      </c>
      <c r="C20">
        <v>0</v>
      </c>
      <c r="D20">
        <v>38</v>
      </c>
      <c r="E20">
        <v>97.29</v>
      </c>
      <c r="F20">
        <v>6</v>
      </c>
      <c r="G20">
        <v>228</v>
      </c>
    </row>
    <row r="21" spans="1:17" x14ac:dyDescent="0.3">
      <c r="A21" t="s">
        <v>17</v>
      </c>
      <c r="B21">
        <v>3</v>
      </c>
      <c r="C21">
        <v>0</v>
      </c>
      <c r="D21">
        <v>36</v>
      </c>
      <c r="E21">
        <v>111.2</v>
      </c>
      <c r="F21">
        <v>6</v>
      </c>
      <c r="G21">
        <v>216</v>
      </c>
    </row>
    <row r="22" spans="1:17" x14ac:dyDescent="0.3">
      <c r="A22" t="s">
        <v>17</v>
      </c>
      <c r="B22">
        <v>3</v>
      </c>
      <c r="C22">
        <v>0</v>
      </c>
      <c r="D22">
        <v>32</v>
      </c>
      <c r="E22">
        <v>104.25</v>
      </c>
      <c r="F22">
        <v>6</v>
      </c>
      <c r="G22">
        <v>192</v>
      </c>
    </row>
    <row r="23" spans="1:17" x14ac:dyDescent="0.3">
      <c r="A23" t="s">
        <v>17</v>
      </c>
      <c r="B23">
        <v>3</v>
      </c>
      <c r="C23">
        <v>0</v>
      </c>
      <c r="D23">
        <v>38</v>
      </c>
      <c r="E23">
        <v>101.91</v>
      </c>
      <c r="F23">
        <v>6</v>
      </c>
      <c r="G23">
        <v>228</v>
      </c>
    </row>
    <row r="24" spans="1:17" x14ac:dyDescent="0.3">
      <c r="A24" t="s">
        <v>17</v>
      </c>
      <c r="B24">
        <v>3</v>
      </c>
      <c r="C24">
        <v>0</v>
      </c>
      <c r="D24">
        <v>35</v>
      </c>
      <c r="E24">
        <v>104.64</v>
      </c>
      <c r="F24">
        <v>6</v>
      </c>
      <c r="G24">
        <v>210</v>
      </c>
    </row>
    <row r="25" spans="1:17" x14ac:dyDescent="0.3">
      <c r="A25" t="s">
        <v>17</v>
      </c>
      <c r="B25">
        <v>3</v>
      </c>
      <c r="C25">
        <v>0</v>
      </c>
      <c r="D25">
        <v>33</v>
      </c>
      <c r="E25">
        <v>108.23</v>
      </c>
      <c r="F25">
        <v>6</v>
      </c>
      <c r="G25">
        <v>198</v>
      </c>
    </row>
    <row r="26" spans="1:17" x14ac:dyDescent="0.3">
      <c r="A26" t="s">
        <v>17</v>
      </c>
      <c r="B26">
        <v>3</v>
      </c>
      <c r="C26">
        <v>0</v>
      </c>
      <c r="D26">
        <v>29</v>
      </c>
      <c r="E26">
        <v>112.79</v>
      </c>
      <c r="F26">
        <v>6</v>
      </c>
      <c r="G26">
        <v>174</v>
      </c>
    </row>
    <row r="27" spans="1:17" x14ac:dyDescent="0.3">
      <c r="A27" t="s">
        <v>17</v>
      </c>
      <c r="B27">
        <v>3</v>
      </c>
      <c r="C27">
        <v>0</v>
      </c>
      <c r="D27">
        <v>32</v>
      </c>
      <c r="E27">
        <v>103.43</v>
      </c>
      <c r="F27">
        <v>6</v>
      </c>
      <c r="G27">
        <v>192</v>
      </c>
    </row>
    <row r="28" spans="1:17" x14ac:dyDescent="0.3">
      <c r="A28" t="s">
        <v>17</v>
      </c>
      <c r="B28">
        <v>3</v>
      </c>
      <c r="C28">
        <v>0</v>
      </c>
      <c r="D28">
        <v>35</v>
      </c>
      <c r="E28">
        <v>107.67</v>
      </c>
      <c r="F28">
        <v>6</v>
      </c>
      <c r="G28">
        <v>210</v>
      </c>
    </row>
    <row r="29" spans="1:17" x14ac:dyDescent="0.3">
      <c r="A29" t="s">
        <v>17</v>
      </c>
      <c r="B29">
        <v>3</v>
      </c>
      <c r="C29">
        <v>0</v>
      </c>
      <c r="D29">
        <v>22</v>
      </c>
      <c r="E29">
        <v>113.54</v>
      </c>
      <c r="F29">
        <v>6</v>
      </c>
      <c r="G29">
        <v>132</v>
      </c>
    </row>
    <row r="30" spans="1:17" x14ac:dyDescent="0.3">
      <c r="A30" t="s">
        <v>17</v>
      </c>
      <c r="B30">
        <v>3</v>
      </c>
      <c r="C30">
        <v>0</v>
      </c>
      <c r="D30">
        <v>15</v>
      </c>
      <c r="E30">
        <v>118.41</v>
      </c>
      <c r="F30">
        <v>6</v>
      </c>
      <c r="G30">
        <v>90</v>
      </c>
    </row>
    <row r="31" spans="1:17" x14ac:dyDescent="0.3">
      <c r="A31" t="s">
        <v>17</v>
      </c>
      <c r="B31">
        <v>3</v>
      </c>
      <c r="C31">
        <v>0</v>
      </c>
      <c r="D31">
        <v>35</v>
      </c>
      <c r="E31">
        <v>104.75</v>
      </c>
      <c r="F31">
        <v>6</v>
      </c>
      <c r="G31">
        <v>210</v>
      </c>
    </row>
    <row r="32" spans="1:17" x14ac:dyDescent="0.3">
      <c r="A32" t="s">
        <v>17</v>
      </c>
      <c r="B32">
        <v>3</v>
      </c>
      <c r="C32">
        <v>0</v>
      </c>
      <c r="D32">
        <v>33</v>
      </c>
      <c r="E32">
        <v>99.61</v>
      </c>
      <c r="F32">
        <v>6</v>
      </c>
      <c r="G32">
        <v>198</v>
      </c>
    </row>
    <row r="33" spans="1:7" x14ac:dyDescent="0.3">
      <c r="A33" t="s">
        <v>17</v>
      </c>
      <c r="B33">
        <v>3</v>
      </c>
      <c r="C33">
        <v>0</v>
      </c>
      <c r="D33">
        <v>27</v>
      </c>
      <c r="E33">
        <v>111.06</v>
      </c>
      <c r="F33">
        <v>6</v>
      </c>
      <c r="G33">
        <v>162</v>
      </c>
    </row>
    <row r="34" spans="1:7" x14ac:dyDescent="0.3">
      <c r="A34" t="s">
        <v>17</v>
      </c>
      <c r="B34">
        <v>3</v>
      </c>
      <c r="C34">
        <v>0</v>
      </c>
      <c r="D34">
        <v>39</v>
      </c>
      <c r="E34">
        <v>108.75</v>
      </c>
      <c r="F34">
        <v>6</v>
      </c>
      <c r="G34">
        <v>234</v>
      </c>
    </row>
    <row r="35" spans="1:7" x14ac:dyDescent="0.3">
      <c r="A35" t="s">
        <v>17</v>
      </c>
      <c r="B35">
        <v>3</v>
      </c>
      <c r="C35">
        <v>0</v>
      </c>
      <c r="D35">
        <v>28</v>
      </c>
      <c r="E35">
        <v>119.15</v>
      </c>
      <c r="F35">
        <v>6</v>
      </c>
      <c r="G35">
        <v>168</v>
      </c>
    </row>
    <row r="36" spans="1:7" x14ac:dyDescent="0.3">
      <c r="A36" t="s">
        <v>17</v>
      </c>
      <c r="B36">
        <v>3</v>
      </c>
      <c r="C36">
        <v>0</v>
      </c>
      <c r="D36">
        <v>35</v>
      </c>
      <c r="E36">
        <v>101.97</v>
      </c>
      <c r="F36">
        <v>6</v>
      </c>
      <c r="G36">
        <v>210</v>
      </c>
    </row>
    <row r="37" spans="1:7" x14ac:dyDescent="0.3">
      <c r="A37" t="s">
        <v>17</v>
      </c>
      <c r="B37">
        <v>3</v>
      </c>
      <c r="C37">
        <v>0</v>
      </c>
      <c r="D37">
        <v>45</v>
      </c>
      <c r="E37">
        <v>103.31</v>
      </c>
      <c r="F37">
        <v>6</v>
      </c>
      <c r="G37">
        <v>270</v>
      </c>
    </row>
    <row r="38" spans="1:7" x14ac:dyDescent="0.3">
      <c r="A38" t="s">
        <v>17</v>
      </c>
      <c r="B38">
        <v>3</v>
      </c>
      <c r="C38">
        <v>0</v>
      </c>
      <c r="D38">
        <v>38</v>
      </c>
      <c r="E38">
        <v>105.3</v>
      </c>
      <c r="F38">
        <v>6</v>
      </c>
      <c r="G38">
        <v>228</v>
      </c>
    </row>
    <row r="39" spans="1:7" x14ac:dyDescent="0.3">
      <c r="A39" t="s">
        <v>17</v>
      </c>
      <c r="B39">
        <v>3</v>
      </c>
      <c r="C39">
        <v>0</v>
      </c>
      <c r="D39">
        <v>35</v>
      </c>
      <c r="E39">
        <v>107.67</v>
      </c>
      <c r="F39">
        <v>6</v>
      </c>
      <c r="G39">
        <v>210</v>
      </c>
    </row>
    <row r="40" spans="1:7" x14ac:dyDescent="0.3">
      <c r="A40" t="s">
        <v>17</v>
      </c>
      <c r="B40">
        <v>3</v>
      </c>
      <c r="C40">
        <v>0</v>
      </c>
      <c r="D40">
        <v>35</v>
      </c>
      <c r="E40">
        <v>121.97</v>
      </c>
      <c r="F40">
        <v>6</v>
      </c>
      <c r="G40">
        <v>210</v>
      </c>
    </row>
    <row r="41" spans="1:7" x14ac:dyDescent="0.3">
      <c r="A41" t="s">
        <v>17</v>
      </c>
      <c r="B41">
        <v>3</v>
      </c>
      <c r="C41">
        <v>0</v>
      </c>
      <c r="D41">
        <v>31</v>
      </c>
      <c r="E41">
        <v>108.73</v>
      </c>
      <c r="F41">
        <v>6</v>
      </c>
      <c r="G41">
        <v>186</v>
      </c>
    </row>
    <row r="42" spans="1:7" x14ac:dyDescent="0.3">
      <c r="A42" t="s">
        <v>17</v>
      </c>
      <c r="B42">
        <v>3</v>
      </c>
      <c r="C42">
        <v>0</v>
      </c>
      <c r="D42">
        <v>34</v>
      </c>
      <c r="E42">
        <v>107.82</v>
      </c>
      <c r="F42">
        <v>6</v>
      </c>
      <c r="G42">
        <v>204</v>
      </c>
    </row>
    <row r="43" spans="1:7" x14ac:dyDescent="0.3">
      <c r="A43" t="s">
        <v>17</v>
      </c>
      <c r="B43">
        <v>3</v>
      </c>
      <c r="C43">
        <v>0</v>
      </c>
      <c r="D43">
        <v>31</v>
      </c>
      <c r="E43">
        <v>112.35</v>
      </c>
      <c r="F43">
        <v>6</v>
      </c>
      <c r="G43">
        <v>186</v>
      </c>
    </row>
    <row r="44" spans="1:7" x14ac:dyDescent="0.3">
      <c r="A44" t="s">
        <v>17</v>
      </c>
      <c r="B44">
        <v>3</v>
      </c>
      <c r="C44">
        <v>0</v>
      </c>
      <c r="D44">
        <v>35</v>
      </c>
      <c r="E44">
        <v>107.22</v>
      </c>
      <c r="F44">
        <v>6</v>
      </c>
      <c r="G44">
        <v>210</v>
      </c>
    </row>
    <row r="45" spans="1:7" x14ac:dyDescent="0.3">
      <c r="A45" t="s">
        <v>17</v>
      </c>
      <c r="B45">
        <v>3</v>
      </c>
      <c r="C45">
        <v>0</v>
      </c>
      <c r="D45">
        <v>29</v>
      </c>
      <c r="E45">
        <v>114.12</v>
      </c>
      <c r="F45">
        <v>6</v>
      </c>
      <c r="G45">
        <v>174</v>
      </c>
    </row>
    <row r="46" spans="1:7" x14ac:dyDescent="0.3">
      <c r="A46" t="s">
        <v>17</v>
      </c>
      <c r="B46">
        <v>3</v>
      </c>
      <c r="C46">
        <v>0</v>
      </c>
      <c r="D46">
        <v>28</v>
      </c>
      <c r="E46">
        <v>109.18</v>
      </c>
      <c r="F46">
        <v>6</v>
      </c>
      <c r="G46">
        <v>168</v>
      </c>
    </row>
    <row r="47" spans="1:7" x14ac:dyDescent="0.3">
      <c r="A47" t="s">
        <v>17</v>
      </c>
      <c r="B47">
        <v>3</v>
      </c>
      <c r="C47">
        <v>0</v>
      </c>
      <c r="D47">
        <v>31</v>
      </c>
      <c r="E47">
        <v>112.2</v>
      </c>
      <c r="F47">
        <v>6</v>
      </c>
      <c r="G47">
        <v>186</v>
      </c>
    </row>
    <row r="48" spans="1:7" x14ac:dyDescent="0.3">
      <c r="A48" t="s">
        <v>17</v>
      </c>
      <c r="B48">
        <v>3</v>
      </c>
      <c r="C48">
        <v>0</v>
      </c>
      <c r="D48">
        <v>32</v>
      </c>
      <c r="E48">
        <v>124.2</v>
      </c>
      <c r="F48">
        <v>6</v>
      </c>
      <c r="G48">
        <v>192</v>
      </c>
    </row>
    <row r="49" spans="1:7" x14ac:dyDescent="0.3">
      <c r="A49" t="s">
        <v>17</v>
      </c>
      <c r="B49">
        <v>3</v>
      </c>
      <c r="C49">
        <v>0</v>
      </c>
      <c r="D49">
        <v>31</v>
      </c>
      <c r="E49">
        <v>115.31</v>
      </c>
      <c r="F49">
        <v>6</v>
      </c>
      <c r="G49">
        <v>186</v>
      </c>
    </row>
    <row r="50" spans="1:7" x14ac:dyDescent="0.3">
      <c r="A50" t="s">
        <v>17</v>
      </c>
      <c r="B50">
        <v>3</v>
      </c>
      <c r="C50">
        <v>0</v>
      </c>
      <c r="D50">
        <v>30</v>
      </c>
      <c r="E50">
        <v>107.83</v>
      </c>
      <c r="F50">
        <v>6</v>
      </c>
      <c r="G50">
        <v>180</v>
      </c>
    </row>
    <row r="51" spans="1:7" x14ac:dyDescent="0.3">
      <c r="A51" t="s">
        <v>17</v>
      </c>
      <c r="B51">
        <v>3</v>
      </c>
      <c r="C51">
        <v>0</v>
      </c>
      <c r="D51">
        <v>35</v>
      </c>
      <c r="E51">
        <v>101.9</v>
      </c>
      <c r="F51">
        <v>6</v>
      </c>
      <c r="G51">
        <v>210</v>
      </c>
    </row>
    <row r="52" spans="1:7" x14ac:dyDescent="0.3">
      <c r="A52" t="s">
        <v>17</v>
      </c>
      <c r="B52">
        <v>3</v>
      </c>
      <c r="C52">
        <v>0</v>
      </c>
      <c r="D52">
        <v>30</v>
      </c>
      <c r="E52">
        <v>118.7</v>
      </c>
      <c r="F52">
        <v>6</v>
      </c>
      <c r="G52">
        <v>180</v>
      </c>
    </row>
    <row r="53" spans="1:7" x14ac:dyDescent="0.3">
      <c r="A53" t="s">
        <v>17</v>
      </c>
      <c r="B53">
        <v>3</v>
      </c>
      <c r="C53">
        <v>0</v>
      </c>
      <c r="D53">
        <v>18</v>
      </c>
      <c r="E53">
        <v>122.01</v>
      </c>
      <c r="F53">
        <v>6</v>
      </c>
      <c r="G53">
        <v>108</v>
      </c>
    </row>
    <row r="54" spans="1:7" x14ac:dyDescent="0.3">
      <c r="A54" t="s">
        <v>17</v>
      </c>
      <c r="B54">
        <v>3</v>
      </c>
      <c r="C54">
        <v>0</v>
      </c>
      <c r="D54">
        <v>32</v>
      </c>
      <c r="E54">
        <v>122.28</v>
      </c>
      <c r="F54">
        <v>6</v>
      </c>
      <c r="G54">
        <v>192</v>
      </c>
    </row>
    <row r="55" spans="1:7" x14ac:dyDescent="0.3">
      <c r="A55" t="s">
        <v>17</v>
      </c>
      <c r="B55">
        <v>3</v>
      </c>
      <c r="C55">
        <v>0</v>
      </c>
      <c r="D55">
        <v>36</v>
      </c>
      <c r="E55">
        <v>99.23</v>
      </c>
      <c r="F55">
        <v>6</v>
      </c>
      <c r="G55">
        <v>216</v>
      </c>
    </row>
    <row r="56" spans="1:7" x14ac:dyDescent="0.3">
      <c r="A56" t="s">
        <v>17</v>
      </c>
      <c r="B56">
        <v>3</v>
      </c>
      <c r="C56">
        <v>0</v>
      </c>
      <c r="D56">
        <v>28</v>
      </c>
      <c r="E56">
        <v>117.11</v>
      </c>
      <c r="F56">
        <v>6</v>
      </c>
      <c r="G56">
        <v>168</v>
      </c>
    </row>
    <row r="57" spans="1:7" x14ac:dyDescent="0.3">
      <c r="A57" t="s">
        <v>17</v>
      </c>
      <c r="B57">
        <v>3</v>
      </c>
      <c r="C57">
        <v>0</v>
      </c>
      <c r="D57">
        <v>27</v>
      </c>
      <c r="E57">
        <v>115.82</v>
      </c>
      <c r="F57">
        <v>6</v>
      </c>
      <c r="G57">
        <v>162</v>
      </c>
    </row>
    <row r="58" spans="1:7" x14ac:dyDescent="0.3">
      <c r="A58" t="s">
        <v>17</v>
      </c>
      <c r="B58">
        <v>3</v>
      </c>
      <c r="C58">
        <v>0</v>
      </c>
      <c r="D58">
        <v>14</v>
      </c>
      <c r="E58">
        <v>127.5</v>
      </c>
      <c r="F58">
        <v>6</v>
      </c>
      <c r="G58">
        <v>84</v>
      </c>
    </row>
    <row r="59" spans="1:7" x14ac:dyDescent="0.3">
      <c r="A59" t="s">
        <v>17</v>
      </c>
      <c r="B59">
        <v>3</v>
      </c>
      <c r="C59">
        <v>0</v>
      </c>
      <c r="D59">
        <v>17</v>
      </c>
      <c r="E59">
        <v>117.79</v>
      </c>
      <c r="F59">
        <v>6</v>
      </c>
      <c r="G59">
        <v>102</v>
      </c>
    </row>
    <row r="60" spans="1:7" x14ac:dyDescent="0.3">
      <c r="A60" t="s">
        <v>17</v>
      </c>
      <c r="B60">
        <v>3</v>
      </c>
      <c r="C60">
        <v>0</v>
      </c>
      <c r="D60">
        <v>30</v>
      </c>
      <c r="E60">
        <v>115.86</v>
      </c>
      <c r="F60">
        <v>6</v>
      </c>
      <c r="G60">
        <v>180</v>
      </c>
    </row>
    <row r="61" spans="1:7" x14ac:dyDescent="0.3">
      <c r="A61" t="s">
        <v>17</v>
      </c>
      <c r="B61">
        <v>3</v>
      </c>
      <c r="C61">
        <v>0</v>
      </c>
      <c r="D61">
        <v>21</v>
      </c>
      <c r="E61">
        <v>121.73</v>
      </c>
      <c r="F61">
        <v>6</v>
      </c>
      <c r="G61">
        <v>126</v>
      </c>
    </row>
    <row r="62" spans="1:7" x14ac:dyDescent="0.3">
      <c r="A62" t="s">
        <v>17</v>
      </c>
      <c r="B62">
        <v>3</v>
      </c>
      <c r="C62">
        <v>0</v>
      </c>
      <c r="D62">
        <v>20</v>
      </c>
      <c r="E62">
        <v>121.41</v>
      </c>
      <c r="F62">
        <v>6</v>
      </c>
      <c r="G62">
        <v>120</v>
      </c>
    </row>
    <row r="63" spans="1:7" x14ac:dyDescent="0.3">
      <c r="A63" t="s">
        <v>17</v>
      </c>
      <c r="B63">
        <v>3</v>
      </c>
      <c r="C63">
        <v>0</v>
      </c>
      <c r="D63">
        <v>21</v>
      </c>
      <c r="E63">
        <v>128.59</v>
      </c>
      <c r="F63">
        <v>6</v>
      </c>
      <c r="G63">
        <v>126</v>
      </c>
    </row>
    <row r="64" spans="1:7" x14ac:dyDescent="0.3">
      <c r="A64" t="s">
        <v>17</v>
      </c>
      <c r="B64">
        <v>3</v>
      </c>
      <c r="C64">
        <v>0</v>
      </c>
      <c r="D64">
        <v>17</v>
      </c>
      <c r="E64">
        <v>128.33000000000001</v>
      </c>
      <c r="F64">
        <v>6</v>
      </c>
      <c r="G64">
        <v>102</v>
      </c>
    </row>
    <row r="65" spans="1:7" x14ac:dyDescent="0.3">
      <c r="A65" t="s">
        <v>17</v>
      </c>
      <c r="B65">
        <v>3</v>
      </c>
      <c r="C65">
        <v>0</v>
      </c>
      <c r="D65">
        <v>16</v>
      </c>
      <c r="E65">
        <v>128.91999999999999</v>
      </c>
      <c r="F65">
        <v>6</v>
      </c>
      <c r="G65">
        <v>96</v>
      </c>
    </row>
    <row r="66" spans="1:7" x14ac:dyDescent="0.3">
      <c r="A66" t="s">
        <v>17</v>
      </c>
      <c r="B66">
        <v>3</v>
      </c>
      <c r="C66">
        <v>0</v>
      </c>
      <c r="D66">
        <v>20</v>
      </c>
      <c r="E66">
        <v>115.5</v>
      </c>
      <c r="F66">
        <v>6</v>
      </c>
      <c r="G66">
        <v>120</v>
      </c>
    </row>
    <row r="67" spans="1:7" x14ac:dyDescent="0.3">
      <c r="A67" t="s">
        <v>17</v>
      </c>
      <c r="B67">
        <v>3</v>
      </c>
      <c r="C67">
        <v>0</v>
      </c>
      <c r="D67">
        <v>44</v>
      </c>
      <c r="E67">
        <v>93.32</v>
      </c>
      <c r="F67">
        <v>6</v>
      </c>
      <c r="G67">
        <v>264</v>
      </c>
    </row>
    <row r="68" spans="1:7" x14ac:dyDescent="0.3">
      <c r="A68" t="s">
        <v>17</v>
      </c>
      <c r="B68">
        <v>3</v>
      </c>
      <c r="C68">
        <v>0</v>
      </c>
      <c r="D68">
        <v>28</v>
      </c>
      <c r="E68">
        <v>114.78</v>
      </c>
      <c r="F68">
        <v>6</v>
      </c>
      <c r="G68">
        <v>168</v>
      </c>
    </row>
    <row r="69" spans="1:7" x14ac:dyDescent="0.3">
      <c r="A69" t="s">
        <v>17</v>
      </c>
      <c r="B69">
        <v>3</v>
      </c>
      <c r="C69">
        <v>0</v>
      </c>
      <c r="D69">
        <v>23</v>
      </c>
      <c r="E69">
        <v>117.13</v>
      </c>
      <c r="F69">
        <v>6</v>
      </c>
      <c r="G69">
        <v>138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Sensitivity Analysis_CZ6</vt:lpstr>
      <vt:lpstr>Sensitivity Analysis_CZ15</vt:lpstr>
      <vt:lpstr>SAVINGS CALCULATOR</vt:lpstr>
      <vt:lpstr>Regression Results</vt:lpstr>
      <vt:lpstr>Sample Savings Estimate</vt:lpstr>
      <vt:lpstr>CBH Baseline Data w Heater Size</vt:lpstr>
      <vt:lpstr>BL Size1 Var</vt:lpstr>
      <vt:lpstr>BL Size2 Var</vt:lpstr>
      <vt:lpstr>BL Size3 Var</vt:lpstr>
      <vt:lpstr>BL Flat</vt:lpstr>
      <vt:lpstr>Treatment Data w Heater Size</vt:lpstr>
      <vt:lpstr>T1 Size1</vt:lpstr>
      <vt:lpstr>T1 Size2</vt:lpstr>
      <vt:lpstr>T1 Size3</vt:lpstr>
      <vt:lpstr>T1 Size4</vt:lpstr>
      <vt:lpstr>Climate_Zones</vt:lpstr>
      <vt:lpstr>Size_Categories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Song</dc:creator>
  <cp:lastModifiedBy>Vega, Kara</cp:lastModifiedBy>
  <dcterms:created xsi:type="dcterms:W3CDTF">2015-03-31T13:22:57Z</dcterms:created>
  <dcterms:modified xsi:type="dcterms:W3CDTF">2021-04-12T04:58:40Z</dcterms:modified>
</cp:coreProperties>
</file>