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disonintl-my.sharepoint.com/personal/andres_fergadiotti_sce_com/Documents/0 Workpaper Updates/RACC submissions/SWHC045-01 Heat Pump HVAC_ Res_ FS-RACC Addendum/"/>
    </mc:Choice>
  </mc:AlternateContent>
  <xr:revisionPtr revIDLastSave="3" documentId="13_ncr:1_{EFC0A37A-7EF9-4A1B-94DC-032F6F60D746}" xr6:coauthVersionLast="46" xr6:coauthVersionMax="47" xr10:uidLastSave="{2CC7E053-920B-4219-9200-EA521465852E}"/>
  <bookViews>
    <workbookView xWindow="19950" yWindow="2745" windowWidth="21600" windowHeight="11265" firstSheet="3" activeTab="3" xr2:uid="{00000000-000D-0000-FFFF-FFFF00000000}"/>
  </bookViews>
  <sheets>
    <sheet name="permutations (paste)" sheetId="9" r:id="rId1"/>
    <sheet name="permutations" sheetId="1" r:id="rId2"/>
    <sheet name="Summary info" sheetId="6" r:id="rId3"/>
    <sheet name="MeasureExAnte" sheetId="2" r:id="rId4"/>
    <sheet name="ImplementationExAnte" sheetId="3" r:id="rId5"/>
    <sheet name="EnergyImpactExAnte" sheetId="4" r:id="rId6"/>
    <sheet name="CostExAnte" sheetId="5" r:id="rId7"/>
    <sheet name="CostExAnte (2)" sheetId="8" state="hidden" r:id="rId8"/>
  </sheets>
  <externalReferences>
    <externalReference r:id="rId9"/>
  </externalReferences>
  <definedNames>
    <definedName name="_xlnm._FilterDatabase" localSheetId="5" hidden="1">EnergyImpactExAnte!$A$2:$AC$386</definedName>
    <definedName name="_xlnm._FilterDatabase" localSheetId="4" hidden="1">ImplementationExAnte!$A$2:$W$100</definedName>
    <definedName name="_xlnm._FilterDatabase" localSheetId="3" hidden="1">MeasureExAnte!$A$2:$AQ$14</definedName>
    <definedName name="Count">'Summary info'!$B$2</definedName>
    <definedName name="Counter">'Summary info'!$B$2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5" l="1"/>
  <c r="I6" i="5"/>
  <c r="I7" i="5"/>
  <c r="I4" i="5"/>
  <c r="BS2" i="1" l="1"/>
  <c r="BT2" i="1"/>
  <c r="BU2" i="1"/>
  <c r="J3" i="6" l="1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2" i="6"/>
  <c r="I2" i="6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B2" i="6" l="1"/>
  <c r="B2" i="1"/>
  <c r="C2" i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AJ2" i="1"/>
  <c r="AK2" i="1"/>
  <c r="AL2" i="1"/>
  <c r="AM2" i="1"/>
  <c r="AN2" i="1"/>
  <c r="AO2" i="1"/>
  <c r="AP2" i="1"/>
  <c r="AQ2" i="1"/>
  <c r="AR2" i="1"/>
  <c r="AS2" i="1"/>
  <c r="AT2" i="1"/>
  <c r="AU2" i="1"/>
  <c r="AV2" i="1"/>
  <c r="AW2" i="1"/>
  <c r="AX2" i="1"/>
  <c r="AY2" i="1"/>
  <c r="AZ2" i="1"/>
  <c r="BA2" i="1"/>
  <c r="BB2" i="1"/>
  <c r="BC2" i="1"/>
  <c r="BD2" i="1"/>
  <c r="BE2" i="1"/>
  <c r="BF2" i="1"/>
  <c r="BG2" i="1"/>
  <c r="BH2" i="1"/>
  <c r="BI2" i="1"/>
  <c r="BJ2" i="1"/>
  <c r="BK2" i="1"/>
  <c r="BL2" i="1"/>
  <c r="BM2" i="1"/>
  <c r="BN2" i="1"/>
  <c r="BO2" i="1"/>
  <c r="BP2" i="1"/>
  <c r="BQ2" i="1"/>
  <c r="BR2" i="1"/>
  <c r="A2" i="1"/>
  <c r="H3" i="8" l="1"/>
  <c r="AA3" i="8"/>
  <c r="X3" i="8"/>
  <c r="V3" i="8"/>
  <c r="U3" i="8"/>
  <c r="T3" i="8"/>
  <c r="S3" i="8"/>
  <c r="R3" i="8"/>
  <c r="Q3" i="8"/>
  <c r="P3" i="8"/>
  <c r="O3" i="8"/>
  <c r="L3" i="8"/>
  <c r="K3" i="8"/>
  <c r="G3" i="8"/>
  <c r="F3" i="8"/>
  <c r="E3" i="8"/>
  <c r="D3" i="8"/>
  <c r="A3" i="8"/>
  <c r="A1" i="8" l="1"/>
  <c r="D2" i="6" l="1"/>
</calcChain>
</file>

<file path=xl/sharedStrings.xml><?xml version="1.0" encoding="utf-8"?>
<sst xmlns="http://schemas.openxmlformats.org/spreadsheetml/2006/main" count="15742" uniqueCount="536">
  <si>
    <t>Statewide Measure ID</t>
  </si>
  <si>
    <t>Measure Name</t>
  </si>
  <si>
    <t>Offering Id</t>
  </si>
  <si>
    <t>First Base Case Description</t>
  </si>
  <si>
    <t>Second Base Case Description</t>
  </si>
  <si>
    <t>Measure Case Description</t>
  </si>
  <si>
    <t>Measure Application Type</t>
  </si>
  <si>
    <t>BldgType</t>
  </si>
  <si>
    <t>BldgVint</t>
  </si>
  <si>
    <t>BldgingLoc</t>
  </si>
  <si>
    <t>NormUnit</t>
  </si>
  <si>
    <t>Sector</t>
  </si>
  <si>
    <t>Program Administrator Type</t>
  </si>
  <si>
    <t>Remaining Useful Life ID</t>
  </si>
  <si>
    <t>Measure Impact Type</t>
  </si>
  <si>
    <t>Locational Cost Adjustment ID</t>
  </si>
  <si>
    <t>Effective Useful Life ID</t>
  </si>
  <si>
    <t>Delivery Type</t>
  </si>
  <si>
    <t>Net to Gross Ratio ID</t>
  </si>
  <si>
    <t>GSIA ID</t>
  </si>
  <si>
    <t>Electric Impact Profile ID</t>
  </si>
  <si>
    <t>Gas Impact Profile ID</t>
  </si>
  <si>
    <t>Market Effects Benefits</t>
  </si>
  <si>
    <t>Market Effects Costs</t>
  </si>
  <si>
    <t>Measure Inflation</t>
  </si>
  <si>
    <t>Combustion Type</t>
  </si>
  <si>
    <t>Measure Impact Calculation Type</t>
  </si>
  <si>
    <t>Upstream Flag (True / False)</t>
  </si>
  <si>
    <t>Version</t>
  </si>
  <si>
    <t>Technology Group</t>
  </si>
  <si>
    <t>Technology Type</t>
  </si>
  <si>
    <t>Use Category</t>
  </si>
  <si>
    <t>Use Subcategory</t>
  </si>
  <si>
    <t>Building HVAC</t>
  </si>
  <si>
    <t>Is IE factor applied? (Yes / No)</t>
  </si>
  <si>
    <t>IE Table Name</t>
  </si>
  <si>
    <t>Measure Qualifier</t>
  </si>
  <si>
    <t>Energy Impact ID</t>
  </si>
  <si>
    <t>Measure Cost ID</t>
  </si>
  <si>
    <t>OfferingDesc</t>
  </si>
  <si>
    <t>Measure Detail ID</t>
  </si>
  <si>
    <t>A</t>
  </si>
  <si>
    <t>NR</t>
  </si>
  <si>
    <t>Com</t>
  </si>
  <si>
    <t>None</t>
  </si>
  <si>
    <t>Def-GSIA</t>
  </si>
  <si>
    <t>Annual</t>
  </si>
  <si>
    <t>Standard</t>
  </si>
  <si>
    <t>ExAnte2020</t>
  </si>
  <si>
    <t>No</t>
  </si>
  <si>
    <t>B</t>
  </si>
  <si>
    <t>PA</t>
  </si>
  <si>
    <t>MeasureID</t>
  </si>
  <si>
    <t>Qualifier</t>
  </si>
  <si>
    <t>SourceDesc</t>
  </si>
  <si>
    <t>EnergyImpactID</t>
  </si>
  <si>
    <t>MeasCostID</t>
  </si>
  <si>
    <t>StdCostID</t>
  </si>
  <si>
    <t>EUL_ID</t>
  </si>
  <si>
    <t>RUL_ID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</si>
  <si>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</si>
  <si>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</si>
  <si>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</si>
  <si>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</si>
  <si>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</si>
  <si>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</si>
  <si>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</si>
  <si>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</si>
  <si>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</si>
  <si>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</si>
  <si>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</si>
  <si>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</si>
  <si>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</si>
  <si>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</si>
  <si>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</si>
  <si>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</si>
  <si>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</si>
  <si>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</si>
  <si>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</si>
  <si>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</si>
  <si>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</si>
  <si>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</si>
  <si>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</si>
  <si>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</si>
  <si>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</si>
  <si>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</si>
  <si>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</si>
  <si>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</si>
  <si>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</si>
  <si>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</si>
  <si>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</si>
  <si>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</si>
  <si>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01</t>
  </si>
  <si>
    <t>Proposed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</si>
  <si>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</si>
  <si>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</si>
  <si>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</si>
  <si>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</si>
  <si>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</si>
  <si>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</si>
  <si>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</si>
  <si>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</si>
  <si>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</si>
  <si>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</si>
  <si>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IOU workpaper</t>
  </si>
  <si>
    <t>BldgLoc</t>
  </si>
  <si>
    <t>BldgHVAC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</si>
  <si>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</si>
  <si>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</si>
  <si>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</si>
  <si>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</si>
  <si>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</si>
  <si>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</si>
  <si>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</si>
  <si>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</si>
  <si>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</si>
  <si>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</si>
  <si>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</si>
  <si>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</si>
  <si>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</si>
  <si>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</si>
  <si>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</si>
  <si>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</si>
  <si>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</si>
  <si>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</si>
  <si>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</si>
  <si>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</si>
  <si>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</si>
  <si>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</si>
  <si>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</si>
  <si>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</si>
  <si>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</si>
  <si>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</si>
  <si>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</si>
  <si>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Any</t>
  </si>
  <si>
    <t>Full</t>
  </si>
  <si>
    <t>Count</t>
  </si>
  <si>
    <t>Revision</t>
  </si>
  <si>
    <t>Measure</t>
  </si>
  <si>
    <t>perm tab</t>
  </si>
  <si>
    <t>perm (2) tab</t>
  </si>
  <si>
    <t>CostExAnte Tab</t>
  </si>
  <si>
    <t>Should "Delivery Type" be "Any"</t>
  </si>
  <si>
    <t>Should "Description" be updated</t>
  </si>
  <si>
    <t>Update Cost IDs</t>
  </si>
  <si>
    <t>ImplementationExAnte Tab</t>
  </si>
  <si>
    <t>Update "Description"</t>
  </si>
  <si>
    <t>Note: Leave "StdCost ID" blank if Full Measure Cost</t>
  </si>
  <si>
    <t>MeasureExAnte Tab</t>
  </si>
  <si>
    <t>Update "Pre Desc" and/or "Std Desc", as needed.</t>
  </si>
  <si>
    <t>EnergyImpactExAnte Tab</t>
  </si>
  <si>
    <t>Are energy/demand values using correct sig figs</t>
  </si>
  <si>
    <t>Should "Sector" be "Any"</t>
  </si>
  <si>
    <t>Are there POU values that must be deleted</t>
  </si>
  <si>
    <t>Verify: Version and Version Source</t>
  </si>
  <si>
    <t>EUL-Bldg Type</t>
  </si>
  <si>
    <t>First Baseline - Peak Electric Demand Reduction</t>
  </si>
  <si>
    <t>First Baseline - Electric Savings</t>
  </si>
  <si>
    <t>First Baseline - Gas Savings</t>
  </si>
  <si>
    <t>Second Baseline - Peak Electric Demand Reduction</t>
  </si>
  <si>
    <t>Second Baseline - Electric Savings</t>
  </si>
  <si>
    <t>Second Baseline - Gas Savings</t>
  </si>
  <si>
    <t>First Baseline - Labor Cost</t>
  </si>
  <si>
    <t>First Baseline - Material Cost</t>
  </si>
  <si>
    <t>First Baseline - Incremental Cost</t>
  </si>
  <si>
    <t>Measure - Labor Cost</t>
  </si>
  <si>
    <t>Measure - Material Cost</t>
  </si>
  <si>
    <t>Second Baseline - Labor Cost</t>
  </si>
  <si>
    <t>Second Baseline - Material Cost</t>
  </si>
  <si>
    <t>Second Baseline - Incremental Cost</t>
  </si>
  <si>
    <t>First Baseline - Life Cycle</t>
  </si>
  <si>
    <t>Second Baseline - Life Cycle</t>
  </si>
  <si>
    <t>First Baseline - UEC kW</t>
  </si>
  <si>
    <t>First Baseline - UEC kWh</t>
  </si>
  <si>
    <t>First Baseline - UEC Therm</t>
  </si>
  <si>
    <t>Second Baseline - UEC kW</t>
  </si>
  <si>
    <t>Second Baseline - UEC kWh</t>
  </si>
  <si>
    <t>Second Baseline - UEC Therm</t>
  </si>
  <si>
    <t>Measure UEC kW</t>
  </si>
  <si>
    <t>Measure UEC kWh</t>
  </si>
  <si>
    <t>Measure UEC Therm</t>
  </si>
  <si>
    <t>NTGR kWh</t>
  </si>
  <si>
    <t>NTG kW</t>
  </si>
  <si>
    <t>NTG Therms</t>
  </si>
  <si>
    <t>NTGR Cost</t>
  </si>
  <si>
    <t>GSIA Value</t>
  </si>
  <si>
    <t>Water Savings</t>
  </si>
  <si>
    <t>D</t>
  </si>
  <si>
    <t>C</t>
  </si>
  <si>
    <t>(not used)</t>
  </si>
  <si>
    <t>Verify "Measure Application Type"</t>
  </si>
  <si>
    <t>Com-Default&gt;2yrs</t>
  </si>
  <si>
    <t>UpDeemed</t>
  </si>
  <si>
    <t>Capacity</t>
  </si>
  <si>
    <t>Energy Efficiency Ratio (EER)</t>
  </si>
  <si>
    <t>Integrated Part Load Value (IPLV)</t>
  </si>
  <si>
    <t>SWHC020</t>
  </si>
  <si>
    <t>Air-cooled Packaged Chiller</t>
  </si>
  <si>
    <t>Air-Cooled Chiller, Standard Efficiency, &lt; 150 tons, CZ01</t>
  </si>
  <si>
    <t>Air-Cooled Chiller, &lt; 150 tons, 11.1 EER, 15.1 IPLV, CZ01</t>
  </si>
  <si>
    <t>NC</t>
  </si>
  <si>
    <t>Ex</t>
  </si>
  <si>
    <t>CZ01</t>
  </si>
  <si>
    <t>Cap-Tons</t>
  </si>
  <si>
    <t>PGE</t>
  </si>
  <si>
    <t>&lt; 150 tons</t>
  </si>
  <si>
    <t>HVAC-Chlr</t>
  </si>
  <si>
    <t>NA</t>
  </si>
  <si>
    <t>DEER:HVAC_Chillers</t>
  </si>
  <si>
    <t>Chiller</t>
  </si>
  <si>
    <t>Screw</t>
  </si>
  <si>
    <t>HVAC</t>
  </si>
  <si>
    <t>SpaceCool</t>
  </si>
  <si>
    <t>cWtd</t>
  </si>
  <si>
    <t>Deem-DEER</t>
  </si>
  <si>
    <t>SWHC020-NC-Com-CZ01-Ex-Cap-Tons-HVAC-Chlr-Any-Com-Default&gt;2yrs-Def-GSIA-DEER:HVAC_Chillers-Annual-PGE-cWtd-HVAC-SpaceCool-Chiller-Screw-None-Standard-Deem-DEER-None-UpDeemed-Com-ExAnte2020-&lt; 150 tons-11.1-15.1</t>
  </si>
  <si>
    <t>SWHC020-NR-Com-CZ01-Ex-Cap-Tons-HVAC-Chlr-Any-Com-Default&gt;2yrs-Def-GSIA-DEER:HVAC_Chillers-Annual-PGE-cWtd-HVAC-SpaceCool-Chiller-Screw-None-Standard-Deem-DEER-None-UpDeemed-Com-ExAnte2020-&lt; 150 tons-11.1-15.1</t>
  </si>
  <si>
    <t>Air-Cooled Chiller, &lt; 150 tons, 12.1 EER, 16.6 IPLV, CZ01</t>
  </si>
  <si>
    <t>SWHC020-NC-Com-CZ01-Ex-Cap-Tons-HVAC-Chlr-Any-Com-Default&gt;2yrs-Def-GSIA-DEER:HVAC_Chillers-Annual-PGE-cWtd-HVAC-SpaceCool-Chiller-Screw-None-Standard-Deem-DEER-None-UpDeemed-Com-ExAnte2020-&lt; 150 tons-12.1-16.6</t>
  </si>
  <si>
    <t>SWHC020-NR-Com-CZ01-Ex-Cap-Tons-HVAC-Chlr-Any-Com-Default&gt;2yrs-Def-GSIA-DEER:HVAC_Chillers-Annual-PGE-cWtd-HVAC-SpaceCool-Chiller-Screw-None-Standard-Deem-DEER-None-UpDeemed-Com-ExAnte2020-&lt; 150 tons-12.1-16.6</t>
  </si>
  <si>
    <t>Air-Cooled Chiller, â‰¥ 150 tons, 11.1 EER, 15.4 IPLV, CZ01</t>
  </si>
  <si>
    <t>Air-Cooled Chiller, â‰¥ 150 tons, 12.1 EER, 16.9 IPLV, CZ01</t>
  </si>
  <si>
    <t>Air-Cooled Chiller, Standard Efficiency, &lt; 150 tons, CZ02</t>
  </si>
  <si>
    <t>Air-Cooled Chiller, &lt; 150 tons, 11.1 EER, 15.1 IPLV, CZ02</t>
  </si>
  <si>
    <t>CZ02</t>
  </si>
  <si>
    <t>SWHC020-NC-Com-CZ02-Ex-Cap-Tons-HVAC-Chlr-Any-Com-Default&gt;2yrs-Def-GSIA-DEER:HVAC_Chillers-Annual-PGE-cWtd-HVAC-SpaceCool-Chiller-Screw-None-Standard-Deem-DEER-None-UpDeemed-Com-ExAnte2020-&lt; 150 tons-11.1-15.1</t>
  </si>
  <si>
    <t>SWHC020-NR-Com-CZ02-Ex-Cap-Tons-HVAC-Chlr-Any-Com-Default&gt;2yrs-Def-GSIA-DEER:HVAC_Chillers-Annual-PGE-cWtd-HVAC-SpaceCool-Chiller-Screw-None-Standard-Deem-DEER-None-UpDeemed-Com-ExAnte2020-&lt; 150 tons-11.1-15.1</t>
  </si>
  <si>
    <t>Air-Cooled Chiller, &lt; 150 tons, 12.1 EER, 16.6 IPLV, CZ02</t>
  </si>
  <si>
    <t>SWHC020-NC-Com-CZ02-Ex-Cap-Tons-HVAC-Chlr-Any-Com-Default&gt;2yrs-Def-GSIA-DEER:HVAC_Chillers-Annual-PGE-cWtd-HVAC-SpaceCool-Chiller-Screw-None-Standard-Deem-DEER-None-UpDeemed-Com-ExAnte2020-&lt; 150 tons-12.1-16.6</t>
  </si>
  <si>
    <t>SWHC020-NR-Com-CZ02-Ex-Cap-Tons-HVAC-Chlr-Any-Com-Default&gt;2yrs-Def-GSIA-DEER:HVAC_Chillers-Annual-PGE-cWtd-HVAC-SpaceCool-Chiller-Screw-None-Standard-Deem-DEER-None-UpDeemed-Com-ExAnte2020-&lt; 150 tons-12.1-16.6</t>
  </si>
  <si>
    <t>Air-Cooled Chiller, Standard Efficiency, &lt; 150 tons, CZ03</t>
  </si>
  <si>
    <t>Air-Cooled Chiller, &lt; 150 tons, 11.1 EER, 15.1 IPLV, CZ03</t>
  </si>
  <si>
    <t>CZ03</t>
  </si>
  <si>
    <t>SWHC020-NC-Com-CZ03-Ex-Cap-Tons-HVAC-Chlr-Any-Com-Default&gt;2yrs-Def-GSIA-DEER:HVAC_Chillers-Annual-PGE-cWtd-HVAC-SpaceCool-Chiller-Screw-None-Standard-Deem-DEER-None-UpDeemed-Com-ExAnte2020-&lt; 150 tons-11.1-15.1</t>
  </si>
  <si>
    <t>SWHC020-NR-Com-CZ03-Ex-Cap-Tons-HVAC-Chlr-Any-Com-Default&gt;2yrs-Def-GSIA-DEER:HVAC_Chillers-Annual-PGE-cWtd-HVAC-SpaceCool-Chiller-Screw-None-Standard-Deem-DEER-None-UpDeemed-Com-ExAnte2020-&lt; 150 tons-11.1-15.1</t>
  </si>
  <si>
    <t>Air-Cooled Chiller, &lt; 150 tons, 12.1 EER, 16.6 IPLV, CZ03</t>
  </si>
  <si>
    <t>SWHC020-NC-Com-CZ03-Ex-Cap-Tons-HVAC-Chlr-Any-Com-Default&gt;2yrs-Def-GSIA-DEER:HVAC_Chillers-Annual-PGE-cWtd-HVAC-SpaceCool-Chiller-Screw-None-Standard-Deem-DEER-None-UpDeemed-Com-ExAnte2020-&lt; 150 tons-12.1-16.6</t>
  </si>
  <si>
    <t>SWHC020-NR-Com-CZ03-Ex-Cap-Tons-HVAC-Chlr-Any-Com-Default&gt;2yrs-Def-GSIA-DEER:HVAC_Chillers-Annual-PGE-cWtd-HVAC-SpaceCool-Chiller-Screw-None-Standard-Deem-DEER-None-UpDeemed-Com-ExAnte2020-&lt; 150 tons-12.1-16.6</t>
  </si>
  <si>
    <t>Air-Cooled Chiller, Standard Efficiency, &lt; 150 tons, CZ04</t>
  </si>
  <si>
    <t>Air-Cooled Chiller, &lt; 150 tons, 11.1 EER, 15.1 IPLV, CZ04</t>
  </si>
  <si>
    <t>CZ04</t>
  </si>
  <si>
    <t>SWHC020-NC-Com-CZ04-Ex-Cap-Tons-HVAC-Chlr-Any-Com-Default&gt;2yrs-Def-GSIA-DEER:HVAC_Chillers-Annual-PGE-cWtd-HVAC-SpaceCool-Chiller-Screw-None-Standard-Deem-DEER-None-UpDeemed-Com-ExAnte2020-&lt; 150 tons-11.1-15.1</t>
  </si>
  <si>
    <t>SWHC020-NR-Com-CZ04-Ex-Cap-Tons-HVAC-Chlr-Any-Com-Default&gt;2yrs-Def-GSIA-DEER:HVAC_Chillers-Annual-PGE-cWtd-HVAC-SpaceCool-Chiller-Screw-None-Standard-Deem-DEER-None-UpDeemed-Com-ExAnte2020-&lt; 150 tons-11.1-15.1</t>
  </si>
  <si>
    <t>Air-Cooled Chiller, &lt; 150 tons, 12.1 EER, 16.6 IPLV, CZ04</t>
  </si>
  <si>
    <t>SWHC020-NC-Com-CZ04-Ex-Cap-Tons-HVAC-Chlr-Any-Com-Default&gt;2yrs-Def-GSIA-DEER:HVAC_Chillers-Annual-PGE-cWtd-HVAC-SpaceCool-Chiller-Screw-None-Standard-Deem-DEER-None-UpDeemed-Com-ExAnte2020-&lt; 150 tons-12.1-16.6</t>
  </si>
  <si>
    <t>SWHC020-NR-Com-CZ04-Ex-Cap-Tons-HVAC-Chlr-Any-Com-Default&gt;2yrs-Def-GSIA-DEER:HVAC_Chillers-Annual-PGE-cWtd-HVAC-SpaceCool-Chiller-Screw-None-Standard-Deem-DEER-None-UpDeemed-Com-ExAnte2020-&lt; 150 tons-12.1-16.6</t>
  </si>
  <si>
    <t>Air-Cooled Chiller, Standard Efficiency, &lt; 150 tons, CZ05</t>
  </si>
  <si>
    <t>Air-Cooled Chiller, &lt; 150 tons, 11.1 EER, 15.1 IPLV, CZ05</t>
  </si>
  <si>
    <t>CZ05</t>
  </si>
  <si>
    <t>SWHC020-NC-Com-CZ05-Ex-Cap-Tons-HVAC-Chlr-Any-Com-Default&gt;2yrs-Def-GSIA-DEER:HVAC_Chillers-Annual-PGE-cWtd-HVAC-SpaceCool-Chiller-Screw-None-Standard-Deem-DEER-None-UpDeemed-Com-ExAnte2020-&lt; 150 tons-11.1-15.1</t>
  </si>
  <si>
    <t>SWHC020-NR-Com-CZ05-Ex-Cap-Tons-HVAC-Chlr-Any-Com-Default&gt;2yrs-Def-GSIA-DEER:HVAC_Chillers-Annual-PGE-cWtd-HVAC-SpaceCool-Chiller-Screw-None-Standard-Deem-DEER-None-UpDeemed-Com-ExAnte2020-&lt; 150 tons-11.1-15.1</t>
  </si>
  <si>
    <t>Air-Cooled Chiller, &lt; 150 tons, 12.1 EER, 16.6 IPLV, CZ05</t>
  </si>
  <si>
    <t>SWHC020-NC-Com-CZ05-Ex-Cap-Tons-HVAC-Chlr-Any-Com-Default&gt;2yrs-Def-GSIA-DEER:HVAC_Chillers-Annual-PGE-cWtd-HVAC-SpaceCool-Chiller-Screw-None-Standard-Deem-DEER-None-UpDeemed-Com-ExAnte2020-&lt; 150 tons-12.1-16.6</t>
  </si>
  <si>
    <t>SWHC020-NR-Com-CZ05-Ex-Cap-Tons-HVAC-Chlr-Any-Com-Default&gt;2yrs-Def-GSIA-DEER:HVAC_Chillers-Annual-PGE-cWtd-HVAC-SpaceCool-Chiller-Screw-None-Standard-Deem-DEER-None-UpDeemed-Com-ExAnte2020-&lt; 150 tons-12.1-16.6</t>
  </si>
  <si>
    <t>Air-Cooled Chiller, Standard Efficiency, &lt; 150 tons, CZ06</t>
  </si>
  <si>
    <t>Air-Cooled Chiller, &lt; 150 tons, 11.1 EER, 15.1 IPLV, CZ06</t>
  </si>
  <si>
    <t>CZ06</t>
  </si>
  <si>
    <t>SCE</t>
  </si>
  <si>
    <t>SWHC020-NC-Com-CZ06-Ex-Cap-Tons-HVAC-Chlr-Any-Com-Default&gt;2yrs-Def-GSIA-DEER:HVAC_Chillers-Annual-SCE-cWtd-HVAC-SpaceCool-Chiller-Screw-None-Standard-Deem-DEER-None-UpDeemed-Com-ExAnte2020-&lt; 150 tons-11.1-15.1</t>
  </si>
  <si>
    <t>SWHC020-NR-Com-CZ06-Ex-Cap-Tons-HVAC-Chlr-Any-Com-Default&gt;2yrs-Def-GSIA-DEER:HVAC_Chillers-Annual-SCE-cWtd-HVAC-SpaceCool-Chiller-Screw-None-Standard-Deem-DEER-None-UpDeemed-Com-ExAnte2020-&lt; 150 tons-11.1-15.1</t>
  </si>
  <si>
    <t>Air-Cooled Chiller, &lt; 150 tons, 12.1 EER, 16.6 IPLV, CZ06</t>
  </si>
  <si>
    <t>SWHC020-NC-Com-CZ06-Ex-Cap-Tons-HVAC-Chlr-Any-Com-Default&gt;2yrs-Def-GSIA-DEER:HVAC_Chillers-Annual-SCE-cWtd-HVAC-SpaceCool-Chiller-Screw-None-Standard-Deem-DEER-None-UpDeemed-Com-ExAnte2020-&lt; 150 tons-12.1-16.6</t>
  </si>
  <si>
    <t>SWHC020-NR-Com-CZ06-Ex-Cap-Tons-HVAC-Chlr-Any-Com-Default&gt;2yrs-Def-GSIA-DEER:HVAC_Chillers-Annual-SCE-cWtd-HVAC-SpaceCool-Chiller-Screw-None-Standard-Deem-DEER-None-UpDeemed-Com-ExAnte2020-&lt; 150 tons-12.1-16.6</t>
  </si>
  <si>
    <t>Air-Cooled Chiller, Standard Efficiency, &lt; 150 tons, CZ07</t>
  </si>
  <si>
    <t>Air-Cooled Chiller, &lt; 150 tons, 11.1 EER, 15.1 IPLV, CZ07</t>
  </si>
  <si>
    <t>CZ07</t>
  </si>
  <si>
    <t>SDG</t>
  </si>
  <si>
    <t>SWHC020-NC-Com-CZ07-Ex-Cap-Tons-HVAC-Chlr-Any-Com-Default&gt;2yrs-Def-GSIA-DEER:HVAC_Chillers-Annual-SDG-cWtd-HVAC-SpaceCool-Chiller-Screw-None-Standard-Deem-DEER-None-UpDeemed-Com-ExAnte2020-&lt; 150 tons-11.1-15.1</t>
  </si>
  <si>
    <t>SWHC020-NR-Com-CZ07-Ex-Cap-Tons-HVAC-Chlr-Any-Com-Default&gt;2yrs-Def-GSIA-DEER:HVAC_Chillers-Annual-SDG-cWtd-HVAC-SpaceCool-Chiller-Screw-None-Standard-Deem-DEER-None-UpDeemed-Com-ExAnte2020-&lt; 150 tons-11.1-15.1</t>
  </si>
  <si>
    <t>Air-Cooled Chiller, &lt; 150 tons, 12.1 EER, 16.6 IPLV, CZ07</t>
  </si>
  <si>
    <t>SWHC020-NC-Com-CZ07-Ex-Cap-Tons-HVAC-Chlr-Any-Com-Default&gt;2yrs-Def-GSIA-DEER:HVAC_Chillers-Annual-SDG-cWtd-HVAC-SpaceCool-Chiller-Screw-None-Standard-Deem-DEER-None-UpDeemed-Com-ExAnte2020-&lt; 150 tons-12.1-16.6</t>
  </si>
  <si>
    <t>SWHC020-NR-Com-CZ07-Ex-Cap-Tons-HVAC-Chlr-Any-Com-Default&gt;2yrs-Def-GSIA-DEER:HVAC_Chillers-Annual-SDG-cWtd-HVAC-SpaceCool-Chiller-Screw-None-Standard-Deem-DEER-None-UpDeemed-Com-ExAnte2020-&lt; 150 tons-12.1-16.6</t>
  </si>
  <si>
    <t>Air-Cooled Chiller, Standard Efficiency, &lt; 150 tons, CZ08</t>
  </si>
  <si>
    <t>Air-Cooled Chiller, &lt; 150 tons, 11.1 EER, 15.1 IPLV, CZ08</t>
  </si>
  <si>
    <t>CZ08</t>
  </si>
  <si>
    <t>SWHC020-NC-Com-CZ08-Ex-Cap-Tons-HVAC-Chlr-Any-Com-Default&gt;2yrs-Def-GSIA-DEER:HVAC_Chillers-Annual-SCE-cWtd-HVAC-SpaceCool-Chiller-Screw-None-Standard-Deem-DEER-None-UpDeemed-Com-ExAnte2020-&lt; 150 tons-11.1-15.1</t>
  </si>
  <si>
    <t>SWHC020-NR-Com-CZ08-Ex-Cap-Tons-HVAC-Chlr-Any-Com-Default&gt;2yrs-Def-GSIA-DEER:HVAC_Chillers-Annual-SCE-cWtd-HVAC-SpaceCool-Chiller-Screw-None-Standard-Deem-DEER-None-UpDeemed-Com-ExAnte2020-&lt; 150 tons-11.1-15.1</t>
  </si>
  <si>
    <t>Air-Cooled Chiller, &lt; 150 tons, 12.1 EER, 16.6 IPLV, CZ08</t>
  </si>
  <si>
    <t>SWHC020-NC-Com-CZ08-Ex-Cap-Tons-HVAC-Chlr-Any-Com-Default&gt;2yrs-Def-GSIA-DEER:HVAC_Chillers-Annual-SCE-cWtd-HVAC-SpaceCool-Chiller-Screw-None-Standard-Deem-DEER-None-UpDeemed-Com-ExAnte2020-&lt; 150 tons-12.1-16.6</t>
  </si>
  <si>
    <t>SWHC020-NR-Com-CZ08-Ex-Cap-Tons-HVAC-Chlr-Any-Com-Default&gt;2yrs-Def-GSIA-DEER:HVAC_Chillers-Annual-SCE-cWtd-HVAC-SpaceCool-Chiller-Screw-None-Standard-Deem-DEER-None-UpDeemed-Com-ExAnte2020-&lt; 150 tons-12.1-16.6</t>
  </si>
  <si>
    <t>Air-Cooled Chiller, Standard Efficiency, &lt; 150 tons, CZ09</t>
  </si>
  <si>
    <t>Air-Cooled Chiller, &lt; 150 tons, 11.1 EER, 15.1 IPLV, CZ09</t>
  </si>
  <si>
    <t>CZ09</t>
  </si>
  <si>
    <t>SWHC020-NC-Com-CZ09-Ex-Cap-Tons-HVAC-Chlr-Any-Com-Default&gt;2yrs-Def-GSIA-DEER:HVAC_Chillers-Annual-SCE-cWtd-HVAC-SpaceCool-Chiller-Screw-None-Standard-Deem-DEER-None-UpDeemed-Com-ExAnte2020-&lt; 150 tons-11.1-15.1</t>
  </si>
  <si>
    <t>SWHC020-NR-Com-CZ09-Ex-Cap-Tons-HVAC-Chlr-Any-Com-Default&gt;2yrs-Def-GSIA-DEER:HVAC_Chillers-Annual-SCE-cWtd-HVAC-SpaceCool-Chiller-Screw-None-Standard-Deem-DEER-None-UpDeemed-Com-ExAnte2020-&lt; 150 tons-11.1-15.1</t>
  </si>
  <si>
    <t>Air-Cooled Chiller, &lt; 150 tons, 12.1 EER, 16.6 IPLV, CZ09</t>
  </si>
  <si>
    <t>SWHC020-NC-Com-CZ09-Ex-Cap-Tons-HVAC-Chlr-Any-Com-Default&gt;2yrs-Def-GSIA-DEER:HVAC_Chillers-Annual-SCE-cWtd-HVAC-SpaceCool-Chiller-Screw-None-Standard-Deem-DEER-None-UpDeemed-Com-ExAnte2020-&lt; 150 tons-12.1-16.6</t>
  </si>
  <si>
    <t>SWHC020-NR-Com-CZ09-Ex-Cap-Tons-HVAC-Chlr-Any-Com-Default&gt;2yrs-Def-GSIA-DEER:HVAC_Chillers-Annual-SCE-cWtd-HVAC-SpaceCool-Chiller-Screw-None-Standard-Deem-DEER-None-UpDeemed-Com-ExAnte2020-&lt; 150 tons-12.1-16.6</t>
  </si>
  <si>
    <t>Air-Cooled Chiller, Standard Efficiency, &lt; 150 tons, CZ10</t>
  </si>
  <si>
    <t>Air-Cooled Chiller, &lt; 150 tons, 11.1 EER, 15.1 IPLV, CZ10</t>
  </si>
  <si>
    <t>CZ10</t>
  </si>
  <si>
    <t>SWHC020-NC-Com-CZ10-Ex-Cap-Tons-HVAC-Chlr-Any-Com-Default&gt;2yrs-Def-GSIA-DEER:HVAC_Chillers-Annual-SCE-cWtd-HVAC-SpaceCool-Chiller-Screw-None-Standard-Deem-DEER-None-UpDeemed-Com-ExAnte2020-&lt; 150 tons-11.1-15.1</t>
  </si>
  <si>
    <t>SWHC020-NR-Com-CZ10-Ex-Cap-Tons-HVAC-Chlr-Any-Com-Default&gt;2yrs-Def-GSIA-DEER:HVAC_Chillers-Annual-SCE-cWtd-HVAC-SpaceCool-Chiller-Screw-None-Standard-Deem-DEER-None-UpDeemed-Com-ExAnte2020-&lt; 150 tons-11.1-15.1</t>
  </si>
  <si>
    <t>Air-Cooled Chiller, &lt; 150 tons, 12.1 EER, 16.6 IPLV, CZ10</t>
  </si>
  <si>
    <t>SWHC020-NC-Com-CZ10-Ex-Cap-Tons-HVAC-Chlr-Any-Com-Default&gt;2yrs-Def-GSIA-DEER:HVAC_Chillers-Annual-SCE-cWtd-HVAC-SpaceCool-Chiller-Screw-None-Standard-Deem-DEER-None-UpDeemed-Com-ExAnte2020-&lt; 150 tons-12.1-16.6</t>
  </si>
  <si>
    <t>SWHC020-NR-Com-CZ10-Ex-Cap-Tons-HVAC-Chlr-Any-Com-Default&gt;2yrs-Def-GSIA-DEER:HVAC_Chillers-Annual-SCE-cWtd-HVAC-SpaceCool-Chiller-Screw-None-Standard-Deem-DEER-None-UpDeemed-Com-ExAnte2020-&lt; 150 tons-12.1-16.6</t>
  </si>
  <si>
    <t>Air-Cooled Chiller, Standard Efficiency, &lt; 150 tons, CZ11</t>
  </si>
  <si>
    <t>Air-Cooled Chiller, &lt; 150 tons, 11.1 EER, 15.1 IPLV, CZ11</t>
  </si>
  <si>
    <t>CZ11</t>
  </si>
  <si>
    <t>SWHC020-NC-Com-CZ11-Ex-Cap-Tons-HVAC-Chlr-Any-Com-Default&gt;2yrs-Def-GSIA-DEER:HVAC_Chillers-Annual-PGE-cWtd-HVAC-SpaceCool-Chiller-Screw-None-Standard-Deem-DEER-None-UpDeemed-Com-ExAnte2020-&lt; 150 tons-11.1-15.1</t>
  </si>
  <si>
    <t>SWHC020-NR-Com-CZ11-Ex-Cap-Tons-HVAC-Chlr-Any-Com-Default&gt;2yrs-Def-GSIA-DEER:HVAC_Chillers-Annual-PGE-cWtd-HVAC-SpaceCool-Chiller-Screw-None-Standard-Deem-DEER-None-UpDeemed-Com-ExAnte2020-&lt; 150 tons-11.1-15.1</t>
  </si>
  <si>
    <t>Air-Cooled Chiller, &lt; 150 tons, 12.1 EER, 16.6 IPLV, CZ11</t>
  </si>
  <si>
    <t>SWHC020-NC-Com-CZ11-Ex-Cap-Tons-HVAC-Chlr-Any-Com-Default&gt;2yrs-Def-GSIA-DEER:HVAC_Chillers-Annual-PGE-cWtd-HVAC-SpaceCool-Chiller-Screw-None-Standard-Deem-DEER-None-UpDeemed-Com-ExAnte2020-&lt; 150 tons-12.1-16.6</t>
  </si>
  <si>
    <t>SWHC020-NR-Com-CZ11-Ex-Cap-Tons-HVAC-Chlr-Any-Com-Default&gt;2yrs-Def-GSIA-DEER:HVAC_Chillers-Annual-PGE-cWtd-HVAC-SpaceCool-Chiller-Screw-None-Standard-Deem-DEER-None-UpDeemed-Com-ExAnte2020-&lt; 150 tons-12.1-16.6</t>
  </si>
  <si>
    <t>Air-Cooled Chiller, Standard Efficiency, &lt; 150 tons, CZ12</t>
  </si>
  <si>
    <t>Air-Cooled Chiller, &lt; 150 tons, 11.1 EER, 15.1 IPLV, CZ12</t>
  </si>
  <si>
    <t>CZ12</t>
  </si>
  <si>
    <t>SWHC020-NC-Com-CZ12-Ex-Cap-Tons-HVAC-Chlr-Any-Com-Default&gt;2yrs-Def-GSIA-DEER:HVAC_Chillers-Annual-PGE-cWtd-HVAC-SpaceCool-Chiller-Screw-None-Standard-Deem-DEER-None-UpDeemed-Com-ExAnte2020-&lt; 150 tons-11.1-15.1</t>
  </si>
  <si>
    <t>SWHC020-NR-Com-CZ12-Ex-Cap-Tons-HVAC-Chlr-Any-Com-Default&gt;2yrs-Def-GSIA-DEER:HVAC_Chillers-Annual-PGE-cWtd-HVAC-SpaceCool-Chiller-Screw-None-Standard-Deem-DEER-None-UpDeemed-Com-ExAnte2020-&lt; 150 tons-11.1-15.1</t>
  </si>
  <si>
    <t>Air-Cooled Chiller, &lt; 150 tons, 12.1 EER, 16.6 IPLV, CZ12</t>
  </si>
  <si>
    <t>SWHC020-NC-Com-CZ12-Ex-Cap-Tons-HVAC-Chlr-Any-Com-Default&gt;2yrs-Def-GSIA-DEER:HVAC_Chillers-Annual-PGE-cWtd-HVAC-SpaceCool-Chiller-Screw-None-Standard-Deem-DEER-None-UpDeemed-Com-ExAnte2020-&lt; 150 tons-12.1-16.6</t>
  </si>
  <si>
    <t>SWHC020-NR-Com-CZ12-Ex-Cap-Tons-HVAC-Chlr-Any-Com-Default&gt;2yrs-Def-GSIA-DEER:HVAC_Chillers-Annual-PGE-cWtd-HVAC-SpaceCool-Chiller-Screw-None-Standard-Deem-DEER-None-UpDeemed-Com-ExAnte2020-&lt; 150 tons-12.1-16.6</t>
  </si>
  <si>
    <t>Air-Cooled Chiller, Standard Efficiency, &lt; 150 tons, CZ13</t>
  </si>
  <si>
    <t>Air-Cooled Chiller, &lt; 150 tons, 11.1 EER, 15.1 IPLV, CZ13</t>
  </si>
  <si>
    <t>CZ13</t>
  </si>
  <si>
    <t>SWHC020-NC-Com-CZ13-Ex-Cap-Tons-HVAC-Chlr-Any-Com-Default&gt;2yrs-Def-GSIA-DEER:HVAC_Chillers-Annual-PGE-cWtd-HVAC-SpaceCool-Chiller-Screw-None-Standard-Deem-DEER-None-UpDeemed-Com-ExAnte2020-&lt; 150 tons-11.1-15.1</t>
  </si>
  <si>
    <t>SWHC020-NR-Com-CZ13-Ex-Cap-Tons-HVAC-Chlr-Any-Com-Default&gt;2yrs-Def-GSIA-DEER:HVAC_Chillers-Annual-PGE-cWtd-HVAC-SpaceCool-Chiller-Screw-None-Standard-Deem-DEER-None-UpDeemed-Com-ExAnte2020-&lt; 150 tons-11.1-15.1</t>
  </si>
  <si>
    <t>Air-Cooled Chiller, &lt; 150 tons, 12.1 EER, 16.6 IPLV, CZ13</t>
  </si>
  <si>
    <t>SWHC020-NC-Com-CZ13-Ex-Cap-Tons-HVAC-Chlr-Any-Com-Default&gt;2yrs-Def-GSIA-DEER:HVAC_Chillers-Annual-PGE-cWtd-HVAC-SpaceCool-Chiller-Screw-None-Standard-Deem-DEER-None-UpDeemed-Com-ExAnte2020-&lt; 150 tons-12.1-16.6</t>
  </si>
  <si>
    <t>SWHC020-NR-Com-CZ13-Ex-Cap-Tons-HVAC-Chlr-Any-Com-Default&gt;2yrs-Def-GSIA-DEER:HVAC_Chillers-Annual-PGE-cWtd-HVAC-SpaceCool-Chiller-Screw-None-Standard-Deem-DEER-None-UpDeemed-Com-ExAnte2020-&lt; 150 tons-12.1-16.6</t>
  </si>
  <si>
    <t>Air-Cooled Chiller, Standard Efficiency, &lt; 150 tons, CZ14</t>
  </si>
  <si>
    <t>Air-Cooled Chiller, &lt; 150 tons, 11.1 EER, 15.1 IPLV, CZ14</t>
  </si>
  <si>
    <t>CZ14</t>
  </si>
  <si>
    <t>SWHC020-NC-Com-CZ14-Ex-Cap-Tons-HVAC-Chlr-Any-Com-Default&gt;2yrs-Def-GSIA-DEER:HVAC_Chillers-Annual-SCE-cWtd-HVAC-SpaceCool-Chiller-Screw-None-Standard-Deem-DEER-None-UpDeemed-Com-ExAnte2020-&lt; 150 tons-11.1-15.1</t>
  </si>
  <si>
    <t>SWHC020-NR-Com-CZ14-Ex-Cap-Tons-HVAC-Chlr-Any-Com-Default&gt;2yrs-Def-GSIA-DEER:HVAC_Chillers-Annual-SCE-cWtd-HVAC-SpaceCool-Chiller-Screw-None-Standard-Deem-DEER-None-UpDeemed-Com-ExAnte2020-&lt; 150 tons-11.1-15.1</t>
  </si>
  <si>
    <t>Air-Cooled Chiller, &lt; 150 tons, 12.1 EER, 16.6 IPLV, CZ14</t>
  </si>
  <si>
    <t>SWHC020-NC-Com-CZ14-Ex-Cap-Tons-HVAC-Chlr-Any-Com-Default&gt;2yrs-Def-GSIA-DEER:HVAC_Chillers-Annual-SCE-cWtd-HVAC-SpaceCool-Chiller-Screw-None-Standard-Deem-DEER-None-UpDeemed-Com-ExAnte2020-&lt; 150 tons-12.1-16.6</t>
  </si>
  <si>
    <t>SWHC020-NR-Com-CZ14-Ex-Cap-Tons-HVAC-Chlr-Any-Com-Default&gt;2yrs-Def-GSIA-DEER:HVAC_Chillers-Annual-SCE-cWtd-HVAC-SpaceCool-Chiller-Screw-None-Standard-Deem-DEER-None-UpDeemed-Com-ExAnte2020-&lt; 150 tons-12.1-16.6</t>
  </si>
  <si>
    <t>Air-Cooled Chiller, Standard Efficiency, &lt; 150 tons, CZ15</t>
  </si>
  <si>
    <t>Air-Cooled Chiller, &lt; 150 tons, 11.1 EER, 15.1 IPLV, CZ15</t>
  </si>
  <si>
    <t>CZ15</t>
  </si>
  <si>
    <t>SWHC020-NC-Com-CZ15-Ex-Cap-Tons-HVAC-Chlr-Any-Com-Default&gt;2yrs-Def-GSIA-DEER:HVAC_Chillers-Annual-SCE-cWtd-HVAC-SpaceCool-Chiller-Screw-None-Standard-Deem-DEER-None-UpDeemed-Com-ExAnte2020-&lt; 150 tons-11.1-15.1</t>
  </si>
  <si>
    <t>SWHC020-NR-Com-CZ15-Ex-Cap-Tons-HVAC-Chlr-Any-Com-Default&gt;2yrs-Def-GSIA-DEER:HVAC_Chillers-Annual-SCE-cWtd-HVAC-SpaceCool-Chiller-Screw-None-Standard-Deem-DEER-None-UpDeemed-Com-ExAnte2020-&lt; 150 tons-11.1-15.1</t>
  </si>
  <si>
    <t>Air-Cooled Chiller, &lt; 150 tons, 12.1 EER, 16.6 IPLV, CZ15</t>
  </si>
  <si>
    <t>SWHC020-NC-Com-CZ15-Ex-Cap-Tons-HVAC-Chlr-Any-Com-Default&gt;2yrs-Def-GSIA-DEER:HVAC_Chillers-Annual-SCE-cWtd-HVAC-SpaceCool-Chiller-Screw-None-Standard-Deem-DEER-None-UpDeemed-Com-ExAnte2020-&lt; 150 tons-12.1-16.6</t>
  </si>
  <si>
    <t>SWHC020-NR-Com-CZ15-Ex-Cap-Tons-HVAC-Chlr-Any-Com-Default&gt;2yrs-Def-GSIA-DEER:HVAC_Chillers-Annual-SCE-cWtd-HVAC-SpaceCool-Chiller-Screw-None-Standard-Deem-DEER-None-UpDeemed-Com-ExAnte2020-&lt; 150 tons-12.1-16.6</t>
  </si>
  <si>
    <t>Air-Cooled Chiller, Standard Efficiency, &lt; 150 tons, CZ16</t>
  </si>
  <si>
    <t>Air-Cooled Chiller, &lt; 150 tons, 11.1 EER, 15.1 IPLV, CZ16</t>
  </si>
  <si>
    <t>CZ16</t>
  </si>
  <si>
    <t>SWHC020-NC-Com-CZ16-Ex-Cap-Tons-HVAC-Chlr-Any-Com-Default&gt;2yrs-Def-GSIA-DEER:HVAC_Chillers-Annual-SCE-cWtd-HVAC-SpaceCool-Chiller-Screw-None-Standard-Deem-DEER-None-UpDeemed-Com-ExAnte2020-&lt; 150 tons-11.1-15.1</t>
  </si>
  <si>
    <t>SWHC020-NR-Com-CZ16-Ex-Cap-Tons-HVAC-Chlr-Any-Com-Default&gt;2yrs-Def-GSIA-DEER:HVAC_Chillers-Annual-SCE-cWtd-HVAC-SpaceCool-Chiller-Screw-None-Standard-Deem-DEER-None-UpDeemed-Com-ExAnte2020-&lt; 150 tons-11.1-15.1</t>
  </si>
  <si>
    <t>Air-Cooled Chiller, &lt; 150 tons, 12.1 EER, 16.6 IPLV, CZ16</t>
  </si>
  <si>
    <t>SWHC020-NC-Com-CZ16-Ex-Cap-Tons-HVAC-Chlr-Any-Com-Default&gt;2yrs-Def-GSIA-DEER:HVAC_Chillers-Annual-SCE-cWtd-HVAC-SpaceCool-Chiller-Screw-None-Standard-Deem-DEER-None-UpDeemed-Com-ExAnte2020-&lt; 150 tons-12.1-16.6</t>
  </si>
  <si>
    <t>SWHC020-NR-Com-CZ16-Ex-Cap-Tons-HVAC-Chlr-Any-Com-Default&gt;2yrs-Def-GSIA-DEER:HVAC_Chillers-Annual-SCE-cWtd-HVAC-SpaceCool-Chiller-Screw-None-Standard-Deem-DEER-None-UpDeemed-Com-ExAnte2020-&lt; 150 tons-12.1-16.6</t>
  </si>
  <si>
    <t>SWHC020-01</t>
  </si>
  <si>
    <t>Air-Cooled Chiller, Standard Efficiency, &gt;= 150 tons, CZ01</t>
  </si>
  <si>
    <t>Air-Cooled Chiller, &gt;= 150 tons, 11.1 EER, 15.4 IPLV, CZ01</t>
  </si>
  <si>
    <t>&gt;= 150 tons</t>
  </si>
  <si>
    <t>SWHC020-NC-Com-CZ01-Ex-Cap-Tons-HVAC-Chlr-Any-Com-Default&gt;2yrs-Def-GSIA-DEER:HVAC_Chillers-Annual-PGE-cWtd-HVAC-SpaceCool-Chiller-Screw-None-Standard-Deem-DEER-None-UpDeemed-Com-ExAnte2020-&gt;= 150 tons-11.1-15.4</t>
  </si>
  <si>
    <t>SWHC020-NR-Com-CZ01-Ex-Cap-Tons-HVAC-Chlr-Any-Com-Default&gt;2yrs-Def-GSIA-DEER:HVAC_Chillers-Annual-PGE-cWtd-HVAC-SpaceCool-Chiller-Screw-None-Standard-Deem-DEER-None-UpDeemed-Com-ExAnte2020-&gt;= 150 tons-11.1-15.4</t>
  </si>
  <si>
    <t>Air-Cooled Chiller, &gt;= 150 tons, 12.1 EER, 16.9 IPLV, CZ01</t>
  </si>
  <si>
    <t>SWHC020-NC-Com-CZ01-Ex-Cap-Tons-HVAC-Chlr-Any-Com-Default&gt;2yrs-Def-GSIA-DEER:HVAC_Chillers-Annual-PGE-cWtd-HVAC-SpaceCool-Chiller-Screw-None-Standard-Deem-DEER-None-UpDeemed-Com-ExAnte2020-&gt;= 150 tons-12.1-16.9</t>
  </si>
  <si>
    <t>SWHC020-NR-Com-CZ01-Ex-Cap-Tons-HVAC-Chlr-Any-Com-Default&gt;2yrs-Def-GSIA-DEER:HVAC_Chillers-Annual-PGE-cWtd-HVAC-SpaceCool-Chiller-Screw-None-Standard-Deem-DEER-None-UpDeemed-Com-ExAnte2020-&gt;= 150 tons-12.1-16.9</t>
  </si>
  <si>
    <t>Air-Cooled Chiller, Standard Efficiency, &gt;= 150 tons, CZ02</t>
  </si>
  <si>
    <t>Air-Cooled Chiller, &gt;= 150 tons, 11.1 EER, 15.4 IPLV, CZ02</t>
  </si>
  <si>
    <t>SWHC020-NC-Com-CZ02-Ex-Cap-Tons-HVAC-Chlr-Any-Com-Default&gt;2yrs-Def-GSIA-DEER:HVAC_Chillers-Annual-PGE-cWtd-HVAC-SpaceCool-Chiller-Screw-None-Standard-Deem-DEER-None-UpDeemed-Com-ExAnte2020-&gt;= 150 tons-11.1-15.4</t>
  </si>
  <si>
    <t>SWHC020-NR-Com-CZ02-Ex-Cap-Tons-HVAC-Chlr-Any-Com-Default&gt;2yrs-Def-GSIA-DEER:HVAC_Chillers-Annual-PGE-cWtd-HVAC-SpaceCool-Chiller-Screw-None-Standard-Deem-DEER-None-UpDeemed-Com-ExAnte2020-&gt;= 150 tons-11.1-15.4</t>
  </si>
  <si>
    <t>Air-Cooled Chiller, &gt;= 150 tons, 12.1 EER, 16.9 IPLV, CZ02</t>
  </si>
  <si>
    <t>SWHC020-NC-Com-CZ02-Ex-Cap-Tons-HVAC-Chlr-Any-Com-Default&gt;2yrs-Def-GSIA-DEER:HVAC_Chillers-Annual-PGE-cWtd-HVAC-SpaceCool-Chiller-Screw-None-Standard-Deem-DEER-None-UpDeemed-Com-ExAnte2020-&gt;= 150 tons-12.1-16.9</t>
  </si>
  <si>
    <t>SWHC020-NR-Com-CZ02-Ex-Cap-Tons-HVAC-Chlr-Any-Com-Default&gt;2yrs-Def-GSIA-DEER:HVAC_Chillers-Annual-PGE-cWtd-HVAC-SpaceCool-Chiller-Screw-None-Standard-Deem-DEER-None-UpDeemed-Com-ExAnte2020-&gt;= 150 tons-12.1-16.9</t>
  </si>
  <si>
    <t>Air-Cooled Chiller, Standard Efficiency, &gt;= 150 tons, CZ03</t>
  </si>
  <si>
    <t>Air-Cooled Chiller, &gt;= 150 tons, 11.1 EER, 15.4 IPLV, CZ03</t>
  </si>
  <si>
    <t>SWHC020-NC-Com-CZ03-Ex-Cap-Tons-HVAC-Chlr-Any-Com-Default&gt;2yrs-Def-GSIA-DEER:HVAC_Chillers-Annual-PGE-cWtd-HVAC-SpaceCool-Chiller-Screw-None-Standard-Deem-DEER-None-UpDeemed-Com-ExAnte2020-&gt;= 150 tons-11.1-15.4</t>
  </si>
  <si>
    <t>SWHC020-NR-Com-CZ03-Ex-Cap-Tons-HVAC-Chlr-Any-Com-Default&gt;2yrs-Def-GSIA-DEER:HVAC_Chillers-Annual-PGE-cWtd-HVAC-SpaceCool-Chiller-Screw-None-Standard-Deem-DEER-None-UpDeemed-Com-ExAnte2020-&gt;= 150 tons-11.1-15.4</t>
  </si>
  <si>
    <t>Air-Cooled Chiller, &gt;= 150 tons, 12.1 EER, 16.9 IPLV, CZ03</t>
  </si>
  <si>
    <t>SWHC020-NC-Com-CZ03-Ex-Cap-Tons-HVAC-Chlr-Any-Com-Default&gt;2yrs-Def-GSIA-DEER:HVAC_Chillers-Annual-PGE-cWtd-HVAC-SpaceCool-Chiller-Screw-None-Standard-Deem-DEER-None-UpDeemed-Com-ExAnte2020-&gt;= 150 tons-12.1-16.9</t>
  </si>
  <si>
    <t>SWHC020-NR-Com-CZ03-Ex-Cap-Tons-HVAC-Chlr-Any-Com-Default&gt;2yrs-Def-GSIA-DEER:HVAC_Chillers-Annual-PGE-cWtd-HVAC-SpaceCool-Chiller-Screw-None-Standard-Deem-DEER-None-UpDeemed-Com-ExAnte2020-&gt;= 150 tons-12.1-16.9</t>
  </si>
  <si>
    <t>Air-Cooled Chiller, Standard Efficiency, &gt;= 150 tons, CZ04</t>
  </si>
  <si>
    <t>Air-Cooled Chiller, &gt;= 150 tons, 11.1 EER, 15.4 IPLV, CZ04</t>
  </si>
  <si>
    <t>SWHC020-NC-Com-CZ04-Ex-Cap-Tons-HVAC-Chlr-Any-Com-Default&gt;2yrs-Def-GSIA-DEER:HVAC_Chillers-Annual-PGE-cWtd-HVAC-SpaceCool-Chiller-Screw-None-Standard-Deem-DEER-None-UpDeemed-Com-ExAnte2020-&gt;= 150 tons-11.1-15.4</t>
  </si>
  <si>
    <t>SWHC020-NR-Com-CZ04-Ex-Cap-Tons-HVAC-Chlr-Any-Com-Default&gt;2yrs-Def-GSIA-DEER:HVAC_Chillers-Annual-PGE-cWtd-HVAC-SpaceCool-Chiller-Screw-None-Standard-Deem-DEER-None-UpDeemed-Com-ExAnte2020-&gt;= 150 tons-11.1-15.4</t>
  </si>
  <si>
    <t>Air-Cooled Chiller, &gt;= 150 tons, 12.1 EER, 16.9 IPLV, CZ04</t>
  </si>
  <si>
    <t>SWHC020-NC-Com-CZ04-Ex-Cap-Tons-HVAC-Chlr-Any-Com-Default&gt;2yrs-Def-GSIA-DEER:HVAC_Chillers-Annual-PGE-cWtd-HVAC-SpaceCool-Chiller-Screw-None-Standard-Deem-DEER-None-UpDeemed-Com-ExAnte2020-&gt;= 150 tons-12.1-16.9</t>
  </si>
  <si>
    <t>SWHC020-NR-Com-CZ04-Ex-Cap-Tons-HVAC-Chlr-Any-Com-Default&gt;2yrs-Def-GSIA-DEER:HVAC_Chillers-Annual-PGE-cWtd-HVAC-SpaceCool-Chiller-Screw-None-Standard-Deem-DEER-None-UpDeemed-Com-ExAnte2020-&gt;= 150 tons-12.1-16.9</t>
  </si>
  <si>
    <t>Air-Cooled Chiller, Standard Efficiency, &gt;= 150 tons, CZ05</t>
  </si>
  <si>
    <t>Air-Cooled Chiller, &gt;= 150 tons, 11.1 EER, 15.4 IPLV, CZ05</t>
  </si>
  <si>
    <t>SWHC020-NC-Com-CZ05-Ex-Cap-Tons-HVAC-Chlr-Any-Com-Default&gt;2yrs-Def-GSIA-DEER:HVAC_Chillers-Annual-PGE-cWtd-HVAC-SpaceCool-Chiller-Screw-None-Standard-Deem-DEER-None-UpDeemed-Com-ExAnte2020-&gt;= 150 tons-11.1-15.4</t>
  </si>
  <si>
    <t>SWHC020-NR-Com-CZ05-Ex-Cap-Tons-HVAC-Chlr-Any-Com-Default&gt;2yrs-Def-GSIA-DEER:HVAC_Chillers-Annual-PGE-cWtd-HVAC-SpaceCool-Chiller-Screw-None-Standard-Deem-DEER-None-UpDeemed-Com-ExAnte2020-&gt;= 150 tons-11.1-15.4</t>
  </si>
  <si>
    <t>Air-Cooled Chiller, &gt;= 150 tons, 12.1 EER, 16.9 IPLV, CZ05</t>
  </si>
  <si>
    <t>SWHC020-NC-Com-CZ05-Ex-Cap-Tons-HVAC-Chlr-Any-Com-Default&gt;2yrs-Def-GSIA-DEER:HVAC_Chillers-Annual-PGE-cWtd-HVAC-SpaceCool-Chiller-Screw-None-Standard-Deem-DEER-None-UpDeemed-Com-ExAnte2020-&gt;= 150 tons-12.1-16.9</t>
  </si>
  <si>
    <t>SWHC020-NR-Com-CZ05-Ex-Cap-Tons-HVAC-Chlr-Any-Com-Default&gt;2yrs-Def-GSIA-DEER:HVAC_Chillers-Annual-PGE-cWtd-HVAC-SpaceCool-Chiller-Screw-None-Standard-Deem-DEER-None-UpDeemed-Com-ExAnte2020-&gt;= 150 tons-12.1-16.9</t>
  </si>
  <si>
    <t>Air-Cooled Chiller, Standard Efficiency, &gt;= 150 tons, CZ06</t>
  </si>
  <si>
    <t>Air-Cooled Chiller, &gt;= 150 tons, 11.1 EER, 15.4 IPLV, CZ06</t>
  </si>
  <si>
    <t>SWHC020-NC-Com-CZ06-Ex-Cap-Tons-HVAC-Chlr-Any-Com-Default&gt;2yrs-Def-GSIA-DEER:HVAC_Chillers-Annual-SCE-cWtd-HVAC-SpaceCool-Chiller-Screw-None-Standard-Deem-DEER-None-UpDeemed-Com-ExAnte2020-&gt;= 150 tons-11.1-15.4</t>
  </si>
  <si>
    <t>SWHC020-NR-Com-CZ06-Ex-Cap-Tons-HVAC-Chlr-Any-Com-Default&gt;2yrs-Def-GSIA-DEER:HVAC_Chillers-Annual-SCE-cWtd-HVAC-SpaceCool-Chiller-Screw-None-Standard-Deem-DEER-None-UpDeemed-Com-ExAnte2020-&gt;= 150 tons-11.1-15.4</t>
  </si>
  <si>
    <t>Air-Cooled Chiller, &gt;= 150 tons, 12.1 EER, 16.9 IPLV, CZ06</t>
  </si>
  <si>
    <t>SWHC020-NC-Com-CZ06-Ex-Cap-Tons-HVAC-Chlr-Any-Com-Default&gt;2yrs-Def-GSIA-DEER:HVAC_Chillers-Annual-SCE-cWtd-HVAC-SpaceCool-Chiller-Screw-None-Standard-Deem-DEER-None-UpDeemed-Com-ExAnte2020-&gt;= 150 tons-12.1-16.9</t>
  </si>
  <si>
    <t>SWHC020-NR-Com-CZ06-Ex-Cap-Tons-HVAC-Chlr-Any-Com-Default&gt;2yrs-Def-GSIA-DEER:HVAC_Chillers-Annual-SCE-cWtd-HVAC-SpaceCool-Chiller-Screw-None-Standard-Deem-DEER-None-UpDeemed-Com-ExAnte2020-&gt;= 150 tons-12.1-16.9</t>
  </si>
  <si>
    <t>Air-Cooled Chiller, Standard Efficiency, &gt;= 150 tons, CZ07</t>
  </si>
  <si>
    <t>Air-Cooled Chiller, &gt;= 150 tons, 11.1 EER, 15.4 IPLV, CZ07</t>
  </si>
  <si>
    <t>SWHC020-NC-Com-CZ07-Ex-Cap-Tons-HVAC-Chlr-Any-Com-Default&gt;2yrs-Def-GSIA-DEER:HVAC_Chillers-Annual-SDG-cWtd-HVAC-SpaceCool-Chiller-Screw-None-Standard-Deem-DEER-None-UpDeemed-Com-ExAnte2020-&gt;= 150 tons-11.1-15.4</t>
  </si>
  <si>
    <t>SWHC020-NR-Com-CZ07-Ex-Cap-Tons-HVAC-Chlr-Any-Com-Default&gt;2yrs-Def-GSIA-DEER:HVAC_Chillers-Annual-SDG-cWtd-HVAC-SpaceCool-Chiller-Screw-None-Standard-Deem-DEER-None-UpDeemed-Com-ExAnte2020-&gt;= 150 tons-11.1-15.4</t>
  </si>
  <si>
    <t>Air-Cooled Chiller, &gt;= 150 tons, 12.1 EER, 16.9 IPLV, CZ07</t>
  </si>
  <si>
    <t>SWHC020-NC-Com-CZ07-Ex-Cap-Tons-HVAC-Chlr-Any-Com-Default&gt;2yrs-Def-GSIA-DEER:HVAC_Chillers-Annual-SDG-cWtd-HVAC-SpaceCool-Chiller-Screw-None-Standard-Deem-DEER-None-UpDeemed-Com-ExAnte2020-&gt;= 150 tons-12.1-16.9</t>
  </si>
  <si>
    <t>SWHC020-NR-Com-CZ07-Ex-Cap-Tons-HVAC-Chlr-Any-Com-Default&gt;2yrs-Def-GSIA-DEER:HVAC_Chillers-Annual-SDG-cWtd-HVAC-SpaceCool-Chiller-Screw-None-Standard-Deem-DEER-None-UpDeemed-Com-ExAnte2020-&gt;= 150 tons-12.1-16.9</t>
  </si>
  <si>
    <t>Air-Cooled Chiller, Standard Efficiency, &gt;= 150 tons, CZ08</t>
  </si>
  <si>
    <t>Air-Cooled Chiller, &gt;= 150 tons, 11.1 EER, 15.4 IPLV, CZ08</t>
  </si>
  <si>
    <t>SWHC020-NC-Com-CZ08-Ex-Cap-Tons-HVAC-Chlr-Any-Com-Default&gt;2yrs-Def-GSIA-DEER:HVAC_Chillers-Annual-SCE-cWtd-HVAC-SpaceCool-Chiller-Screw-None-Standard-Deem-DEER-None-UpDeemed-Com-ExAnte2020-&gt;= 150 tons-11.1-15.4</t>
  </si>
  <si>
    <t>SWHC020-NR-Com-CZ08-Ex-Cap-Tons-HVAC-Chlr-Any-Com-Default&gt;2yrs-Def-GSIA-DEER:HVAC_Chillers-Annual-SCE-cWtd-HVAC-SpaceCool-Chiller-Screw-None-Standard-Deem-DEER-None-UpDeemed-Com-ExAnte2020-&gt;= 150 tons-11.1-15.4</t>
  </si>
  <si>
    <t>Air-Cooled Chiller, &gt;= 150 tons, 12.1 EER, 16.9 IPLV, CZ08</t>
  </si>
  <si>
    <t>SWHC020-NC-Com-CZ08-Ex-Cap-Tons-HVAC-Chlr-Any-Com-Default&gt;2yrs-Def-GSIA-DEER:HVAC_Chillers-Annual-SCE-cWtd-HVAC-SpaceCool-Chiller-Screw-None-Standard-Deem-DEER-None-UpDeemed-Com-ExAnte2020-&gt;= 150 tons-12.1-16.9</t>
  </si>
  <si>
    <t>SWHC020-NR-Com-CZ08-Ex-Cap-Tons-HVAC-Chlr-Any-Com-Default&gt;2yrs-Def-GSIA-DEER:HVAC_Chillers-Annual-SCE-cWtd-HVAC-SpaceCool-Chiller-Screw-None-Standard-Deem-DEER-None-UpDeemed-Com-ExAnte2020-&gt;= 150 tons-12.1-16.9</t>
  </si>
  <si>
    <t>Air-Cooled Chiller, Standard Efficiency, &gt;= 150 tons, CZ09</t>
  </si>
  <si>
    <t>Air-Cooled Chiller, &gt;= 150 tons, 11.1 EER, 15.4 IPLV, CZ09</t>
  </si>
  <si>
    <t>SWHC020-NC-Com-CZ09-Ex-Cap-Tons-HVAC-Chlr-Any-Com-Default&gt;2yrs-Def-GSIA-DEER:HVAC_Chillers-Annual-SCE-cWtd-HVAC-SpaceCool-Chiller-Screw-None-Standard-Deem-DEER-None-UpDeemed-Com-ExAnte2020-&gt;= 150 tons-11.1-15.4</t>
  </si>
  <si>
    <t>SWHC020-NR-Com-CZ09-Ex-Cap-Tons-HVAC-Chlr-Any-Com-Default&gt;2yrs-Def-GSIA-DEER:HVAC_Chillers-Annual-SCE-cWtd-HVAC-SpaceCool-Chiller-Screw-None-Standard-Deem-DEER-None-UpDeemed-Com-ExAnte2020-&gt;= 150 tons-11.1-15.4</t>
  </si>
  <si>
    <t>Air-Cooled Chiller, &gt;= 150 tons, 12.1 EER, 16.9 IPLV, CZ09</t>
  </si>
  <si>
    <t>SWHC020-NC-Com-CZ09-Ex-Cap-Tons-HVAC-Chlr-Any-Com-Default&gt;2yrs-Def-GSIA-DEER:HVAC_Chillers-Annual-SCE-cWtd-HVAC-SpaceCool-Chiller-Screw-None-Standard-Deem-DEER-None-UpDeemed-Com-ExAnte2020-&gt;= 150 tons-12.1-16.9</t>
  </si>
  <si>
    <t>SWHC020-NR-Com-CZ09-Ex-Cap-Tons-HVAC-Chlr-Any-Com-Default&gt;2yrs-Def-GSIA-DEER:HVAC_Chillers-Annual-SCE-cWtd-HVAC-SpaceCool-Chiller-Screw-None-Standard-Deem-DEER-None-UpDeemed-Com-ExAnte2020-&gt;= 150 tons-12.1-16.9</t>
  </si>
  <si>
    <t>Air-Cooled Chiller, Standard Efficiency, &gt;= 150 tons, CZ10</t>
  </si>
  <si>
    <t>Air-Cooled Chiller, &gt;= 150 tons, 11.1 EER, 15.4 IPLV, CZ10</t>
  </si>
  <si>
    <t>SWHC020-NC-Com-CZ10-Ex-Cap-Tons-HVAC-Chlr-Any-Com-Default&gt;2yrs-Def-GSIA-DEER:HVAC_Chillers-Annual-SCE-cWtd-HVAC-SpaceCool-Chiller-Screw-None-Standard-Deem-DEER-None-UpDeemed-Com-ExAnte2020-&gt;= 150 tons-11.1-15.4</t>
  </si>
  <si>
    <t>SWHC020-NR-Com-CZ10-Ex-Cap-Tons-HVAC-Chlr-Any-Com-Default&gt;2yrs-Def-GSIA-DEER:HVAC_Chillers-Annual-SCE-cWtd-HVAC-SpaceCool-Chiller-Screw-None-Standard-Deem-DEER-None-UpDeemed-Com-ExAnte2020-&gt;= 150 tons-11.1-15.4</t>
  </si>
  <si>
    <t>Air-Cooled Chiller, &gt;= 150 tons, 12.1 EER, 16.9 IPLV, CZ10</t>
  </si>
  <si>
    <t>SWHC020-NC-Com-CZ10-Ex-Cap-Tons-HVAC-Chlr-Any-Com-Default&gt;2yrs-Def-GSIA-DEER:HVAC_Chillers-Annual-SCE-cWtd-HVAC-SpaceCool-Chiller-Screw-None-Standard-Deem-DEER-None-UpDeemed-Com-ExAnte2020-&gt;= 150 tons-12.1-16.9</t>
  </si>
  <si>
    <t>SWHC020-NR-Com-CZ10-Ex-Cap-Tons-HVAC-Chlr-Any-Com-Default&gt;2yrs-Def-GSIA-DEER:HVAC_Chillers-Annual-SCE-cWtd-HVAC-SpaceCool-Chiller-Screw-None-Standard-Deem-DEER-None-UpDeemed-Com-ExAnte2020-&gt;= 150 tons-12.1-16.9</t>
  </si>
  <si>
    <t>Air-Cooled Chiller, Standard Efficiency, &gt;= 150 tons, CZ11</t>
  </si>
  <si>
    <t>Air-Cooled Chiller, &gt;= 150 tons, 11.1 EER, 15.4 IPLV, CZ11</t>
  </si>
  <si>
    <t>SWHC020-NC-Com-CZ11-Ex-Cap-Tons-HVAC-Chlr-Any-Com-Default&gt;2yrs-Def-GSIA-DEER:HVAC_Chillers-Annual-PGE-cWtd-HVAC-SpaceCool-Chiller-Screw-None-Standard-Deem-DEER-None-UpDeemed-Com-ExAnte2020-&gt;= 150 tons-11.1-15.4</t>
  </si>
  <si>
    <t>SWHC020-NR-Com-CZ11-Ex-Cap-Tons-HVAC-Chlr-Any-Com-Default&gt;2yrs-Def-GSIA-DEER:HVAC_Chillers-Annual-PGE-cWtd-HVAC-SpaceCool-Chiller-Screw-None-Standard-Deem-DEER-None-UpDeemed-Com-ExAnte2020-&gt;= 150 tons-11.1-15.4</t>
  </si>
  <si>
    <t>Air-Cooled Chiller, &gt;= 150 tons, 12.1 EER, 16.9 IPLV, CZ11</t>
  </si>
  <si>
    <t>SWHC020-NC-Com-CZ11-Ex-Cap-Tons-HVAC-Chlr-Any-Com-Default&gt;2yrs-Def-GSIA-DEER:HVAC_Chillers-Annual-PGE-cWtd-HVAC-SpaceCool-Chiller-Screw-None-Standard-Deem-DEER-None-UpDeemed-Com-ExAnte2020-&gt;= 150 tons-12.1-16.9</t>
  </si>
  <si>
    <t>SWHC020-NR-Com-CZ11-Ex-Cap-Tons-HVAC-Chlr-Any-Com-Default&gt;2yrs-Def-GSIA-DEER:HVAC_Chillers-Annual-PGE-cWtd-HVAC-SpaceCool-Chiller-Screw-None-Standard-Deem-DEER-None-UpDeemed-Com-ExAnte2020-&gt;= 150 tons-12.1-16.9</t>
  </si>
  <si>
    <t>Air-Cooled Chiller, Standard Efficiency, &gt;= 150 tons, CZ12</t>
  </si>
  <si>
    <t>Air-Cooled Chiller, &gt;= 150 tons, 11.1 EER, 15.4 IPLV, CZ12</t>
  </si>
  <si>
    <t>SWHC020-NC-Com-CZ12-Ex-Cap-Tons-HVAC-Chlr-Any-Com-Default&gt;2yrs-Def-GSIA-DEER:HVAC_Chillers-Annual-PGE-cWtd-HVAC-SpaceCool-Chiller-Screw-None-Standard-Deem-DEER-None-UpDeemed-Com-ExAnte2020-&gt;= 150 tons-11.1-15.4</t>
  </si>
  <si>
    <t>SWHC020-NR-Com-CZ12-Ex-Cap-Tons-HVAC-Chlr-Any-Com-Default&gt;2yrs-Def-GSIA-DEER:HVAC_Chillers-Annual-PGE-cWtd-HVAC-SpaceCool-Chiller-Screw-None-Standard-Deem-DEER-None-UpDeemed-Com-ExAnte2020-&gt;= 150 tons-11.1-15.4</t>
  </si>
  <si>
    <t>Air-Cooled Chiller, &gt;= 150 tons, 12.1 EER, 16.9 IPLV, CZ12</t>
  </si>
  <si>
    <t>SWHC020-NC-Com-CZ12-Ex-Cap-Tons-HVAC-Chlr-Any-Com-Default&gt;2yrs-Def-GSIA-DEER:HVAC_Chillers-Annual-PGE-cWtd-HVAC-SpaceCool-Chiller-Screw-None-Standard-Deem-DEER-None-UpDeemed-Com-ExAnte2020-&gt;= 150 tons-12.1-16.9</t>
  </si>
  <si>
    <t>SWHC020-NR-Com-CZ12-Ex-Cap-Tons-HVAC-Chlr-Any-Com-Default&gt;2yrs-Def-GSIA-DEER:HVAC_Chillers-Annual-PGE-cWtd-HVAC-SpaceCool-Chiller-Screw-None-Standard-Deem-DEER-None-UpDeemed-Com-ExAnte2020-&gt;= 150 tons-12.1-16.9</t>
  </si>
  <si>
    <t>Air-Cooled Chiller, Standard Efficiency, &gt;= 150 tons, CZ13</t>
  </si>
  <si>
    <t>Air-Cooled Chiller, &gt;= 150 tons, 11.1 EER, 15.4 IPLV, CZ13</t>
  </si>
  <si>
    <t>SWHC020-NC-Com-CZ13-Ex-Cap-Tons-HVAC-Chlr-Any-Com-Default&gt;2yrs-Def-GSIA-DEER:HVAC_Chillers-Annual-PGE-cWtd-HVAC-SpaceCool-Chiller-Screw-None-Standard-Deem-DEER-None-UpDeemed-Com-ExAnte2020-&gt;= 150 tons-11.1-15.4</t>
  </si>
  <si>
    <t>SWHC020-NR-Com-CZ13-Ex-Cap-Tons-HVAC-Chlr-Any-Com-Default&gt;2yrs-Def-GSIA-DEER:HVAC_Chillers-Annual-PGE-cWtd-HVAC-SpaceCool-Chiller-Screw-None-Standard-Deem-DEER-None-UpDeemed-Com-ExAnte2020-&gt;= 150 tons-11.1-15.4</t>
  </si>
  <si>
    <t>Air-Cooled Chiller, &gt;= 150 tons, 12.1 EER, 16.9 IPLV, CZ13</t>
  </si>
  <si>
    <t>SWHC020-NC-Com-CZ13-Ex-Cap-Tons-HVAC-Chlr-Any-Com-Default&gt;2yrs-Def-GSIA-DEER:HVAC_Chillers-Annual-PGE-cWtd-HVAC-SpaceCool-Chiller-Screw-None-Standard-Deem-DEER-None-UpDeemed-Com-ExAnte2020-&gt;= 150 tons-12.1-16.9</t>
  </si>
  <si>
    <t>SWHC020-NR-Com-CZ13-Ex-Cap-Tons-HVAC-Chlr-Any-Com-Default&gt;2yrs-Def-GSIA-DEER:HVAC_Chillers-Annual-PGE-cWtd-HVAC-SpaceCool-Chiller-Screw-None-Standard-Deem-DEER-None-UpDeemed-Com-ExAnte2020-&gt;= 150 tons-12.1-16.9</t>
  </si>
  <si>
    <t>Air-Cooled Chiller, Standard Efficiency, &gt;= 150 tons, CZ14</t>
  </si>
  <si>
    <t>Air-Cooled Chiller, &gt;= 150 tons, 11.1 EER, 15.4 IPLV, CZ14</t>
  </si>
  <si>
    <t>SWHC020-NC-Com-CZ14-Ex-Cap-Tons-HVAC-Chlr-Any-Com-Default&gt;2yrs-Def-GSIA-DEER:HVAC_Chillers-Annual-SCE-cWtd-HVAC-SpaceCool-Chiller-Screw-None-Standard-Deem-DEER-None-UpDeemed-Com-ExAnte2020-&gt;= 150 tons-11.1-15.4</t>
  </si>
  <si>
    <t>SWHC020-NR-Com-CZ14-Ex-Cap-Tons-HVAC-Chlr-Any-Com-Default&gt;2yrs-Def-GSIA-DEER:HVAC_Chillers-Annual-SCE-cWtd-HVAC-SpaceCool-Chiller-Screw-None-Standard-Deem-DEER-None-UpDeemed-Com-ExAnte2020-&gt;= 150 tons-11.1-15.4</t>
  </si>
  <si>
    <t>Air-Cooled Chiller, &gt;= 150 tons, 12.1 EER, 16.9 IPLV, CZ14</t>
  </si>
  <si>
    <t>SWHC020-NC-Com-CZ14-Ex-Cap-Tons-HVAC-Chlr-Any-Com-Default&gt;2yrs-Def-GSIA-DEER:HVAC_Chillers-Annual-SCE-cWtd-HVAC-SpaceCool-Chiller-Screw-None-Standard-Deem-DEER-None-UpDeemed-Com-ExAnte2020-&gt;= 150 tons-12.1-16.9</t>
  </si>
  <si>
    <t>SWHC020-NR-Com-CZ14-Ex-Cap-Tons-HVAC-Chlr-Any-Com-Default&gt;2yrs-Def-GSIA-DEER:HVAC_Chillers-Annual-SCE-cWtd-HVAC-SpaceCool-Chiller-Screw-None-Standard-Deem-DEER-None-UpDeemed-Com-ExAnte2020-&gt;= 150 tons-12.1-16.9</t>
  </si>
  <si>
    <t>Air-Cooled Chiller, Standard Efficiency, &gt;= 150 tons, CZ15</t>
  </si>
  <si>
    <t>Air-Cooled Chiller, &gt;= 150 tons, 11.1 EER, 15.4 IPLV, CZ15</t>
  </si>
  <si>
    <t>SWHC020-NC-Com-CZ15-Ex-Cap-Tons-HVAC-Chlr-Any-Com-Default&gt;2yrs-Def-GSIA-DEER:HVAC_Chillers-Annual-SCE-cWtd-HVAC-SpaceCool-Chiller-Screw-None-Standard-Deem-DEER-None-UpDeemed-Com-ExAnte2020-&gt;= 150 tons-11.1-15.4</t>
  </si>
  <si>
    <t>SWHC020-NR-Com-CZ15-Ex-Cap-Tons-HVAC-Chlr-Any-Com-Default&gt;2yrs-Def-GSIA-DEER:HVAC_Chillers-Annual-SCE-cWtd-HVAC-SpaceCool-Chiller-Screw-None-Standard-Deem-DEER-None-UpDeemed-Com-ExAnte2020-&gt;= 150 tons-11.1-15.4</t>
  </si>
  <si>
    <t>Air-Cooled Chiller, &gt;= 150 tons, 12.1 EER, 16.9 IPLV, CZ15</t>
  </si>
  <si>
    <t>SWHC020-NC-Com-CZ15-Ex-Cap-Tons-HVAC-Chlr-Any-Com-Default&gt;2yrs-Def-GSIA-DEER:HVAC_Chillers-Annual-SCE-cWtd-HVAC-SpaceCool-Chiller-Screw-None-Standard-Deem-DEER-None-UpDeemed-Com-ExAnte2020-&gt;= 150 tons-12.1-16.9</t>
  </si>
  <si>
    <t>SWHC020-NR-Com-CZ15-Ex-Cap-Tons-HVAC-Chlr-Any-Com-Default&gt;2yrs-Def-GSIA-DEER:HVAC_Chillers-Annual-SCE-cWtd-HVAC-SpaceCool-Chiller-Screw-None-Standard-Deem-DEER-None-UpDeemed-Com-ExAnte2020-&gt;= 150 tons-12.1-16.9</t>
  </si>
  <si>
    <t>Air-Cooled Chiller, Standard Efficiency, &gt;= 150 tons, CZ16</t>
  </si>
  <si>
    <t>Air-Cooled Chiller, &gt;= 150 tons, 11.1 EER, 15.4 IPLV, CZ16</t>
  </si>
  <si>
    <t>SWHC020-NC-Com-CZ16-Ex-Cap-Tons-HVAC-Chlr-Any-Com-Default&gt;2yrs-Def-GSIA-DEER:HVAC_Chillers-Annual-SCE-cWtd-HVAC-SpaceCool-Chiller-Screw-None-Standard-Deem-DEER-None-UpDeemed-Com-ExAnte2020-&gt;= 150 tons-11.1-15.4</t>
  </si>
  <si>
    <t>SWHC020-NR-Com-CZ16-Ex-Cap-Tons-HVAC-Chlr-Any-Com-Default&gt;2yrs-Def-GSIA-DEER:HVAC_Chillers-Annual-SCE-cWtd-HVAC-SpaceCool-Chiller-Screw-None-Standard-Deem-DEER-None-UpDeemed-Com-ExAnte2020-&gt;= 150 tons-11.1-15.4</t>
  </si>
  <si>
    <t>Air-Cooled Chiller, &gt;= 150 tons, 12.1 EER, 16.9 IPLV, CZ16</t>
  </si>
  <si>
    <t>SWHC020-NC-Com-CZ16-Ex-Cap-Tons-HVAC-Chlr-Any-Com-Default&gt;2yrs-Def-GSIA-DEER:HVAC_Chillers-Annual-SCE-cWtd-HVAC-SpaceCool-Chiller-Screw-None-Standard-Deem-DEER-None-UpDeemed-Com-ExAnte2020-&gt;= 150 tons-12.1-16.9</t>
  </si>
  <si>
    <t>SWHC020-NR-Com-CZ16-Ex-Cap-Tons-HVAC-Chlr-Any-Com-Default&gt;2yrs-Def-GSIA-DEER:HVAC_Chillers-Annual-SCE-cWtd-HVAC-SpaceCool-Chiller-Screw-None-Standard-Deem-DEER-None-UpDeemed-Com-ExAnte2020-&gt;= 150 tons-12.1-16.9</t>
  </si>
  <si>
    <t>DnDeemed</t>
  </si>
  <si>
    <t>Res DXHP SEER&gt;=15 and HSPF&gt;=8.7</t>
  </si>
  <si>
    <t>HeatCool</t>
  </si>
  <si>
    <t>dxHP_equip</t>
  </si>
  <si>
    <t>spltSEER</t>
  </si>
  <si>
    <t>Residential Central AC Gas Furnace SEER14 and 80% TE</t>
  </si>
  <si>
    <t>dxAC_equip</t>
  </si>
  <si>
    <t>Res DXHP SEER&gt;=16 and HSPF&gt;=9</t>
  </si>
  <si>
    <t>Res DXHP SEER&gt;=17 and HSPF&gt;=9.4</t>
  </si>
  <si>
    <t>Res DXHP SEER&gt;=18 and HSPF&gt;=9.7</t>
  </si>
  <si>
    <t>HV-ResHP</t>
  </si>
  <si>
    <t>Residential Central Heat Pump SEER&gt;=15 and HSPF&gt;=8.7</t>
  </si>
  <si>
    <t>SEER Rated Split System AC</t>
  </si>
  <si>
    <t>Residential Central Heat Pump SEER&gt;=16 and HSPF&gt;=9</t>
  </si>
  <si>
    <t>Residential Central Heat Pump SEER&gt;=17 and HSPF&gt;=9.4</t>
  </si>
  <si>
    <t>Residential Central Heat Pump SEER&gt;=18 and HSPF&gt;=9.7</t>
  </si>
  <si>
    <t>Res</t>
  </si>
  <si>
    <t>AR</t>
  </si>
  <si>
    <t>DMo</t>
  </si>
  <si>
    <t>ex</t>
  </si>
  <si>
    <t>rDXHP</t>
  </si>
  <si>
    <t>DEER:HVAC_Split-Package_HP</t>
  </si>
  <si>
    <t>MFm</t>
  </si>
  <si>
    <t>SFm</t>
  </si>
  <si>
    <t>SWHC045A</t>
  </si>
  <si>
    <t>SWHC045-01</t>
  </si>
  <si>
    <t>SWHC045B</t>
  </si>
  <si>
    <t>SWHC045C</t>
  </si>
  <si>
    <t>SWHC045D</t>
  </si>
  <si>
    <t>SWHC045E</t>
  </si>
  <si>
    <t>SWHC045F</t>
  </si>
  <si>
    <t>SWHC045G</t>
  </si>
  <si>
    <t>SWHC045H</t>
  </si>
  <si>
    <t>SWHC045_01_M001</t>
  </si>
  <si>
    <t>SWHC045_01_B001</t>
  </si>
  <si>
    <t>SWHC045_01_M002</t>
  </si>
  <si>
    <t>SWHC045_01_M003</t>
  </si>
  <si>
    <t>SWHC045_01_M004</t>
  </si>
  <si>
    <t>FuelSubst-Default</t>
  </si>
  <si>
    <t>AC-21517ResAnyFiSDrI</t>
  </si>
  <si>
    <t>AC-21517ResAnyFiSDwSD</t>
  </si>
  <si>
    <t>AC-21518ResAnyFiSDrI</t>
  </si>
  <si>
    <t>AC-21518ResAnyFiSDwSD</t>
  </si>
  <si>
    <t>AC-21519ResAnyFiSDrI</t>
  </si>
  <si>
    <t>AC-21519ResAnyFiSDwSD</t>
  </si>
  <si>
    <t>AC-21520ResAnyFiSDrI</t>
  </si>
  <si>
    <t>AC-21520ResAnyFiSDwSD</t>
  </si>
  <si>
    <t>AC-21521ResAnyFiSDrI</t>
  </si>
  <si>
    <t>AC-21521ResAnyFiSDwSD</t>
  </si>
  <si>
    <t>AC-21522ResAnyFiSDrI</t>
  </si>
  <si>
    <t>AC-21522ResAnyFiSDwSD</t>
  </si>
  <si>
    <t>AC-21523ResAnyFiSDrI</t>
  </si>
  <si>
    <t>AC-21523ResAnyFiSDwSD</t>
  </si>
  <si>
    <t>AC-21525ResAnyFiSDrI</t>
  </si>
  <si>
    <t>AC-21525ResAnyFiSDwSD</t>
  </si>
  <si>
    <t>AC-21517ResAnyUpSUSI</t>
  </si>
  <si>
    <t>AC-21518ResAnyUpSUSI</t>
  </si>
  <si>
    <t>AC-21519ResAnyUpSUSI</t>
  </si>
  <si>
    <t>AC-21520ResAnyUpSUSI</t>
  </si>
  <si>
    <t>Res-AC-SDG</t>
  </si>
  <si>
    <t>Deem-WP-FuelSub</t>
  </si>
  <si>
    <t>AC-21576ResAnyFiSDrI</t>
  </si>
  <si>
    <t>AC-21576ResAnyFiSDwSD</t>
  </si>
  <si>
    <t>AC-21577ResAnyFiSDrI</t>
  </si>
  <si>
    <t>AC-21577ResAnyFiSDwSD</t>
  </si>
  <si>
    <t>AC-21578ResAnyFiSDrI</t>
  </si>
  <si>
    <t>AC-21578ResAnyFiSDwSD</t>
  </si>
  <si>
    <t>AC-21579ResAnyFiSDrI</t>
  </si>
  <si>
    <t>AC-21579ResAnyFiSDwSD</t>
  </si>
  <si>
    <t>HV418</t>
  </si>
  <si>
    <t>HV419</t>
  </si>
  <si>
    <t>HV420</t>
  </si>
  <si>
    <t>HV421</t>
  </si>
  <si>
    <t>HV422</t>
  </si>
  <si>
    <t>HV423</t>
  </si>
  <si>
    <t>HV424</t>
  </si>
  <si>
    <t>HV425</t>
  </si>
  <si>
    <t>DnDeemDI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</si>
</sst>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_(* #,##0_);_(* \(#,##0\);_(* &quot;-&quot;??_);_(@_)"/>
    <numFmt numFmtId="165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CC"/>
      <name val="Calibri"/>
      <family val="2"/>
      <scheme val="minor"/>
    </font>
    <font>
      <b/>
      <sz val="11"/>
      <color rgb="FF0000CC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0" fillId="33" borderId="0" xfId="0" applyFill="1"/>
    <xf numFmtId="14" fontId="0" fillId="0" borderId="0" xfId="0" applyNumberFormat="1"/>
    <xf numFmtId="0" fontId="0" fillId="34" borderId="0" xfId="0" quotePrefix="1" applyFill="1"/>
    <xf numFmtId="0" fontId="0" fillId="35" borderId="0" xfId="0" applyFill="1"/>
    <xf numFmtId="0" fontId="14" fillId="0" borderId="0" xfId="0" applyFont="1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quotePrefix="1"/>
    <xf numFmtId="0" fontId="18" fillId="0" borderId="0" xfId="0" applyFont="1"/>
    <xf numFmtId="0" fontId="18" fillId="0" borderId="0" xfId="0" applyFont="1" applyAlignment="1">
      <alignment horizontal="left" indent="1"/>
    </xf>
    <xf numFmtId="0" fontId="19" fillId="0" borderId="0" xfId="0" applyFont="1"/>
    <xf numFmtId="0" fontId="19" fillId="0" borderId="0" xfId="0" applyFont="1" applyAlignment="1">
      <alignment horizontal="left"/>
    </xf>
    <xf numFmtId="8" fontId="0" fillId="0" borderId="0" xfId="0" applyNumberFormat="1"/>
    <xf numFmtId="0" fontId="21" fillId="36" borderId="0" xfId="0" applyFont="1" applyFill="1"/>
    <xf numFmtId="14" fontId="21" fillId="36" borderId="0" xfId="0" applyNumberFormat="1" applyFont="1" applyFill="1"/>
    <xf numFmtId="164" fontId="21" fillId="36" borderId="0" xfId="0" applyNumberFormat="1" applyFont="1" applyFill="1"/>
    <xf numFmtId="165" fontId="21" fillId="36" borderId="0" xfId="0" applyNumberFormat="1" applyFont="1" applyFill="1"/>
    <xf numFmtId="0" fontId="21" fillId="0" borderId="0" xfId="0" applyFont="1" applyFill="1"/>
    <xf numFmtId="14" fontId="21" fillId="0" borderId="0" xfId="0" applyNumberFormat="1" applyFont="1" applyFill="1"/>
    <xf numFmtId="0" fontId="23" fillId="0" borderId="0" xfId="0" applyFont="1" applyFill="1"/>
    <xf numFmtId="14" fontId="23" fillId="0" borderId="0" xfId="0" applyNumberFormat="1" applyFont="1" applyFill="1"/>
    <xf numFmtId="0" fontId="22" fillId="0" borderId="0" xfId="0" applyFont="1" applyFill="1"/>
    <xf numFmtId="49" fontId="21" fillId="0" borderId="0" xfId="0" applyNumberFormat="1" applyFont="1" applyFill="1"/>
    <xf numFmtId="0" fontId="23" fillId="0" borderId="0" xfId="0" applyFont="1" applyFill="1"/>
    <xf numFmtId="0" fontId="23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29</xdr:row>
          <xdr:rowOff>47625</xdr:rowOff>
        </xdr:from>
        <xdr:to>
          <xdr:col>3</xdr:col>
          <xdr:colOff>523875</xdr:colOff>
          <xdr:row>33</xdr:row>
          <xdr:rowOff>66675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Create EAD Tables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PERSONAL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ERSONAL"/>
    </sheetNames>
    <definedNames>
      <definedName name="Macro6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tabColor theme="5" tint="0.39997558519241921"/>
  </sheetPr>
  <dimension ref="A1:BX12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XFD1048576"/>
    </sheetView>
  </sheetViews>
  <sheetFormatPr defaultRowHeight="15" x14ac:dyDescent="0.25"/>
  <sheetData>
    <row r="1" spans="1:7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155</v>
      </c>
      <c r="O1" t="s">
        <v>193</v>
      </c>
      <c r="P1" t="s">
        <v>194</v>
      </c>
      <c r="Q1" t="s">
        <v>195</v>
      </c>
      <c r="R1" t="s">
        <v>156</v>
      </c>
      <c r="S1" t="s">
        <v>157</v>
      </c>
      <c r="T1" t="s">
        <v>158</v>
      </c>
      <c r="U1" t="s">
        <v>159</v>
      </c>
      <c r="V1" t="s">
        <v>160</v>
      </c>
      <c r="W1" t="s">
        <v>161</v>
      </c>
      <c r="X1" t="s">
        <v>162</v>
      </c>
      <c r="Y1" t="s">
        <v>163</v>
      </c>
      <c r="Z1" t="s">
        <v>164</v>
      </c>
      <c r="AA1" t="s">
        <v>165</v>
      </c>
      <c r="AB1" t="s">
        <v>166</v>
      </c>
      <c r="AC1" t="s">
        <v>167</v>
      </c>
      <c r="AD1" t="s">
        <v>168</v>
      </c>
      <c r="AE1" t="s">
        <v>169</v>
      </c>
      <c r="AF1" t="s">
        <v>15</v>
      </c>
      <c r="AG1" t="s">
        <v>16</v>
      </c>
      <c r="AH1" t="s">
        <v>13</v>
      </c>
      <c r="AI1" t="s">
        <v>170</v>
      </c>
      <c r="AJ1" t="s">
        <v>171</v>
      </c>
      <c r="AK1" t="s">
        <v>172</v>
      </c>
      <c r="AL1" t="s">
        <v>173</v>
      </c>
      <c r="AM1" t="s">
        <v>174</v>
      </c>
      <c r="AN1" t="s">
        <v>175</v>
      </c>
      <c r="AO1" t="s">
        <v>176</v>
      </c>
      <c r="AP1" t="s">
        <v>177</v>
      </c>
      <c r="AQ1" t="s">
        <v>178</v>
      </c>
      <c r="AR1" t="s">
        <v>179</v>
      </c>
      <c r="AS1" t="s">
        <v>180</v>
      </c>
      <c r="AT1" t="s">
        <v>17</v>
      </c>
      <c r="AU1" t="s">
        <v>18</v>
      </c>
      <c r="AV1" t="s">
        <v>181</v>
      </c>
      <c r="AW1" t="s">
        <v>182</v>
      </c>
      <c r="AX1" t="s">
        <v>183</v>
      </c>
      <c r="AY1" t="s">
        <v>184</v>
      </c>
      <c r="AZ1" t="s">
        <v>19</v>
      </c>
      <c r="BA1" t="s">
        <v>185</v>
      </c>
      <c r="BB1" t="s">
        <v>20</v>
      </c>
      <c r="BC1" t="s">
        <v>21</v>
      </c>
      <c r="BD1" t="s">
        <v>22</v>
      </c>
      <c r="BE1" t="s">
        <v>23</v>
      </c>
      <c r="BF1" t="s">
        <v>24</v>
      </c>
      <c r="BG1" t="s">
        <v>25</v>
      </c>
      <c r="BH1" t="s">
        <v>26</v>
      </c>
      <c r="BI1" t="s">
        <v>27</v>
      </c>
      <c r="BJ1" t="s">
        <v>28</v>
      </c>
      <c r="BK1" t="s">
        <v>186</v>
      </c>
      <c r="BL1" t="s">
        <v>29</v>
      </c>
      <c r="BM1" t="s">
        <v>30</v>
      </c>
      <c r="BN1" t="s">
        <v>31</v>
      </c>
      <c r="BO1" t="s">
        <v>32</v>
      </c>
      <c r="BP1" t="s">
        <v>33</v>
      </c>
      <c r="BQ1" t="s">
        <v>34</v>
      </c>
      <c r="BR1" t="s">
        <v>35</v>
      </c>
      <c r="BS1" t="s">
        <v>36</v>
      </c>
      <c r="BT1" t="s">
        <v>37</v>
      </c>
      <c r="BU1" t="s">
        <v>38</v>
      </c>
      <c r="BV1" t="s">
        <v>14</v>
      </c>
      <c r="BW1" t="s">
        <v>39</v>
      </c>
      <c r="BX1" t="s">
        <v>40</v>
      </c>
    </row>
    <row r="2" spans="1:76" x14ac:dyDescent="0.25">
      <c r="A2" t="s">
        <v>196</v>
      </c>
      <c r="B2" t="s">
        <v>197</v>
      </c>
      <c r="C2" t="s">
        <v>41</v>
      </c>
      <c r="D2" t="s">
        <v>198</v>
      </c>
      <c r="F2" t="s">
        <v>199</v>
      </c>
      <c r="G2" t="s">
        <v>200</v>
      </c>
      <c r="H2" t="s">
        <v>43</v>
      </c>
      <c r="I2" t="s">
        <v>201</v>
      </c>
      <c r="J2" t="s">
        <v>202</v>
      </c>
      <c r="K2" t="s">
        <v>203</v>
      </c>
      <c r="L2" t="s">
        <v>43</v>
      </c>
      <c r="M2" t="s">
        <v>204</v>
      </c>
      <c r="N2" t="s">
        <v>134</v>
      </c>
      <c r="O2" t="s">
        <v>205</v>
      </c>
      <c r="P2">
        <v>11.1</v>
      </c>
      <c r="Q2">
        <v>15.1</v>
      </c>
      <c r="R2">
        <v>0.01</v>
      </c>
      <c r="S2">
        <v>31.2</v>
      </c>
      <c r="T2">
        <v>0</v>
      </c>
      <c r="U2">
        <v>0</v>
      </c>
      <c r="V2">
        <v>0</v>
      </c>
      <c r="W2">
        <v>0</v>
      </c>
      <c r="X2" s="13">
        <v>0</v>
      </c>
      <c r="Y2" s="13">
        <v>477.58</v>
      </c>
      <c r="Z2" s="13">
        <v>180.68</v>
      </c>
      <c r="AA2" s="13">
        <v>0</v>
      </c>
      <c r="AB2" s="13">
        <v>658.26</v>
      </c>
      <c r="AC2" s="13">
        <v>0</v>
      </c>
      <c r="AD2" s="13">
        <v>0</v>
      </c>
      <c r="AE2" s="13">
        <v>0</v>
      </c>
      <c r="AF2" t="s">
        <v>44</v>
      </c>
      <c r="AG2" t="s">
        <v>206</v>
      </c>
      <c r="AH2" t="s">
        <v>207</v>
      </c>
      <c r="AI2">
        <v>20</v>
      </c>
      <c r="AJ2">
        <v>0</v>
      </c>
      <c r="AK2">
        <v>0.01</v>
      </c>
      <c r="AL2">
        <v>31.2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 t="s">
        <v>192</v>
      </c>
      <c r="AU2" t="s">
        <v>191</v>
      </c>
      <c r="AV2">
        <v>0.6</v>
      </c>
      <c r="AW2">
        <v>0.6</v>
      </c>
      <c r="AY2">
        <v>0.6</v>
      </c>
      <c r="AZ2" t="s">
        <v>45</v>
      </c>
      <c r="BA2">
        <v>1</v>
      </c>
      <c r="BB2" t="s">
        <v>208</v>
      </c>
      <c r="BC2" t="s">
        <v>46</v>
      </c>
      <c r="BH2" t="s">
        <v>47</v>
      </c>
      <c r="BI2" t="b">
        <v>0</v>
      </c>
      <c r="BJ2" t="s">
        <v>48</v>
      </c>
      <c r="BK2">
        <v>0</v>
      </c>
      <c r="BL2" t="s">
        <v>209</v>
      </c>
      <c r="BM2" t="s">
        <v>210</v>
      </c>
      <c r="BN2" t="s">
        <v>211</v>
      </c>
      <c r="BO2" t="s">
        <v>212</v>
      </c>
      <c r="BP2" t="s">
        <v>213</v>
      </c>
      <c r="BQ2" t="s">
        <v>49</v>
      </c>
      <c r="BR2" t="s">
        <v>207</v>
      </c>
      <c r="BS2" t="s">
        <v>44</v>
      </c>
      <c r="BV2" t="s">
        <v>214</v>
      </c>
      <c r="BW2" t="s">
        <v>199</v>
      </c>
      <c r="BX2" t="s">
        <v>215</v>
      </c>
    </row>
    <row r="3" spans="1:76" x14ac:dyDescent="0.25">
      <c r="A3" t="s">
        <v>196</v>
      </c>
      <c r="B3" t="s">
        <v>197</v>
      </c>
      <c r="C3" t="s">
        <v>41</v>
      </c>
      <c r="D3" t="s">
        <v>198</v>
      </c>
      <c r="F3" t="s">
        <v>199</v>
      </c>
      <c r="G3" t="s">
        <v>42</v>
      </c>
      <c r="H3" t="s">
        <v>43</v>
      </c>
      <c r="I3" t="s">
        <v>201</v>
      </c>
      <c r="J3" t="s">
        <v>202</v>
      </c>
      <c r="K3" t="s">
        <v>203</v>
      </c>
      <c r="L3" t="s">
        <v>43</v>
      </c>
      <c r="M3" t="s">
        <v>204</v>
      </c>
      <c r="N3" t="s">
        <v>134</v>
      </c>
      <c r="O3" t="s">
        <v>205</v>
      </c>
      <c r="P3">
        <v>11.1</v>
      </c>
      <c r="Q3">
        <v>15.1</v>
      </c>
      <c r="R3">
        <v>0.01</v>
      </c>
      <c r="S3">
        <v>31.2</v>
      </c>
      <c r="T3">
        <v>0</v>
      </c>
      <c r="U3">
        <v>0</v>
      </c>
      <c r="V3">
        <v>0</v>
      </c>
      <c r="W3">
        <v>0</v>
      </c>
      <c r="X3" s="13">
        <v>0</v>
      </c>
      <c r="Y3" s="13">
        <v>477.58</v>
      </c>
      <c r="Z3" s="13">
        <v>180.68</v>
      </c>
      <c r="AA3" s="13">
        <v>0</v>
      </c>
      <c r="AB3" s="13">
        <v>658.26</v>
      </c>
      <c r="AC3" s="13">
        <v>0</v>
      </c>
      <c r="AD3" s="13">
        <v>0</v>
      </c>
      <c r="AE3" s="13">
        <v>0</v>
      </c>
      <c r="AF3" t="s">
        <v>44</v>
      </c>
      <c r="AG3" t="s">
        <v>206</v>
      </c>
      <c r="AH3" t="s">
        <v>207</v>
      </c>
      <c r="AI3">
        <v>20</v>
      </c>
      <c r="AJ3">
        <v>0</v>
      </c>
      <c r="AK3">
        <v>0.01</v>
      </c>
      <c r="AL3">
        <v>31.2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 t="s">
        <v>192</v>
      </c>
      <c r="AU3" t="s">
        <v>191</v>
      </c>
      <c r="AV3">
        <v>0.6</v>
      </c>
      <c r="AW3">
        <v>0.6</v>
      </c>
      <c r="AY3">
        <v>0.6</v>
      </c>
      <c r="AZ3" t="s">
        <v>45</v>
      </c>
      <c r="BA3">
        <v>1</v>
      </c>
      <c r="BB3" t="s">
        <v>208</v>
      </c>
      <c r="BC3" t="s">
        <v>46</v>
      </c>
      <c r="BH3" t="s">
        <v>47</v>
      </c>
      <c r="BI3" t="b">
        <v>0</v>
      </c>
      <c r="BJ3" t="s">
        <v>48</v>
      </c>
      <c r="BK3">
        <v>0</v>
      </c>
      <c r="BL3" t="s">
        <v>209</v>
      </c>
      <c r="BM3" t="s">
        <v>210</v>
      </c>
      <c r="BN3" t="s">
        <v>211</v>
      </c>
      <c r="BO3" t="s">
        <v>212</v>
      </c>
      <c r="BP3" t="s">
        <v>213</v>
      </c>
      <c r="BQ3" t="s">
        <v>49</v>
      </c>
      <c r="BR3" t="s">
        <v>207</v>
      </c>
      <c r="BS3" t="s">
        <v>44</v>
      </c>
      <c r="BV3" t="s">
        <v>214</v>
      </c>
      <c r="BW3" t="s">
        <v>199</v>
      </c>
      <c r="BX3" t="s">
        <v>216</v>
      </c>
    </row>
    <row r="4" spans="1:76" x14ac:dyDescent="0.25">
      <c r="A4" t="s">
        <v>196</v>
      </c>
      <c r="B4" t="s">
        <v>197</v>
      </c>
      <c r="C4" t="s">
        <v>50</v>
      </c>
      <c r="D4" t="s">
        <v>198</v>
      </c>
      <c r="F4" t="s">
        <v>217</v>
      </c>
      <c r="G4" t="s">
        <v>200</v>
      </c>
      <c r="H4" t="s">
        <v>43</v>
      </c>
      <c r="I4" t="s">
        <v>201</v>
      </c>
      <c r="J4" t="s">
        <v>202</v>
      </c>
      <c r="K4" t="s">
        <v>203</v>
      </c>
      <c r="L4" t="s">
        <v>43</v>
      </c>
      <c r="M4" t="s">
        <v>204</v>
      </c>
      <c r="N4" t="s">
        <v>134</v>
      </c>
      <c r="O4" t="s">
        <v>205</v>
      </c>
      <c r="P4">
        <v>12.1</v>
      </c>
      <c r="Q4">
        <v>16.600000000000001</v>
      </c>
      <c r="R4">
        <v>1.84E-2</v>
      </c>
      <c r="S4">
        <v>57.2</v>
      </c>
      <c r="T4">
        <v>0</v>
      </c>
      <c r="U4">
        <v>0</v>
      </c>
      <c r="V4">
        <v>0</v>
      </c>
      <c r="W4">
        <v>0</v>
      </c>
      <c r="X4" s="13">
        <v>0</v>
      </c>
      <c r="Y4" s="13">
        <v>477.58</v>
      </c>
      <c r="Z4" s="13">
        <v>326.08</v>
      </c>
      <c r="AA4" s="13">
        <v>0</v>
      </c>
      <c r="AB4" s="13">
        <v>803.66</v>
      </c>
      <c r="AC4" s="13">
        <v>0</v>
      </c>
      <c r="AD4" s="13">
        <v>0</v>
      </c>
      <c r="AE4" s="13">
        <v>0</v>
      </c>
      <c r="AF4" t="s">
        <v>44</v>
      </c>
      <c r="AG4" t="s">
        <v>206</v>
      </c>
      <c r="AH4" t="s">
        <v>207</v>
      </c>
      <c r="AI4">
        <v>20</v>
      </c>
      <c r="AJ4">
        <v>0</v>
      </c>
      <c r="AK4">
        <v>1.84E-2</v>
      </c>
      <c r="AL4">
        <v>57.2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 t="s">
        <v>192</v>
      </c>
      <c r="AU4" t="s">
        <v>191</v>
      </c>
      <c r="AV4">
        <v>0.6</v>
      </c>
      <c r="AW4">
        <v>0.6</v>
      </c>
      <c r="AY4">
        <v>0.6</v>
      </c>
      <c r="AZ4" t="s">
        <v>45</v>
      </c>
      <c r="BA4">
        <v>1</v>
      </c>
      <c r="BB4" t="s">
        <v>208</v>
      </c>
      <c r="BC4" t="s">
        <v>46</v>
      </c>
      <c r="BH4" t="s">
        <v>47</v>
      </c>
      <c r="BI4" t="b">
        <v>0</v>
      </c>
      <c r="BJ4" t="s">
        <v>48</v>
      </c>
      <c r="BK4">
        <v>0</v>
      </c>
      <c r="BL4" t="s">
        <v>209</v>
      </c>
      <c r="BM4" t="s">
        <v>210</v>
      </c>
      <c r="BN4" t="s">
        <v>211</v>
      </c>
      <c r="BO4" t="s">
        <v>212</v>
      </c>
      <c r="BP4" t="s">
        <v>213</v>
      </c>
      <c r="BQ4" t="s">
        <v>49</v>
      </c>
      <c r="BR4" t="s">
        <v>207</v>
      </c>
      <c r="BS4" t="s">
        <v>44</v>
      </c>
      <c r="BV4" t="s">
        <v>214</v>
      </c>
      <c r="BW4" t="s">
        <v>217</v>
      </c>
      <c r="BX4" t="s">
        <v>218</v>
      </c>
    </row>
    <row r="5" spans="1:76" x14ac:dyDescent="0.25">
      <c r="A5" t="s">
        <v>196</v>
      </c>
      <c r="B5" t="s">
        <v>197</v>
      </c>
      <c r="C5" t="s">
        <v>50</v>
      </c>
      <c r="D5" t="s">
        <v>198</v>
      </c>
      <c r="F5" t="s">
        <v>217</v>
      </c>
      <c r="G5" t="s">
        <v>42</v>
      </c>
      <c r="H5" t="s">
        <v>43</v>
      </c>
      <c r="I5" t="s">
        <v>201</v>
      </c>
      <c r="J5" t="s">
        <v>202</v>
      </c>
      <c r="K5" t="s">
        <v>203</v>
      </c>
      <c r="L5" t="s">
        <v>43</v>
      </c>
      <c r="M5" t="s">
        <v>204</v>
      </c>
      <c r="N5" t="s">
        <v>134</v>
      </c>
      <c r="O5" t="s">
        <v>205</v>
      </c>
      <c r="P5">
        <v>12.1</v>
      </c>
      <c r="Q5">
        <v>16.600000000000001</v>
      </c>
      <c r="R5">
        <v>1.84E-2</v>
      </c>
      <c r="S5">
        <v>57.2</v>
      </c>
      <c r="T5">
        <v>0</v>
      </c>
      <c r="U5">
        <v>0</v>
      </c>
      <c r="V5">
        <v>0</v>
      </c>
      <c r="W5">
        <v>0</v>
      </c>
      <c r="X5" s="13">
        <v>0</v>
      </c>
      <c r="Y5" s="13">
        <v>477.58</v>
      </c>
      <c r="Z5" s="13">
        <v>326.08</v>
      </c>
      <c r="AA5" s="13">
        <v>0</v>
      </c>
      <c r="AB5" s="13">
        <v>803.66</v>
      </c>
      <c r="AC5" s="13">
        <v>0</v>
      </c>
      <c r="AD5" s="13">
        <v>0</v>
      </c>
      <c r="AE5" s="13">
        <v>0</v>
      </c>
      <c r="AF5" t="s">
        <v>44</v>
      </c>
      <c r="AG5" t="s">
        <v>206</v>
      </c>
      <c r="AH5" t="s">
        <v>207</v>
      </c>
      <c r="AI5">
        <v>20</v>
      </c>
      <c r="AJ5">
        <v>0</v>
      </c>
      <c r="AK5">
        <v>1.84E-2</v>
      </c>
      <c r="AL5">
        <v>57.2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 t="s">
        <v>192</v>
      </c>
      <c r="AU5" t="s">
        <v>191</v>
      </c>
      <c r="AV5">
        <v>0.6</v>
      </c>
      <c r="AW5">
        <v>0.6</v>
      </c>
      <c r="AY5">
        <v>0.6</v>
      </c>
      <c r="AZ5" t="s">
        <v>45</v>
      </c>
      <c r="BA5">
        <v>1</v>
      </c>
      <c r="BB5" t="s">
        <v>208</v>
      </c>
      <c r="BC5" t="s">
        <v>46</v>
      </c>
      <c r="BH5" t="s">
        <v>47</v>
      </c>
      <c r="BI5" t="b">
        <v>0</v>
      </c>
      <c r="BJ5" t="s">
        <v>48</v>
      </c>
      <c r="BK5">
        <v>0</v>
      </c>
      <c r="BL5" t="s">
        <v>209</v>
      </c>
      <c r="BM5" t="s">
        <v>210</v>
      </c>
      <c r="BN5" t="s">
        <v>211</v>
      </c>
      <c r="BO5" t="s">
        <v>212</v>
      </c>
      <c r="BP5" t="s">
        <v>213</v>
      </c>
      <c r="BQ5" t="s">
        <v>49</v>
      </c>
      <c r="BR5" t="s">
        <v>207</v>
      </c>
      <c r="BS5" t="s">
        <v>44</v>
      </c>
      <c r="BV5" t="s">
        <v>214</v>
      </c>
      <c r="BW5" t="s">
        <v>217</v>
      </c>
      <c r="BX5" t="s">
        <v>219</v>
      </c>
    </row>
    <row r="6" spans="1:76" x14ac:dyDescent="0.25">
      <c r="A6" t="s">
        <v>196</v>
      </c>
      <c r="B6" t="s">
        <v>197</v>
      </c>
      <c r="C6" t="s">
        <v>188</v>
      </c>
      <c r="D6" t="s">
        <v>345</v>
      </c>
      <c r="F6" t="s">
        <v>346</v>
      </c>
      <c r="G6" t="s">
        <v>200</v>
      </c>
      <c r="H6" t="s">
        <v>43</v>
      </c>
      <c r="I6" t="s">
        <v>201</v>
      </c>
      <c r="J6" t="s">
        <v>202</v>
      </c>
      <c r="K6" t="s">
        <v>203</v>
      </c>
      <c r="L6" t="s">
        <v>43</v>
      </c>
      <c r="M6" t="s">
        <v>204</v>
      </c>
      <c r="N6" t="s">
        <v>134</v>
      </c>
      <c r="O6" t="s">
        <v>347</v>
      </c>
      <c r="P6">
        <v>11.1</v>
      </c>
      <c r="Q6">
        <v>15.4</v>
      </c>
      <c r="R6">
        <v>0.01</v>
      </c>
      <c r="S6">
        <v>31.2</v>
      </c>
      <c r="T6">
        <v>0</v>
      </c>
      <c r="U6">
        <v>0</v>
      </c>
      <c r="V6">
        <v>0</v>
      </c>
      <c r="W6">
        <v>0</v>
      </c>
      <c r="X6" s="13">
        <v>0</v>
      </c>
      <c r="Y6" s="13">
        <v>450.09</v>
      </c>
      <c r="Z6" s="13">
        <v>139.22999999999999</v>
      </c>
      <c r="AA6" s="13">
        <v>0</v>
      </c>
      <c r="AB6" s="13">
        <v>589.32000000000005</v>
      </c>
      <c r="AC6" s="13">
        <v>0</v>
      </c>
      <c r="AD6" s="13">
        <v>0</v>
      </c>
      <c r="AE6" s="13">
        <v>0</v>
      </c>
      <c r="AF6" t="s">
        <v>44</v>
      </c>
      <c r="AG6" t="s">
        <v>206</v>
      </c>
      <c r="AH6" t="s">
        <v>207</v>
      </c>
      <c r="AI6">
        <v>20</v>
      </c>
      <c r="AJ6">
        <v>0</v>
      </c>
      <c r="AK6">
        <v>0.01</v>
      </c>
      <c r="AL6">
        <v>31.2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 t="s">
        <v>192</v>
      </c>
      <c r="AU6" t="s">
        <v>191</v>
      </c>
      <c r="AV6">
        <v>0.6</v>
      </c>
      <c r="AW6">
        <v>0.6</v>
      </c>
      <c r="AY6">
        <v>0.6</v>
      </c>
      <c r="AZ6" t="s">
        <v>45</v>
      </c>
      <c r="BA6">
        <v>1</v>
      </c>
      <c r="BB6" t="s">
        <v>208</v>
      </c>
      <c r="BC6" t="s">
        <v>46</v>
      </c>
      <c r="BH6" t="s">
        <v>47</v>
      </c>
      <c r="BI6" t="b">
        <v>0</v>
      </c>
      <c r="BJ6" t="s">
        <v>48</v>
      </c>
      <c r="BK6">
        <v>0</v>
      </c>
      <c r="BL6" t="s">
        <v>209</v>
      </c>
      <c r="BM6" t="s">
        <v>210</v>
      </c>
      <c r="BN6" t="s">
        <v>211</v>
      </c>
      <c r="BO6" t="s">
        <v>212</v>
      </c>
      <c r="BP6" t="s">
        <v>213</v>
      </c>
      <c r="BQ6" t="s">
        <v>49</v>
      </c>
      <c r="BR6" t="s">
        <v>207</v>
      </c>
      <c r="BS6" t="s">
        <v>44</v>
      </c>
      <c r="BV6" t="s">
        <v>214</v>
      </c>
      <c r="BW6" t="s">
        <v>346</v>
      </c>
      <c r="BX6" t="s">
        <v>348</v>
      </c>
    </row>
    <row r="7" spans="1:76" x14ac:dyDescent="0.25">
      <c r="A7" t="s">
        <v>196</v>
      </c>
      <c r="B7" t="s">
        <v>197</v>
      </c>
      <c r="C7" t="s">
        <v>188</v>
      </c>
      <c r="D7" t="s">
        <v>345</v>
      </c>
      <c r="F7" t="s">
        <v>346</v>
      </c>
      <c r="G7" t="s">
        <v>42</v>
      </c>
      <c r="H7" t="s">
        <v>43</v>
      </c>
      <c r="I7" t="s">
        <v>201</v>
      </c>
      <c r="J7" t="s">
        <v>202</v>
      </c>
      <c r="K7" t="s">
        <v>203</v>
      </c>
      <c r="L7" t="s">
        <v>43</v>
      </c>
      <c r="M7" t="s">
        <v>204</v>
      </c>
      <c r="N7" t="s">
        <v>134</v>
      </c>
      <c r="O7" t="s">
        <v>347</v>
      </c>
      <c r="P7">
        <v>11.1</v>
      </c>
      <c r="Q7">
        <v>15.4</v>
      </c>
      <c r="R7">
        <v>0.01</v>
      </c>
      <c r="S7">
        <v>31.2</v>
      </c>
      <c r="T7">
        <v>0</v>
      </c>
      <c r="U7">
        <v>0</v>
      </c>
      <c r="V7">
        <v>0</v>
      </c>
      <c r="W7">
        <v>0</v>
      </c>
      <c r="X7" s="13">
        <v>0</v>
      </c>
      <c r="Y7" s="13">
        <v>450.09</v>
      </c>
      <c r="Z7" s="13">
        <v>139.22999999999999</v>
      </c>
      <c r="AA7" s="13">
        <v>0</v>
      </c>
      <c r="AB7" s="13">
        <v>589.32000000000005</v>
      </c>
      <c r="AC7" s="13">
        <v>0</v>
      </c>
      <c r="AD7" s="13">
        <v>0</v>
      </c>
      <c r="AE7" s="13">
        <v>0</v>
      </c>
      <c r="AF7" t="s">
        <v>44</v>
      </c>
      <c r="AG7" t="s">
        <v>206</v>
      </c>
      <c r="AH7" t="s">
        <v>207</v>
      </c>
      <c r="AI7">
        <v>20</v>
      </c>
      <c r="AJ7">
        <v>0</v>
      </c>
      <c r="AK7">
        <v>0.01</v>
      </c>
      <c r="AL7">
        <v>31.2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 t="s">
        <v>192</v>
      </c>
      <c r="AU7" t="s">
        <v>191</v>
      </c>
      <c r="AV7">
        <v>0.6</v>
      </c>
      <c r="AW7">
        <v>0.6</v>
      </c>
      <c r="AY7">
        <v>0.6</v>
      </c>
      <c r="AZ7" t="s">
        <v>45</v>
      </c>
      <c r="BA7">
        <v>1</v>
      </c>
      <c r="BB7" t="s">
        <v>208</v>
      </c>
      <c r="BC7" t="s">
        <v>46</v>
      </c>
      <c r="BH7" t="s">
        <v>47</v>
      </c>
      <c r="BI7" t="b">
        <v>0</v>
      </c>
      <c r="BJ7" t="s">
        <v>48</v>
      </c>
      <c r="BK7">
        <v>0</v>
      </c>
      <c r="BL7" t="s">
        <v>209</v>
      </c>
      <c r="BM7" t="s">
        <v>210</v>
      </c>
      <c r="BN7" t="s">
        <v>211</v>
      </c>
      <c r="BO7" t="s">
        <v>212</v>
      </c>
      <c r="BP7" t="s">
        <v>213</v>
      </c>
      <c r="BQ7" t="s">
        <v>49</v>
      </c>
      <c r="BR7" t="s">
        <v>207</v>
      </c>
      <c r="BS7" t="s">
        <v>44</v>
      </c>
      <c r="BV7" t="s">
        <v>214</v>
      </c>
      <c r="BW7" t="s">
        <v>346</v>
      </c>
      <c r="BX7" t="s">
        <v>349</v>
      </c>
    </row>
    <row r="8" spans="1:76" x14ac:dyDescent="0.25">
      <c r="A8" t="s">
        <v>196</v>
      </c>
      <c r="B8" t="s">
        <v>197</v>
      </c>
      <c r="C8" t="s">
        <v>187</v>
      </c>
      <c r="D8" t="s">
        <v>345</v>
      </c>
      <c r="F8" t="s">
        <v>350</v>
      </c>
      <c r="G8" t="s">
        <v>200</v>
      </c>
      <c r="H8" t="s">
        <v>43</v>
      </c>
      <c r="I8" t="s">
        <v>201</v>
      </c>
      <c r="J8" t="s">
        <v>202</v>
      </c>
      <c r="K8" t="s">
        <v>203</v>
      </c>
      <c r="L8" t="s">
        <v>43</v>
      </c>
      <c r="M8" t="s">
        <v>204</v>
      </c>
      <c r="N8" t="s">
        <v>134</v>
      </c>
      <c r="O8" t="s">
        <v>347</v>
      </c>
      <c r="P8">
        <v>12.1</v>
      </c>
      <c r="Q8">
        <v>16.899999999999999</v>
      </c>
      <c r="R8">
        <v>1.84E-2</v>
      </c>
      <c r="S8">
        <v>57.2</v>
      </c>
      <c r="T8">
        <v>0</v>
      </c>
      <c r="U8">
        <v>0</v>
      </c>
      <c r="V8">
        <v>0</v>
      </c>
      <c r="W8">
        <v>0</v>
      </c>
      <c r="X8" s="13">
        <v>0</v>
      </c>
      <c r="Y8" s="13">
        <v>450.09</v>
      </c>
      <c r="Z8" s="13">
        <v>189.05</v>
      </c>
      <c r="AA8" s="13">
        <v>0</v>
      </c>
      <c r="AB8" s="13">
        <v>639.15</v>
      </c>
      <c r="AC8" s="13">
        <v>0</v>
      </c>
      <c r="AD8" s="13">
        <v>0</v>
      </c>
      <c r="AE8" s="13">
        <v>0</v>
      </c>
      <c r="AF8" t="s">
        <v>44</v>
      </c>
      <c r="AG8" t="s">
        <v>206</v>
      </c>
      <c r="AH8" t="s">
        <v>207</v>
      </c>
      <c r="AI8">
        <v>20</v>
      </c>
      <c r="AJ8">
        <v>0</v>
      </c>
      <c r="AK8">
        <v>1.84E-2</v>
      </c>
      <c r="AL8">
        <v>57.2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 t="s">
        <v>192</v>
      </c>
      <c r="AU8" t="s">
        <v>191</v>
      </c>
      <c r="AV8">
        <v>0.6</v>
      </c>
      <c r="AW8">
        <v>0.6</v>
      </c>
      <c r="AY8">
        <v>0.6</v>
      </c>
      <c r="AZ8" t="s">
        <v>45</v>
      </c>
      <c r="BA8">
        <v>1</v>
      </c>
      <c r="BB8" t="s">
        <v>208</v>
      </c>
      <c r="BC8" t="s">
        <v>46</v>
      </c>
      <c r="BH8" t="s">
        <v>47</v>
      </c>
      <c r="BI8" t="b">
        <v>0</v>
      </c>
      <c r="BJ8" t="s">
        <v>48</v>
      </c>
      <c r="BK8">
        <v>0</v>
      </c>
      <c r="BL8" t="s">
        <v>209</v>
      </c>
      <c r="BM8" t="s">
        <v>210</v>
      </c>
      <c r="BN8" t="s">
        <v>211</v>
      </c>
      <c r="BO8" t="s">
        <v>212</v>
      </c>
      <c r="BP8" t="s">
        <v>213</v>
      </c>
      <c r="BQ8" t="s">
        <v>49</v>
      </c>
      <c r="BR8" t="s">
        <v>207</v>
      </c>
      <c r="BS8" t="s">
        <v>44</v>
      </c>
      <c r="BV8" t="s">
        <v>214</v>
      </c>
      <c r="BW8" t="s">
        <v>350</v>
      </c>
      <c r="BX8" t="s">
        <v>351</v>
      </c>
    </row>
    <row r="9" spans="1:76" x14ac:dyDescent="0.25">
      <c r="A9" t="s">
        <v>196</v>
      </c>
      <c r="B9" t="s">
        <v>197</v>
      </c>
      <c r="C9" t="s">
        <v>187</v>
      </c>
      <c r="D9" t="s">
        <v>345</v>
      </c>
      <c r="F9" t="s">
        <v>350</v>
      </c>
      <c r="G9" t="s">
        <v>42</v>
      </c>
      <c r="H9" t="s">
        <v>43</v>
      </c>
      <c r="I9" t="s">
        <v>201</v>
      </c>
      <c r="J9" t="s">
        <v>202</v>
      </c>
      <c r="K9" t="s">
        <v>203</v>
      </c>
      <c r="L9" t="s">
        <v>43</v>
      </c>
      <c r="M9" t="s">
        <v>204</v>
      </c>
      <c r="N9" t="s">
        <v>134</v>
      </c>
      <c r="O9" t="s">
        <v>347</v>
      </c>
      <c r="P9">
        <v>12.1</v>
      </c>
      <c r="Q9">
        <v>16.899999999999999</v>
      </c>
      <c r="R9">
        <v>1.84E-2</v>
      </c>
      <c r="S9">
        <v>57.2</v>
      </c>
      <c r="T9">
        <v>0</v>
      </c>
      <c r="U9">
        <v>0</v>
      </c>
      <c r="V9">
        <v>0</v>
      </c>
      <c r="W9">
        <v>0</v>
      </c>
      <c r="X9" s="13">
        <v>0</v>
      </c>
      <c r="Y9" s="13">
        <v>450.09</v>
      </c>
      <c r="Z9" s="13">
        <v>189.05</v>
      </c>
      <c r="AA9" s="13">
        <v>0</v>
      </c>
      <c r="AB9" s="13">
        <v>639.15</v>
      </c>
      <c r="AC9" s="13">
        <v>0</v>
      </c>
      <c r="AD9" s="13">
        <v>0</v>
      </c>
      <c r="AE9" s="13">
        <v>0</v>
      </c>
      <c r="AF9" t="s">
        <v>44</v>
      </c>
      <c r="AG9" t="s">
        <v>206</v>
      </c>
      <c r="AH9" t="s">
        <v>207</v>
      </c>
      <c r="AI9">
        <v>20</v>
      </c>
      <c r="AJ9">
        <v>0</v>
      </c>
      <c r="AK9">
        <v>1.84E-2</v>
      </c>
      <c r="AL9">
        <v>57.2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 t="s">
        <v>192</v>
      </c>
      <c r="AU9" t="s">
        <v>191</v>
      </c>
      <c r="AV9">
        <v>0.6</v>
      </c>
      <c r="AW9">
        <v>0.6</v>
      </c>
      <c r="AY9">
        <v>0.6</v>
      </c>
      <c r="AZ9" t="s">
        <v>45</v>
      </c>
      <c r="BA9">
        <v>1</v>
      </c>
      <c r="BB9" t="s">
        <v>208</v>
      </c>
      <c r="BC9" t="s">
        <v>46</v>
      </c>
      <c r="BH9" t="s">
        <v>47</v>
      </c>
      <c r="BI9" t="b">
        <v>0</v>
      </c>
      <c r="BJ9" t="s">
        <v>48</v>
      </c>
      <c r="BK9">
        <v>0</v>
      </c>
      <c r="BL9" t="s">
        <v>209</v>
      </c>
      <c r="BM9" t="s">
        <v>210</v>
      </c>
      <c r="BN9" t="s">
        <v>211</v>
      </c>
      <c r="BO9" t="s">
        <v>212</v>
      </c>
      <c r="BP9" t="s">
        <v>213</v>
      </c>
      <c r="BQ9" t="s">
        <v>49</v>
      </c>
      <c r="BR9" t="s">
        <v>207</v>
      </c>
      <c r="BS9" t="s">
        <v>44</v>
      </c>
      <c r="BV9" t="s">
        <v>214</v>
      </c>
      <c r="BW9" t="s">
        <v>350</v>
      </c>
      <c r="BX9" t="s">
        <v>352</v>
      </c>
    </row>
    <row r="10" spans="1:76" x14ac:dyDescent="0.25">
      <c r="A10" t="s">
        <v>196</v>
      </c>
      <c r="B10" t="s">
        <v>197</v>
      </c>
      <c r="C10" t="s">
        <v>41</v>
      </c>
      <c r="D10" t="s">
        <v>222</v>
      </c>
      <c r="F10" t="s">
        <v>223</v>
      </c>
      <c r="G10" t="s">
        <v>200</v>
      </c>
      <c r="H10" t="s">
        <v>43</v>
      </c>
      <c r="I10" t="s">
        <v>201</v>
      </c>
      <c r="J10" t="s">
        <v>224</v>
      </c>
      <c r="K10" t="s">
        <v>203</v>
      </c>
      <c r="L10" t="s">
        <v>43</v>
      </c>
      <c r="M10" t="s">
        <v>204</v>
      </c>
      <c r="N10" t="s">
        <v>134</v>
      </c>
      <c r="O10" t="s">
        <v>205</v>
      </c>
      <c r="P10">
        <v>11.1</v>
      </c>
      <c r="Q10">
        <v>15.1</v>
      </c>
      <c r="R10">
        <v>3.7600000000000001E-2</v>
      </c>
      <c r="S10">
        <v>75.5</v>
      </c>
      <c r="T10">
        <v>0</v>
      </c>
      <c r="U10">
        <v>0</v>
      </c>
      <c r="V10">
        <v>0</v>
      </c>
      <c r="W10">
        <v>0</v>
      </c>
      <c r="X10" s="13">
        <v>0</v>
      </c>
      <c r="Y10" s="13">
        <v>477.58</v>
      </c>
      <c r="Z10" s="13">
        <v>180.68</v>
      </c>
      <c r="AA10" s="13">
        <v>0</v>
      </c>
      <c r="AB10" s="13">
        <v>658.26</v>
      </c>
      <c r="AC10" s="13">
        <v>0</v>
      </c>
      <c r="AD10" s="13">
        <v>0</v>
      </c>
      <c r="AE10" s="13">
        <v>0</v>
      </c>
      <c r="AF10" t="s">
        <v>44</v>
      </c>
      <c r="AG10" t="s">
        <v>206</v>
      </c>
      <c r="AH10" t="s">
        <v>207</v>
      </c>
      <c r="AI10">
        <v>20</v>
      </c>
      <c r="AJ10">
        <v>0</v>
      </c>
      <c r="AK10">
        <v>3.7600000000000001E-2</v>
      </c>
      <c r="AL10">
        <v>75.5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 t="s">
        <v>192</v>
      </c>
      <c r="AU10" t="s">
        <v>191</v>
      </c>
      <c r="AV10">
        <v>0.6</v>
      </c>
      <c r="AW10">
        <v>0.6</v>
      </c>
      <c r="AY10">
        <v>0.6</v>
      </c>
      <c r="AZ10" t="s">
        <v>45</v>
      </c>
      <c r="BA10">
        <v>1</v>
      </c>
      <c r="BB10" t="s">
        <v>208</v>
      </c>
      <c r="BC10" t="s">
        <v>46</v>
      </c>
      <c r="BH10" t="s">
        <v>47</v>
      </c>
      <c r="BI10" t="b">
        <v>0</v>
      </c>
      <c r="BJ10" t="s">
        <v>48</v>
      </c>
      <c r="BK10">
        <v>0</v>
      </c>
      <c r="BL10" t="s">
        <v>209</v>
      </c>
      <c r="BM10" t="s">
        <v>210</v>
      </c>
      <c r="BN10" t="s">
        <v>211</v>
      </c>
      <c r="BO10" t="s">
        <v>212</v>
      </c>
      <c r="BP10" t="s">
        <v>213</v>
      </c>
      <c r="BQ10" t="s">
        <v>49</v>
      </c>
      <c r="BR10" t="s">
        <v>207</v>
      </c>
      <c r="BS10" t="s">
        <v>44</v>
      </c>
      <c r="BV10" t="s">
        <v>214</v>
      </c>
      <c r="BW10" t="s">
        <v>223</v>
      </c>
      <c r="BX10" t="s">
        <v>225</v>
      </c>
    </row>
    <row r="11" spans="1:76" x14ac:dyDescent="0.25">
      <c r="A11" t="s">
        <v>196</v>
      </c>
      <c r="B11" t="s">
        <v>197</v>
      </c>
      <c r="C11" t="s">
        <v>41</v>
      </c>
      <c r="D11" t="s">
        <v>222</v>
      </c>
      <c r="F11" t="s">
        <v>223</v>
      </c>
      <c r="G11" t="s">
        <v>42</v>
      </c>
      <c r="H11" t="s">
        <v>43</v>
      </c>
      <c r="I11" t="s">
        <v>201</v>
      </c>
      <c r="J11" t="s">
        <v>224</v>
      </c>
      <c r="K11" t="s">
        <v>203</v>
      </c>
      <c r="L11" t="s">
        <v>43</v>
      </c>
      <c r="M11" t="s">
        <v>204</v>
      </c>
      <c r="N11" t="s">
        <v>134</v>
      </c>
      <c r="O11" t="s">
        <v>205</v>
      </c>
      <c r="P11">
        <v>11.1</v>
      </c>
      <c r="Q11">
        <v>15.1</v>
      </c>
      <c r="R11">
        <v>3.7600000000000001E-2</v>
      </c>
      <c r="S11">
        <v>75.5</v>
      </c>
      <c r="T11">
        <v>0</v>
      </c>
      <c r="U11">
        <v>0</v>
      </c>
      <c r="V11">
        <v>0</v>
      </c>
      <c r="W11">
        <v>0</v>
      </c>
      <c r="X11" s="13">
        <v>0</v>
      </c>
      <c r="Y11" s="13">
        <v>477.58</v>
      </c>
      <c r="Z11" s="13">
        <v>180.68</v>
      </c>
      <c r="AA11" s="13">
        <v>0</v>
      </c>
      <c r="AB11" s="13">
        <v>658.26</v>
      </c>
      <c r="AC11" s="13">
        <v>0</v>
      </c>
      <c r="AD11" s="13">
        <v>0</v>
      </c>
      <c r="AE11" s="13">
        <v>0</v>
      </c>
      <c r="AF11" t="s">
        <v>44</v>
      </c>
      <c r="AG11" t="s">
        <v>206</v>
      </c>
      <c r="AH11" t="s">
        <v>207</v>
      </c>
      <c r="AI11">
        <v>20</v>
      </c>
      <c r="AJ11">
        <v>0</v>
      </c>
      <c r="AK11">
        <v>3.7600000000000001E-2</v>
      </c>
      <c r="AL11">
        <v>75.5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 t="s">
        <v>192</v>
      </c>
      <c r="AU11" t="s">
        <v>191</v>
      </c>
      <c r="AV11">
        <v>0.6</v>
      </c>
      <c r="AW11">
        <v>0.6</v>
      </c>
      <c r="AY11">
        <v>0.6</v>
      </c>
      <c r="AZ11" t="s">
        <v>45</v>
      </c>
      <c r="BA11">
        <v>1</v>
      </c>
      <c r="BB11" t="s">
        <v>208</v>
      </c>
      <c r="BC11" t="s">
        <v>46</v>
      </c>
      <c r="BH11" t="s">
        <v>47</v>
      </c>
      <c r="BI11" t="b">
        <v>0</v>
      </c>
      <c r="BJ11" t="s">
        <v>48</v>
      </c>
      <c r="BK11">
        <v>0</v>
      </c>
      <c r="BL11" t="s">
        <v>209</v>
      </c>
      <c r="BM11" t="s">
        <v>210</v>
      </c>
      <c r="BN11" t="s">
        <v>211</v>
      </c>
      <c r="BO11" t="s">
        <v>212</v>
      </c>
      <c r="BP11" t="s">
        <v>213</v>
      </c>
      <c r="BQ11" t="s">
        <v>49</v>
      </c>
      <c r="BR11" t="s">
        <v>207</v>
      </c>
      <c r="BS11" t="s">
        <v>44</v>
      </c>
      <c r="BV11" t="s">
        <v>214</v>
      </c>
      <c r="BW11" t="s">
        <v>223</v>
      </c>
      <c r="BX11" t="s">
        <v>226</v>
      </c>
    </row>
    <row r="12" spans="1:76" x14ac:dyDescent="0.25">
      <c r="A12" t="s">
        <v>196</v>
      </c>
      <c r="B12" t="s">
        <v>197</v>
      </c>
      <c r="C12" t="s">
        <v>50</v>
      </c>
      <c r="D12" t="s">
        <v>222</v>
      </c>
      <c r="F12" t="s">
        <v>227</v>
      </c>
      <c r="G12" t="s">
        <v>200</v>
      </c>
      <c r="H12" t="s">
        <v>43</v>
      </c>
      <c r="I12" t="s">
        <v>201</v>
      </c>
      <c r="J12" t="s">
        <v>224</v>
      </c>
      <c r="K12" t="s">
        <v>203</v>
      </c>
      <c r="L12" t="s">
        <v>43</v>
      </c>
      <c r="M12" t="s">
        <v>204</v>
      </c>
      <c r="N12" t="s">
        <v>134</v>
      </c>
      <c r="O12" t="s">
        <v>205</v>
      </c>
      <c r="P12">
        <v>12.1</v>
      </c>
      <c r="Q12">
        <v>16.600000000000001</v>
      </c>
      <c r="R12">
        <v>6.9000000000000006E-2</v>
      </c>
      <c r="S12">
        <v>139</v>
      </c>
      <c r="T12">
        <v>0</v>
      </c>
      <c r="U12">
        <v>0</v>
      </c>
      <c r="V12">
        <v>0</v>
      </c>
      <c r="W12">
        <v>0</v>
      </c>
      <c r="X12" s="13">
        <v>0</v>
      </c>
      <c r="Y12" s="13">
        <v>477.58</v>
      </c>
      <c r="Z12" s="13">
        <v>326.08</v>
      </c>
      <c r="AA12" s="13">
        <v>0</v>
      </c>
      <c r="AB12" s="13">
        <v>803.66</v>
      </c>
      <c r="AC12" s="13">
        <v>0</v>
      </c>
      <c r="AD12" s="13">
        <v>0</v>
      </c>
      <c r="AE12" s="13">
        <v>0</v>
      </c>
      <c r="AF12" t="s">
        <v>44</v>
      </c>
      <c r="AG12" t="s">
        <v>206</v>
      </c>
      <c r="AH12" t="s">
        <v>207</v>
      </c>
      <c r="AI12">
        <v>20</v>
      </c>
      <c r="AJ12">
        <v>0</v>
      </c>
      <c r="AK12">
        <v>6.9000000000000006E-2</v>
      </c>
      <c r="AL12">
        <v>139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 t="s">
        <v>192</v>
      </c>
      <c r="AU12" t="s">
        <v>191</v>
      </c>
      <c r="AV12">
        <v>0.6</v>
      </c>
      <c r="AW12">
        <v>0.6</v>
      </c>
      <c r="AY12">
        <v>0.6</v>
      </c>
      <c r="AZ12" t="s">
        <v>45</v>
      </c>
      <c r="BA12">
        <v>1</v>
      </c>
      <c r="BB12" t="s">
        <v>208</v>
      </c>
      <c r="BC12" t="s">
        <v>46</v>
      </c>
      <c r="BH12" t="s">
        <v>47</v>
      </c>
      <c r="BI12" t="b">
        <v>0</v>
      </c>
      <c r="BJ12" t="s">
        <v>48</v>
      </c>
      <c r="BK12">
        <v>0</v>
      </c>
      <c r="BL12" t="s">
        <v>209</v>
      </c>
      <c r="BM12" t="s">
        <v>210</v>
      </c>
      <c r="BN12" t="s">
        <v>211</v>
      </c>
      <c r="BO12" t="s">
        <v>212</v>
      </c>
      <c r="BP12" t="s">
        <v>213</v>
      </c>
      <c r="BQ12" t="s">
        <v>49</v>
      </c>
      <c r="BR12" t="s">
        <v>207</v>
      </c>
      <c r="BS12" t="s">
        <v>44</v>
      </c>
      <c r="BV12" t="s">
        <v>214</v>
      </c>
      <c r="BW12" t="s">
        <v>227</v>
      </c>
      <c r="BX12" t="s">
        <v>228</v>
      </c>
    </row>
    <row r="13" spans="1:76" x14ac:dyDescent="0.25">
      <c r="A13" t="s">
        <v>196</v>
      </c>
      <c r="B13" t="s">
        <v>197</v>
      </c>
      <c r="C13" t="s">
        <v>50</v>
      </c>
      <c r="D13" t="s">
        <v>222</v>
      </c>
      <c r="F13" t="s">
        <v>227</v>
      </c>
      <c r="G13" t="s">
        <v>42</v>
      </c>
      <c r="H13" t="s">
        <v>43</v>
      </c>
      <c r="I13" t="s">
        <v>201</v>
      </c>
      <c r="J13" t="s">
        <v>224</v>
      </c>
      <c r="K13" t="s">
        <v>203</v>
      </c>
      <c r="L13" t="s">
        <v>43</v>
      </c>
      <c r="M13" t="s">
        <v>204</v>
      </c>
      <c r="N13" t="s">
        <v>134</v>
      </c>
      <c r="O13" t="s">
        <v>205</v>
      </c>
      <c r="P13">
        <v>12.1</v>
      </c>
      <c r="Q13">
        <v>16.600000000000001</v>
      </c>
      <c r="R13">
        <v>6.9000000000000006E-2</v>
      </c>
      <c r="S13">
        <v>139</v>
      </c>
      <c r="T13">
        <v>0</v>
      </c>
      <c r="U13">
        <v>0</v>
      </c>
      <c r="V13">
        <v>0</v>
      </c>
      <c r="W13">
        <v>0</v>
      </c>
      <c r="X13" s="13">
        <v>0</v>
      </c>
      <c r="Y13" s="13">
        <v>477.58</v>
      </c>
      <c r="Z13" s="13">
        <v>326.08</v>
      </c>
      <c r="AA13" s="13">
        <v>0</v>
      </c>
      <c r="AB13" s="13">
        <v>803.66</v>
      </c>
      <c r="AC13" s="13">
        <v>0</v>
      </c>
      <c r="AD13" s="13">
        <v>0</v>
      </c>
      <c r="AE13" s="13">
        <v>0</v>
      </c>
      <c r="AF13" t="s">
        <v>44</v>
      </c>
      <c r="AG13" t="s">
        <v>206</v>
      </c>
      <c r="AH13" t="s">
        <v>207</v>
      </c>
      <c r="AI13">
        <v>20</v>
      </c>
      <c r="AJ13">
        <v>0</v>
      </c>
      <c r="AK13">
        <v>6.9000000000000006E-2</v>
      </c>
      <c r="AL13">
        <v>139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 t="s">
        <v>192</v>
      </c>
      <c r="AU13" t="s">
        <v>191</v>
      </c>
      <c r="AV13">
        <v>0.6</v>
      </c>
      <c r="AW13">
        <v>0.6</v>
      </c>
      <c r="AY13">
        <v>0.6</v>
      </c>
      <c r="AZ13" t="s">
        <v>45</v>
      </c>
      <c r="BA13">
        <v>1</v>
      </c>
      <c r="BB13" t="s">
        <v>208</v>
      </c>
      <c r="BC13" t="s">
        <v>46</v>
      </c>
      <c r="BH13" t="s">
        <v>47</v>
      </c>
      <c r="BI13" t="b">
        <v>0</v>
      </c>
      <c r="BJ13" t="s">
        <v>48</v>
      </c>
      <c r="BK13">
        <v>0</v>
      </c>
      <c r="BL13" t="s">
        <v>209</v>
      </c>
      <c r="BM13" t="s">
        <v>210</v>
      </c>
      <c r="BN13" t="s">
        <v>211</v>
      </c>
      <c r="BO13" t="s">
        <v>212</v>
      </c>
      <c r="BP13" t="s">
        <v>213</v>
      </c>
      <c r="BQ13" t="s">
        <v>49</v>
      </c>
      <c r="BR13" t="s">
        <v>207</v>
      </c>
      <c r="BS13" t="s">
        <v>44</v>
      </c>
      <c r="BV13" t="s">
        <v>214</v>
      </c>
      <c r="BW13" t="s">
        <v>227</v>
      </c>
      <c r="BX13" t="s">
        <v>229</v>
      </c>
    </row>
    <row r="14" spans="1:76" x14ac:dyDescent="0.25">
      <c r="A14" t="s">
        <v>196</v>
      </c>
      <c r="B14" t="s">
        <v>197</v>
      </c>
      <c r="C14" t="s">
        <v>188</v>
      </c>
      <c r="D14" t="s">
        <v>353</v>
      </c>
      <c r="F14" t="s">
        <v>354</v>
      </c>
      <c r="G14" t="s">
        <v>200</v>
      </c>
      <c r="H14" t="s">
        <v>43</v>
      </c>
      <c r="I14" t="s">
        <v>201</v>
      </c>
      <c r="J14" t="s">
        <v>224</v>
      </c>
      <c r="K14" t="s">
        <v>203</v>
      </c>
      <c r="L14" t="s">
        <v>43</v>
      </c>
      <c r="M14" t="s">
        <v>204</v>
      </c>
      <c r="N14" t="s">
        <v>134</v>
      </c>
      <c r="O14" t="s">
        <v>347</v>
      </c>
      <c r="P14">
        <v>11.1</v>
      </c>
      <c r="Q14">
        <v>15.4</v>
      </c>
      <c r="R14">
        <v>3.7600000000000001E-2</v>
      </c>
      <c r="S14">
        <v>75.5</v>
      </c>
      <c r="T14">
        <v>0</v>
      </c>
      <c r="U14">
        <v>0</v>
      </c>
      <c r="V14">
        <v>0</v>
      </c>
      <c r="W14">
        <v>0</v>
      </c>
      <c r="X14" s="13">
        <v>0</v>
      </c>
      <c r="Y14" s="13">
        <v>450.09</v>
      </c>
      <c r="Z14" s="13">
        <v>139.22999999999999</v>
      </c>
      <c r="AA14" s="13">
        <v>0</v>
      </c>
      <c r="AB14" s="13">
        <v>589.32000000000005</v>
      </c>
      <c r="AC14" s="13">
        <v>0</v>
      </c>
      <c r="AD14" s="13">
        <v>0</v>
      </c>
      <c r="AE14" s="13">
        <v>0</v>
      </c>
      <c r="AF14" t="s">
        <v>44</v>
      </c>
      <c r="AG14" t="s">
        <v>206</v>
      </c>
      <c r="AH14" t="s">
        <v>207</v>
      </c>
      <c r="AI14">
        <v>20</v>
      </c>
      <c r="AJ14">
        <v>0</v>
      </c>
      <c r="AK14">
        <v>3.7600000000000001E-2</v>
      </c>
      <c r="AL14">
        <v>75.5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 t="s">
        <v>192</v>
      </c>
      <c r="AU14" t="s">
        <v>191</v>
      </c>
      <c r="AV14">
        <v>0.6</v>
      </c>
      <c r="AW14">
        <v>0.6</v>
      </c>
      <c r="AY14">
        <v>0.6</v>
      </c>
      <c r="AZ14" t="s">
        <v>45</v>
      </c>
      <c r="BA14">
        <v>1</v>
      </c>
      <c r="BB14" t="s">
        <v>208</v>
      </c>
      <c r="BC14" t="s">
        <v>46</v>
      </c>
      <c r="BH14" t="s">
        <v>47</v>
      </c>
      <c r="BI14" t="b">
        <v>0</v>
      </c>
      <c r="BJ14" t="s">
        <v>48</v>
      </c>
      <c r="BK14">
        <v>0</v>
      </c>
      <c r="BL14" t="s">
        <v>209</v>
      </c>
      <c r="BM14" t="s">
        <v>210</v>
      </c>
      <c r="BN14" t="s">
        <v>211</v>
      </c>
      <c r="BO14" t="s">
        <v>212</v>
      </c>
      <c r="BP14" t="s">
        <v>213</v>
      </c>
      <c r="BQ14" t="s">
        <v>49</v>
      </c>
      <c r="BR14" t="s">
        <v>207</v>
      </c>
      <c r="BS14" t="s">
        <v>44</v>
      </c>
      <c r="BV14" t="s">
        <v>214</v>
      </c>
      <c r="BW14" t="s">
        <v>354</v>
      </c>
      <c r="BX14" t="s">
        <v>355</v>
      </c>
    </row>
    <row r="15" spans="1:76" x14ac:dyDescent="0.25">
      <c r="A15" t="s">
        <v>196</v>
      </c>
      <c r="B15" t="s">
        <v>197</v>
      </c>
      <c r="C15" t="s">
        <v>188</v>
      </c>
      <c r="D15" t="s">
        <v>353</v>
      </c>
      <c r="F15" t="s">
        <v>354</v>
      </c>
      <c r="G15" t="s">
        <v>42</v>
      </c>
      <c r="H15" t="s">
        <v>43</v>
      </c>
      <c r="I15" t="s">
        <v>201</v>
      </c>
      <c r="J15" t="s">
        <v>224</v>
      </c>
      <c r="K15" t="s">
        <v>203</v>
      </c>
      <c r="L15" t="s">
        <v>43</v>
      </c>
      <c r="M15" t="s">
        <v>204</v>
      </c>
      <c r="N15" t="s">
        <v>134</v>
      </c>
      <c r="O15" t="s">
        <v>347</v>
      </c>
      <c r="P15">
        <v>11.1</v>
      </c>
      <c r="Q15">
        <v>15.4</v>
      </c>
      <c r="R15">
        <v>3.7600000000000001E-2</v>
      </c>
      <c r="S15">
        <v>75.5</v>
      </c>
      <c r="T15">
        <v>0</v>
      </c>
      <c r="U15">
        <v>0</v>
      </c>
      <c r="V15">
        <v>0</v>
      </c>
      <c r="W15">
        <v>0</v>
      </c>
      <c r="X15" s="13">
        <v>0</v>
      </c>
      <c r="Y15" s="13">
        <v>450.09</v>
      </c>
      <c r="Z15" s="13">
        <v>139.22999999999999</v>
      </c>
      <c r="AA15" s="13">
        <v>0</v>
      </c>
      <c r="AB15" s="13">
        <v>589.32000000000005</v>
      </c>
      <c r="AC15" s="13">
        <v>0</v>
      </c>
      <c r="AD15" s="13">
        <v>0</v>
      </c>
      <c r="AE15" s="13">
        <v>0</v>
      </c>
      <c r="AF15" t="s">
        <v>44</v>
      </c>
      <c r="AG15" t="s">
        <v>206</v>
      </c>
      <c r="AH15" t="s">
        <v>207</v>
      </c>
      <c r="AI15">
        <v>20</v>
      </c>
      <c r="AJ15">
        <v>0</v>
      </c>
      <c r="AK15">
        <v>3.7600000000000001E-2</v>
      </c>
      <c r="AL15">
        <v>75.5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 t="s">
        <v>192</v>
      </c>
      <c r="AU15" t="s">
        <v>191</v>
      </c>
      <c r="AV15">
        <v>0.6</v>
      </c>
      <c r="AW15">
        <v>0.6</v>
      </c>
      <c r="AY15">
        <v>0.6</v>
      </c>
      <c r="AZ15" t="s">
        <v>45</v>
      </c>
      <c r="BA15">
        <v>1</v>
      </c>
      <c r="BB15" t="s">
        <v>208</v>
      </c>
      <c r="BC15" t="s">
        <v>46</v>
      </c>
      <c r="BH15" t="s">
        <v>47</v>
      </c>
      <c r="BI15" t="b">
        <v>0</v>
      </c>
      <c r="BJ15" t="s">
        <v>48</v>
      </c>
      <c r="BK15">
        <v>0</v>
      </c>
      <c r="BL15" t="s">
        <v>209</v>
      </c>
      <c r="BM15" t="s">
        <v>210</v>
      </c>
      <c r="BN15" t="s">
        <v>211</v>
      </c>
      <c r="BO15" t="s">
        <v>212</v>
      </c>
      <c r="BP15" t="s">
        <v>213</v>
      </c>
      <c r="BQ15" t="s">
        <v>49</v>
      </c>
      <c r="BR15" t="s">
        <v>207</v>
      </c>
      <c r="BS15" t="s">
        <v>44</v>
      </c>
      <c r="BV15" t="s">
        <v>214</v>
      </c>
      <c r="BW15" t="s">
        <v>354</v>
      </c>
      <c r="BX15" t="s">
        <v>356</v>
      </c>
    </row>
    <row r="16" spans="1:76" x14ac:dyDescent="0.25">
      <c r="A16" t="s">
        <v>196</v>
      </c>
      <c r="B16" t="s">
        <v>197</v>
      </c>
      <c r="C16" t="s">
        <v>187</v>
      </c>
      <c r="D16" t="s">
        <v>353</v>
      </c>
      <c r="F16" t="s">
        <v>357</v>
      </c>
      <c r="G16" t="s">
        <v>200</v>
      </c>
      <c r="H16" t="s">
        <v>43</v>
      </c>
      <c r="I16" t="s">
        <v>201</v>
      </c>
      <c r="J16" t="s">
        <v>224</v>
      </c>
      <c r="K16" t="s">
        <v>203</v>
      </c>
      <c r="L16" t="s">
        <v>43</v>
      </c>
      <c r="M16" t="s">
        <v>204</v>
      </c>
      <c r="N16" t="s">
        <v>134</v>
      </c>
      <c r="O16" t="s">
        <v>347</v>
      </c>
      <c r="P16">
        <v>12.1</v>
      </c>
      <c r="Q16">
        <v>16.899999999999999</v>
      </c>
      <c r="R16">
        <v>6.9000000000000006E-2</v>
      </c>
      <c r="S16">
        <v>139</v>
      </c>
      <c r="T16">
        <v>0</v>
      </c>
      <c r="U16">
        <v>0</v>
      </c>
      <c r="V16">
        <v>0</v>
      </c>
      <c r="W16">
        <v>0</v>
      </c>
      <c r="X16" s="13">
        <v>0</v>
      </c>
      <c r="Y16" s="13">
        <v>450.09</v>
      </c>
      <c r="Z16" s="13">
        <v>189.05</v>
      </c>
      <c r="AA16" s="13">
        <v>0</v>
      </c>
      <c r="AB16" s="13">
        <v>639.15</v>
      </c>
      <c r="AC16" s="13">
        <v>0</v>
      </c>
      <c r="AD16" s="13">
        <v>0</v>
      </c>
      <c r="AE16" s="13">
        <v>0</v>
      </c>
      <c r="AF16" t="s">
        <v>44</v>
      </c>
      <c r="AG16" t="s">
        <v>206</v>
      </c>
      <c r="AH16" t="s">
        <v>207</v>
      </c>
      <c r="AI16">
        <v>20</v>
      </c>
      <c r="AJ16">
        <v>0</v>
      </c>
      <c r="AK16">
        <v>6.9000000000000006E-2</v>
      </c>
      <c r="AL16">
        <v>139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 t="s">
        <v>192</v>
      </c>
      <c r="AU16" t="s">
        <v>191</v>
      </c>
      <c r="AV16">
        <v>0.6</v>
      </c>
      <c r="AW16">
        <v>0.6</v>
      </c>
      <c r="AY16">
        <v>0.6</v>
      </c>
      <c r="AZ16" t="s">
        <v>45</v>
      </c>
      <c r="BA16">
        <v>1</v>
      </c>
      <c r="BB16" t="s">
        <v>208</v>
      </c>
      <c r="BC16" t="s">
        <v>46</v>
      </c>
      <c r="BH16" t="s">
        <v>47</v>
      </c>
      <c r="BI16" t="b">
        <v>0</v>
      </c>
      <c r="BJ16" t="s">
        <v>48</v>
      </c>
      <c r="BK16">
        <v>0</v>
      </c>
      <c r="BL16" t="s">
        <v>209</v>
      </c>
      <c r="BM16" t="s">
        <v>210</v>
      </c>
      <c r="BN16" t="s">
        <v>211</v>
      </c>
      <c r="BO16" t="s">
        <v>212</v>
      </c>
      <c r="BP16" t="s">
        <v>213</v>
      </c>
      <c r="BQ16" t="s">
        <v>49</v>
      </c>
      <c r="BR16" t="s">
        <v>207</v>
      </c>
      <c r="BS16" t="s">
        <v>44</v>
      </c>
      <c r="BV16" t="s">
        <v>214</v>
      </c>
      <c r="BW16" t="s">
        <v>357</v>
      </c>
      <c r="BX16" t="s">
        <v>358</v>
      </c>
    </row>
    <row r="17" spans="1:76" x14ac:dyDescent="0.25">
      <c r="A17" t="s">
        <v>196</v>
      </c>
      <c r="B17" t="s">
        <v>197</v>
      </c>
      <c r="C17" t="s">
        <v>187</v>
      </c>
      <c r="D17" t="s">
        <v>353</v>
      </c>
      <c r="F17" t="s">
        <v>357</v>
      </c>
      <c r="G17" t="s">
        <v>42</v>
      </c>
      <c r="H17" t="s">
        <v>43</v>
      </c>
      <c r="I17" t="s">
        <v>201</v>
      </c>
      <c r="J17" t="s">
        <v>224</v>
      </c>
      <c r="K17" t="s">
        <v>203</v>
      </c>
      <c r="L17" t="s">
        <v>43</v>
      </c>
      <c r="M17" t="s">
        <v>204</v>
      </c>
      <c r="N17" t="s">
        <v>134</v>
      </c>
      <c r="O17" t="s">
        <v>347</v>
      </c>
      <c r="P17">
        <v>12.1</v>
      </c>
      <c r="Q17">
        <v>16.899999999999999</v>
      </c>
      <c r="R17">
        <v>6.9000000000000006E-2</v>
      </c>
      <c r="S17">
        <v>139</v>
      </c>
      <c r="T17">
        <v>0</v>
      </c>
      <c r="U17">
        <v>0</v>
      </c>
      <c r="V17">
        <v>0</v>
      </c>
      <c r="W17">
        <v>0</v>
      </c>
      <c r="X17" s="13">
        <v>0</v>
      </c>
      <c r="Y17" s="13">
        <v>450.09</v>
      </c>
      <c r="Z17" s="13">
        <v>189.05</v>
      </c>
      <c r="AA17" s="13">
        <v>0</v>
      </c>
      <c r="AB17" s="13">
        <v>639.15</v>
      </c>
      <c r="AC17" s="13">
        <v>0</v>
      </c>
      <c r="AD17" s="13">
        <v>0</v>
      </c>
      <c r="AE17" s="13">
        <v>0</v>
      </c>
      <c r="AF17" t="s">
        <v>44</v>
      </c>
      <c r="AG17" t="s">
        <v>206</v>
      </c>
      <c r="AH17" t="s">
        <v>207</v>
      </c>
      <c r="AI17">
        <v>20</v>
      </c>
      <c r="AJ17">
        <v>0</v>
      </c>
      <c r="AK17">
        <v>6.9000000000000006E-2</v>
      </c>
      <c r="AL17">
        <v>139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 t="s">
        <v>192</v>
      </c>
      <c r="AU17" t="s">
        <v>191</v>
      </c>
      <c r="AV17">
        <v>0.6</v>
      </c>
      <c r="AW17">
        <v>0.6</v>
      </c>
      <c r="AY17">
        <v>0.6</v>
      </c>
      <c r="AZ17" t="s">
        <v>45</v>
      </c>
      <c r="BA17">
        <v>1</v>
      </c>
      <c r="BB17" t="s">
        <v>208</v>
      </c>
      <c r="BC17" t="s">
        <v>46</v>
      </c>
      <c r="BH17" t="s">
        <v>47</v>
      </c>
      <c r="BI17" t="b">
        <v>0</v>
      </c>
      <c r="BJ17" t="s">
        <v>48</v>
      </c>
      <c r="BK17">
        <v>0</v>
      </c>
      <c r="BL17" t="s">
        <v>209</v>
      </c>
      <c r="BM17" t="s">
        <v>210</v>
      </c>
      <c r="BN17" t="s">
        <v>211</v>
      </c>
      <c r="BO17" t="s">
        <v>212</v>
      </c>
      <c r="BP17" t="s">
        <v>213</v>
      </c>
      <c r="BQ17" t="s">
        <v>49</v>
      </c>
      <c r="BR17" t="s">
        <v>207</v>
      </c>
      <c r="BS17" t="s">
        <v>44</v>
      </c>
      <c r="BV17" t="s">
        <v>214</v>
      </c>
      <c r="BW17" t="s">
        <v>357</v>
      </c>
      <c r="BX17" t="s">
        <v>359</v>
      </c>
    </row>
    <row r="18" spans="1:76" x14ac:dyDescent="0.25">
      <c r="A18" t="s">
        <v>196</v>
      </c>
      <c r="B18" t="s">
        <v>197</v>
      </c>
      <c r="C18" t="s">
        <v>41</v>
      </c>
      <c r="D18" t="s">
        <v>230</v>
      </c>
      <c r="F18" t="s">
        <v>231</v>
      </c>
      <c r="G18" t="s">
        <v>200</v>
      </c>
      <c r="H18" t="s">
        <v>43</v>
      </c>
      <c r="I18" t="s">
        <v>201</v>
      </c>
      <c r="J18" t="s">
        <v>232</v>
      </c>
      <c r="K18" t="s">
        <v>203</v>
      </c>
      <c r="L18" t="s">
        <v>43</v>
      </c>
      <c r="M18" t="s">
        <v>204</v>
      </c>
      <c r="N18" t="s">
        <v>134</v>
      </c>
      <c r="O18" t="s">
        <v>205</v>
      </c>
      <c r="P18">
        <v>11.1</v>
      </c>
      <c r="Q18">
        <v>15.1</v>
      </c>
      <c r="R18">
        <v>2.0299999999999999E-2</v>
      </c>
      <c r="S18">
        <v>62.4</v>
      </c>
      <c r="T18">
        <v>0</v>
      </c>
      <c r="U18">
        <v>0</v>
      </c>
      <c r="V18">
        <v>0</v>
      </c>
      <c r="W18">
        <v>0</v>
      </c>
      <c r="X18" s="13">
        <v>0</v>
      </c>
      <c r="Y18" s="13">
        <v>477.58</v>
      </c>
      <c r="Z18" s="13">
        <v>180.68</v>
      </c>
      <c r="AA18" s="13">
        <v>0</v>
      </c>
      <c r="AB18" s="13">
        <v>658.26</v>
      </c>
      <c r="AC18" s="13">
        <v>0</v>
      </c>
      <c r="AD18" s="13">
        <v>0</v>
      </c>
      <c r="AE18" s="13">
        <v>0</v>
      </c>
      <c r="AF18" t="s">
        <v>44</v>
      </c>
      <c r="AG18" t="s">
        <v>206</v>
      </c>
      <c r="AH18" t="s">
        <v>207</v>
      </c>
      <c r="AI18">
        <v>20</v>
      </c>
      <c r="AJ18">
        <v>0</v>
      </c>
      <c r="AK18">
        <v>2.0299999999999999E-2</v>
      </c>
      <c r="AL18">
        <v>62.4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 t="s">
        <v>192</v>
      </c>
      <c r="AU18" t="s">
        <v>191</v>
      </c>
      <c r="AV18">
        <v>0.6</v>
      </c>
      <c r="AW18">
        <v>0.6</v>
      </c>
      <c r="AY18">
        <v>0.6</v>
      </c>
      <c r="AZ18" t="s">
        <v>45</v>
      </c>
      <c r="BA18">
        <v>1</v>
      </c>
      <c r="BB18" t="s">
        <v>208</v>
      </c>
      <c r="BC18" t="s">
        <v>46</v>
      </c>
      <c r="BH18" t="s">
        <v>47</v>
      </c>
      <c r="BI18" t="b">
        <v>0</v>
      </c>
      <c r="BJ18" t="s">
        <v>48</v>
      </c>
      <c r="BK18">
        <v>0</v>
      </c>
      <c r="BL18" t="s">
        <v>209</v>
      </c>
      <c r="BM18" t="s">
        <v>210</v>
      </c>
      <c r="BN18" t="s">
        <v>211</v>
      </c>
      <c r="BO18" t="s">
        <v>212</v>
      </c>
      <c r="BP18" t="s">
        <v>213</v>
      </c>
      <c r="BQ18" t="s">
        <v>49</v>
      </c>
      <c r="BR18" t="s">
        <v>207</v>
      </c>
      <c r="BS18" t="s">
        <v>44</v>
      </c>
      <c r="BV18" t="s">
        <v>214</v>
      </c>
      <c r="BW18" t="s">
        <v>231</v>
      </c>
      <c r="BX18" t="s">
        <v>233</v>
      </c>
    </row>
    <row r="19" spans="1:76" x14ac:dyDescent="0.25">
      <c r="A19" t="s">
        <v>196</v>
      </c>
      <c r="B19" t="s">
        <v>197</v>
      </c>
      <c r="C19" t="s">
        <v>41</v>
      </c>
      <c r="D19" t="s">
        <v>230</v>
      </c>
      <c r="F19" t="s">
        <v>231</v>
      </c>
      <c r="G19" t="s">
        <v>42</v>
      </c>
      <c r="H19" t="s">
        <v>43</v>
      </c>
      <c r="I19" t="s">
        <v>201</v>
      </c>
      <c r="J19" t="s">
        <v>232</v>
      </c>
      <c r="K19" t="s">
        <v>203</v>
      </c>
      <c r="L19" t="s">
        <v>43</v>
      </c>
      <c r="M19" t="s">
        <v>204</v>
      </c>
      <c r="N19" t="s">
        <v>134</v>
      </c>
      <c r="O19" t="s">
        <v>205</v>
      </c>
      <c r="P19">
        <v>11.1</v>
      </c>
      <c r="Q19">
        <v>15.1</v>
      </c>
      <c r="R19">
        <v>2.0299999999999999E-2</v>
      </c>
      <c r="S19">
        <v>62.4</v>
      </c>
      <c r="T19">
        <v>0</v>
      </c>
      <c r="U19">
        <v>0</v>
      </c>
      <c r="V19">
        <v>0</v>
      </c>
      <c r="W19">
        <v>0</v>
      </c>
      <c r="X19" s="13">
        <v>0</v>
      </c>
      <c r="Y19" s="13">
        <v>477.58</v>
      </c>
      <c r="Z19" s="13">
        <v>180.68</v>
      </c>
      <c r="AA19" s="13">
        <v>0</v>
      </c>
      <c r="AB19" s="13">
        <v>658.26</v>
      </c>
      <c r="AC19" s="13">
        <v>0</v>
      </c>
      <c r="AD19" s="13">
        <v>0</v>
      </c>
      <c r="AE19" s="13">
        <v>0</v>
      </c>
      <c r="AF19" t="s">
        <v>44</v>
      </c>
      <c r="AG19" t="s">
        <v>206</v>
      </c>
      <c r="AH19" t="s">
        <v>207</v>
      </c>
      <c r="AI19">
        <v>20</v>
      </c>
      <c r="AJ19">
        <v>0</v>
      </c>
      <c r="AK19">
        <v>2.0299999999999999E-2</v>
      </c>
      <c r="AL19">
        <v>62.4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 t="s">
        <v>192</v>
      </c>
      <c r="AU19" t="s">
        <v>191</v>
      </c>
      <c r="AV19">
        <v>0.6</v>
      </c>
      <c r="AW19">
        <v>0.6</v>
      </c>
      <c r="AY19">
        <v>0.6</v>
      </c>
      <c r="AZ19" t="s">
        <v>45</v>
      </c>
      <c r="BA19">
        <v>1</v>
      </c>
      <c r="BB19" t="s">
        <v>208</v>
      </c>
      <c r="BC19" t="s">
        <v>46</v>
      </c>
      <c r="BH19" t="s">
        <v>47</v>
      </c>
      <c r="BI19" t="b">
        <v>0</v>
      </c>
      <c r="BJ19" t="s">
        <v>48</v>
      </c>
      <c r="BK19">
        <v>0</v>
      </c>
      <c r="BL19" t="s">
        <v>209</v>
      </c>
      <c r="BM19" t="s">
        <v>210</v>
      </c>
      <c r="BN19" t="s">
        <v>211</v>
      </c>
      <c r="BO19" t="s">
        <v>212</v>
      </c>
      <c r="BP19" t="s">
        <v>213</v>
      </c>
      <c r="BQ19" t="s">
        <v>49</v>
      </c>
      <c r="BR19" t="s">
        <v>207</v>
      </c>
      <c r="BS19" t="s">
        <v>44</v>
      </c>
      <c r="BV19" t="s">
        <v>214</v>
      </c>
      <c r="BW19" t="s">
        <v>231</v>
      </c>
      <c r="BX19" t="s">
        <v>234</v>
      </c>
    </row>
    <row r="20" spans="1:76" x14ac:dyDescent="0.25">
      <c r="A20" t="s">
        <v>196</v>
      </c>
      <c r="B20" t="s">
        <v>197</v>
      </c>
      <c r="C20" t="s">
        <v>50</v>
      </c>
      <c r="D20" t="s">
        <v>230</v>
      </c>
      <c r="F20" t="s">
        <v>235</v>
      </c>
      <c r="G20" t="s">
        <v>200</v>
      </c>
      <c r="H20" t="s">
        <v>43</v>
      </c>
      <c r="I20" t="s">
        <v>201</v>
      </c>
      <c r="J20" t="s">
        <v>232</v>
      </c>
      <c r="K20" t="s">
        <v>203</v>
      </c>
      <c r="L20" t="s">
        <v>43</v>
      </c>
      <c r="M20" t="s">
        <v>204</v>
      </c>
      <c r="N20" t="s">
        <v>134</v>
      </c>
      <c r="O20" t="s">
        <v>205</v>
      </c>
      <c r="P20">
        <v>12.1</v>
      </c>
      <c r="Q20">
        <v>16.600000000000001</v>
      </c>
      <c r="R20">
        <v>3.73E-2</v>
      </c>
      <c r="S20">
        <v>115</v>
      </c>
      <c r="T20">
        <v>0</v>
      </c>
      <c r="U20">
        <v>0</v>
      </c>
      <c r="V20">
        <v>0</v>
      </c>
      <c r="W20">
        <v>0</v>
      </c>
      <c r="X20" s="13">
        <v>0</v>
      </c>
      <c r="Y20" s="13">
        <v>477.58</v>
      </c>
      <c r="Z20" s="13">
        <v>326.08</v>
      </c>
      <c r="AA20" s="13">
        <v>0</v>
      </c>
      <c r="AB20" s="13">
        <v>803.66</v>
      </c>
      <c r="AC20" s="13">
        <v>0</v>
      </c>
      <c r="AD20" s="13">
        <v>0</v>
      </c>
      <c r="AE20" s="13">
        <v>0</v>
      </c>
      <c r="AF20" t="s">
        <v>44</v>
      </c>
      <c r="AG20" t="s">
        <v>206</v>
      </c>
      <c r="AH20" t="s">
        <v>207</v>
      </c>
      <c r="AI20">
        <v>20</v>
      </c>
      <c r="AJ20">
        <v>0</v>
      </c>
      <c r="AK20">
        <v>3.73E-2</v>
      </c>
      <c r="AL20">
        <v>115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 t="s">
        <v>192</v>
      </c>
      <c r="AU20" t="s">
        <v>191</v>
      </c>
      <c r="AV20">
        <v>0.6</v>
      </c>
      <c r="AW20">
        <v>0.6</v>
      </c>
      <c r="AY20">
        <v>0.6</v>
      </c>
      <c r="AZ20" t="s">
        <v>45</v>
      </c>
      <c r="BA20">
        <v>1</v>
      </c>
      <c r="BB20" t="s">
        <v>208</v>
      </c>
      <c r="BC20" t="s">
        <v>46</v>
      </c>
      <c r="BH20" t="s">
        <v>47</v>
      </c>
      <c r="BI20" t="b">
        <v>0</v>
      </c>
      <c r="BJ20" t="s">
        <v>48</v>
      </c>
      <c r="BK20">
        <v>0</v>
      </c>
      <c r="BL20" t="s">
        <v>209</v>
      </c>
      <c r="BM20" t="s">
        <v>210</v>
      </c>
      <c r="BN20" t="s">
        <v>211</v>
      </c>
      <c r="BO20" t="s">
        <v>212</v>
      </c>
      <c r="BP20" t="s">
        <v>213</v>
      </c>
      <c r="BQ20" t="s">
        <v>49</v>
      </c>
      <c r="BR20" t="s">
        <v>207</v>
      </c>
      <c r="BS20" t="s">
        <v>44</v>
      </c>
      <c r="BV20" t="s">
        <v>214</v>
      </c>
      <c r="BW20" t="s">
        <v>235</v>
      </c>
      <c r="BX20" t="s">
        <v>236</v>
      </c>
    </row>
    <row r="21" spans="1:76" x14ac:dyDescent="0.25">
      <c r="A21" t="s">
        <v>196</v>
      </c>
      <c r="B21" t="s">
        <v>197</v>
      </c>
      <c r="C21" t="s">
        <v>50</v>
      </c>
      <c r="D21" t="s">
        <v>230</v>
      </c>
      <c r="F21" t="s">
        <v>235</v>
      </c>
      <c r="G21" t="s">
        <v>42</v>
      </c>
      <c r="H21" t="s">
        <v>43</v>
      </c>
      <c r="I21" t="s">
        <v>201</v>
      </c>
      <c r="J21" t="s">
        <v>232</v>
      </c>
      <c r="K21" t="s">
        <v>203</v>
      </c>
      <c r="L21" t="s">
        <v>43</v>
      </c>
      <c r="M21" t="s">
        <v>204</v>
      </c>
      <c r="N21" t="s">
        <v>134</v>
      </c>
      <c r="O21" t="s">
        <v>205</v>
      </c>
      <c r="P21">
        <v>12.1</v>
      </c>
      <c r="Q21">
        <v>16.600000000000001</v>
      </c>
      <c r="R21">
        <v>3.73E-2</v>
      </c>
      <c r="S21">
        <v>115</v>
      </c>
      <c r="T21">
        <v>0</v>
      </c>
      <c r="U21">
        <v>0</v>
      </c>
      <c r="V21">
        <v>0</v>
      </c>
      <c r="W21">
        <v>0</v>
      </c>
      <c r="X21" s="13">
        <v>0</v>
      </c>
      <c r="Y21" s="13">
        <v>477.58</v>
      </c>
      <c r="Z21" s="13">
        <v>326.08</v>
      </c>
      <c r="AA21" s="13">
        <v>0</v>
      </c>
      <c r="AB21" s="13">
        <v>803.66</v>
      </c>
      <c r="AC21" s="13">
        <v>0</v>
      </c>
      <c r="AD21" s="13">
        <v>0</v>
      </c>
      <c r="AE21" s="13">
        <v>0</v>
      </c>
      <c r="AF21" t="s">
        <v>44</v>
      </c>
      <c r="AG21" t="s">
        <v>206</v>
      </c>
      <c r="AH21" t="s">
        <v>207</v>
      </c>
      <c r="AI21">
        <v>20</v>
      </c>
      <c r="AJ21">
        <v>0</v>
      </c>
      <c r="AK21">
        <v>3.73E-2</v>
      </c>
      <c r="AL21">
        <v>115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 t="s">
        <v>192</v>
      </c>
      <c r="AU21" t="s">
        <v>191</v>
      </c>
      <c r="AV21">
        <v>0.6</v>
      </c>
      <c r="AW21">
        <v>0.6</v>
      </c>
      <c r="AY21">
        <v>0.6</v>
      </c>
      <c r="AZ21" t="s">
        <v>45</v>
      </c>
      <c r="BA21">
        <v>1</v>
      </c>
      <c r="BB21" t="s">
        <v>208</v>
      </c>
      <c r="BC21" t="s">
        <v>46</v>
      </c>
      <c r="BH21" t="s">
        <v>47</v>
      </c>
      <c r="BI21" t="b">
        <v>0</v>
      </c>
      <c r="BJ21" t="s">
        <v>48</v>
      </c>
      <c r="BK21">
        <v>0</v>
      </c>
      <c r="BL21" t="s">
        <v>209</v>
      </c>
      <c r="BM21" t="s">
        <v>210</v>
      </c>
      <c r="BN21" t="s">
        <v>211</v>
      </c>
      <c r="BO21" t="s">
        <v>212</v>
      </c>
      <c r="BP21" t="s">
        <v>213</v>
      </c>
      <c r="BQ21" t="s">
        <v>49</v>
      </c>
      <c r="BR21" t="s">
        <v>207</v>
      </c>
      <c r="BS21" t="s">
        <v>44</v>
      </c>
      <c r="BV21" t="s">
        <v>214</v>
      </c>
      <c r="BW21" t="s">
        <v>235</v>
      </c>
      <c r="BX21" t="s">
        <v>237</v>
      </c>
    </row>
    <row r="22" spans="1:76" x14ac:dyDescent="0.25">
      <c r="A22" t="s">
        <v>196</v>
      </c>
      <c r="B22" t="s">
        <v>197</v>
      </c>
      <c r="C22" t="s">
        <v>188</v>
      </c>
      <c r="D22" t="s">
        <v>360</v>
      </c>
      <c r="F22" t="s">
        <v>361</v>
      </c>
      <c r="G22" t="s">
        <v>200</v>
      </c>
      <c r="H22" t="s">
        <v>43</v>
      </c>
      <c r="I22" t="s">
        <v>201</v>
      </c>
      <c r="J22" t="s">
        <v>232</v>
      </c>
      <c r="K22" t="s">
        <v>203</v>
      </c>
      <c r="L22" t="s">
        <v>43</v>
      </c>
      <c r="M22" t="s">
        <v>204</v>
      </c>
      <c r="N22" t="s">
        <v>134</v>
      </c>
      <c r="O22" t="s">
        <v>347</v>
      </c>
      <c r="P22">
        <v>11.1</v>
      </c>
      <c r="Q22">
        <v>15.4</v>
      </c>
      <c r="R22">
        <v>2.0299999999999999E-2</v>
      </c>
      <c r="S22">
        <v>62.4</v>
      </c>
      <c r="T22">
        <v>0</v>
      </c>
      <c r="U22">
        <v>0</v>
      </c>
      <c r="V22">
        <v>0</v>
      </c>
      <c r="W22">
        <v>0</v>
      </c>
      <c r="X22" s="13">
        <v>0</v>
      </c>
      <c r="Y22" s="13">
        <v>450.09</v>
      </c>
      <c r="Z22" s="13">
        <v>139.22999999999999</v>
      </c>
      <c r="AA22" s="13">
        <v>0</v>
      </c>
      <c r="AB22" s="13">
        <v>589.32000000000005</v>
      </c>
      <c r="AC22" s="13">
        <v>0</v>
      </c>
      <c r="AD22" s="13">
        <v>0</v>
      </c>
      <c r="AE22" s="13">
        <v>0</v>
      </c>
      <c r="AF22" t="s">
        <v>44</v>
      </c>
      <c r="AG22" t="s">
        <v>206</v>
      </c>
      <c r="AH22" t="s">
        <v>207</v>
      </c>
      <c r="AI22">
        <v>20</v>
      </c>
      <c r="AJ22">
        <v>0</v>
      </c>
      <c r="AK22">
        <v>2.0299999999999999E-2</v>
      </c>
      <c r="AL22">
        <v>62.4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 t="s">
        <v>192</v>
      </c>
      <c r="AU22" t="s">
        <v>191</v>
      </c>
      <c r="AV22">
        <v>0.6</v>
      </c>
      <c r="AW22">
        <v>0.6</v>
      </c>
      <c r="AY22">
        <v>0.6</v>
      </c>
      <c r="AZ22" t="s">
        <v>45</v>
      </c>
      <c r="BA22">
        <v>1</v>
      </c>
      <c r="BB22" t="s">
        <v>208</v>
      </c>
      <c r="BC22" t="s">
        <v>46</v>
      </c>
      <c r="BH22" t="s">
        <v>47</v>
      </c>
      <c r="BI22" t="b">
        <v>0</v>
      </c>
      <c r="BJ22" t="s">
        <v>48</v>
      </c>
      <c r="BK22">
        <v>0</v>
      </c>
      <c r="BL22" t="s">
        <v>209</v>
      </c>
      <c r="BM22" t="s">
        <v>210</v>
      </c>
      <c r="BN22" t="s">
        <v>211</v>
      </c>
      <c r="BO22" t="s">
        <v>212</v>
      </c>
      <c r="BP22" t="s">
        <v>213</v>
      </c>
      <c r="BQ22" t="s">
        <v>49</v>
      </c>
      <c r="BR22" t="s">
        <v>207</v>
      </c>
      <c r="BS22" t="s">
        <v>44</v>
      </c>
      <c r="BV22" t="s">
        <v>214</v>
      </c>
      <c r="BW22" t="s">
        <v>361</v>
      </c>
      <c r="BX22" t="s">
        <v>362</v>
      </c>
    </row>
    <row r="23" spans="1:76" x14ac:dyDescent="0.25">
      <c r="A23" t="s">
        <v>196</v>
      </c>
      <c r="B23" t="s">
        <v>197</v>
      </c>
      <c r="C23" t="s">
        <v>188</v>
      </c>
      <c r="D23" t="s">
        <v>360</v>
      </c>
      <c r="F23" t="s">
        <v>361</v>
      </c>
      <c r="G23" t="s">
        <v>42</v>
      </c>
      <c r="H23" t="s">
        <v>43</v>
      </c>
      <c r="I23" t="s">
        <v>201</v>
      </c>
      <c r="J23" t="s">
        <v>232</v>
      </c>
      <c r="K23" t="s">
        <v>203</v>
      </c>
      <c r="L23" t="s">
        <v>43</v>
      </c>
      <c r="M23" t="s">
        <v>204</v>
      </c>
      <c r="N23" t="s">
        <v>134</v>
      </c>
      <c r="O23" t="s">
        <v>347</v>
      </c>
      <c r="P23">
        <v>11.1</v>
      </c>
      <c r="Q23">
        <v>15.4</v>
      </c>
      <c r="R23">
        <v>2.0299999999999999E-2</v>
      </c>
      <c r="S23">
        <v>62.4</v>
      </c>
      <c r="T23">
        <v>0</v>
      </c>
      <c r="U23">
        <v>0</v>
      </c>
      <c r="V23">
        <v>0</v>
      </c>
      <c r="W23">
        <v>0</v>
      </c>
      <c r="X23" s="13">
        <v>0</v>
      </c>
      <c r="Y23" s="13">
        <v>450.09</v>
      </c>
      <c r="Z23" s="13">
        <v>139.22999999999999</v>
      </c>
      <c r="AA23" s="13">
        <v>0</v>
      </c>
      <c r="AB23" s="13">
        <v>589.32000000000005</v>
      </c>
      <c r="AC23" s="13">
        <v>0</v>
      </c>
      <c r="AD23" s="13">
        <v>0</v>
      </c>
      <c r="AE23" s="13">
        <v>0</v>
      </c>
      <c r="AF23" t="s">
        <v>44</v>
      </c>
      <c r="AG23" t="s">
        <v>206</v>
      </c>
      <c r="AH23" t="s">
        <v>207</v>
      </c>
      <c r="AI23">
        <v>20</v>
      </c>
      <c r="AJ23">
        <v>0</v>
      </c>
      <c r="AK23">
        <v>2.0299999999999999E-2</v>
      </c>
      <c r="AL23">
        <v>62.4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 t="s">
        <v>192</v>
      </c>
      <c r="AU23" t="s">
        <v>191</v>
      </c>
      <c r="AV23">
        <v>0.6</v>
      </c>
      <c r="AW23">
        <v>0.6</v>
      </c>
      <c r="AY23">
        <v>0.6</v>
      </c>
      <c r="AZ23" t="s">
        <v>45</v>
      </c>
      <c r="BA23">
        <v>1</v>
      </c>
      <c r="BB23" t="s">
        <v>208</v>
      </c>
      <c r="BC23" t="s">
        <v>46</v>
      </c>
      <c r="BH23" t="s">
        <v>47</v>
      </c>
      <c r="BI23" t="b">
        <v>0</v>
      </c>
      <c r="BJ23" t="s">
        <v>48</v>
      </c>
      <c r="BK23">
        <v>0</v>
      </c>
      <c r="BL23" t="s">
        <v>209</v>
      </c>
      <c r="BM23" t="s">
        <v>210</v>
      </c>
      <c r="BN23" t="s">
        <v>211</v>
      </c>
      <c r="BO23" t="s">
        <v>212</v>
      </c>
      <c r="BP23" t="s">
        <v>213</v>
      </c>
      <c r="BQ23" t="s">
        <v>49</v>
      </c>
      <c r="BR23" t="s">
        <v>207</v>
      </c>
      <c r="BS23" t="s">
        <v>44</v>
      </c>
      <c r="BV23" t="s">
        <v>214</v>
      </c>
      <c r="BW23" t="s">
        <v>361</v>
      </c>
      <c r="BX23" t="s">
        <v>363</v>
      </c>
    </row>
    <row r="24" spans="1:76" x14ac:dyDescent="0.25">
      <c r="A24" t="s">
        <v>196</v>
      </c>
      <c r="B24" t="s">
        <v>197</v>
      </c>
      <c r="C24" t="s">
        <v>187</v>
      </c>
      <c r="D24" t="s">
        <v>360</v>
      </c>
      <c r="F24" t="s">
        <v>364</v>
      </c>
      <c r="G24" t="s">
        <v>200</v>
      </c>
      <c r="H24" t="s">
        <v>43</v>
      </c>
      <c r="I24" t="s">
        <v>201</v>
      </c>
      <c r="J24" t="s">
        <v>232</v>
      </c>
      <c r="K24" t="s">
        <v>203</v>
      </c>
      <c r="L24" t="s">
        <v>43</v>
      </c>
      <c r="M24" t="s">
        <v>204</v>
      </c>
      <c r="N24" t="s">
        <v>134</v>
      </c>
      <c r="O24" t="s">
        <v>347</v>
      </c>
      <c r="P24">
        <v>12.1</v>
      </c>
      <c r="Q24">
        <v>16.899999999999999</v>
      </c>
      <c r="R24">
        <v>3.73E-2</v>
      </c>
      <c r="S24">
        <v>115</v>
      </c>
      <c r="T24">
        <v>0</v>
      </c>
      <c r="U24">
        <v>0</v>
      </c>
      <c r="V24">
        <v>0</v>
      </c>
      <c r="W24">
        <v>0</v>
      </c>
      <c r="X24" s="13">
        <v>0</v>
      </c>
      <c r="Y24" s="13">
        <v>450.09</v>
      </c>
      <c r="Z24" s="13">
        <v>189.05</v>
      </c>
      <c r="AA24" s="13">
        <v>0</v>
      </c>
      <c r="AB24" s="13">
        <v>639.15</v>
      </c>
      <c r="AC24" s="13">
        <v>0</v>
      </c>
      <c r="AD24" s="13">
        <v>0</v>
      </c>
      <c r="AE24" s="13">
        <v>0</v>
      </c>
      <c r="AF24" t="s">
        <v>44</v>
      </c>
      <c r="AG24" t="s">
        <v>206</v>
      </c>
      <c r="AH24" t="s">
        <v>207</v>
      </c>
      <c r="AI24">
        <v>20</v>
      </c>
      <c r="AJ24">
        <v>0</v>
      </c>
      <c r="AK24">
        <v>3.73E-2</v>
      </c>
      <c r="AL24">
        <v>115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 t="s">
        <v>192</v>
      </c>
      <c r="AU24" t="s">
        <v>191</v>
      </c>
      <c r="AV24">
        <v>0.6</v>
      </c>
      <c r="AW24">
        <v>0.6</v>
      </c>
      <c r="AY24">
        <v>0.6</v>
      </c>
      <c r="AZ24" t="s">
        <v>45</v>
      </c>
      <c r="BA24">
        <v>1</v>
      </c>
      <c r="BB24" t="s">
        <v>208</v>
      </c>
      <c r="BC24" t="s">
        <v>46</v>
      </c>
      <c r="BH24" t="s">
        <v>47</v>
      </c>
      <c r="BI24" t="b">
        <v>0</v>
      </c>
      <c r="BJ24" t="s">
        <v>48</v>
      </c>
      <c r="BK24">
        <v>0</v>
      </c>
      <c r="BL24" t="s">
        <v>209</v>
      </c>
      <c r="BM24" t="s">
        <v>210</v>
      </c>
      <c r="BN24" t="s">
        <v>211</v>
      </c>
      <c r="BO24" t="s">
        <v>212</v>
      </c>
      <c r="BP24" t="s">
        <v>213</v>
      </c>
      <c r="BQ24" t="s">
        <v>49</v>
      </c>
      <c r="BR24" t="s">
        <v>207</v>
      </c>
      <c r="BS24" t="s">
        <v>44</v>
      </c>
      <c r="BV24" t="s">
        <v>214</v>
      </c>
      <c r="BW24" t="s">
        <v>364</v>
      </c>
      <c r="BX24" t="s">
        <v>365</v>
      </c>
    </row>
    <row r="25" spans="1:76" x14ac:dyDescent="0.25">
      <c r="A25" t="s">
        <v>196</v>
      </c>
      <c r="B25" t="s">
        <v>197</v>
      </c>
      <c r="C25" t="s">
        <v>187</v>
      </c>
      <c r="D25" t="s">
        <v>360</v>
      </c>
      <c r="F25" t="s">
        <v>364</v>
      </c>
      <c r="G25" t="s">
        <v>42</v>
      </c>
      <c r="H25" t="s">
        <v>43</v>
      </c>
      <c r="I25" t="s">
        <v>201</v>
      </c>
      <c r="J25" t="s">
        <v>232</v>
      </c>
      <c r="K25" t="s">
        <v>203</v>
      </c>
      <c r="L25" t="s">
        <v>43</v>
      </c>
      <c r="M25" t="s">
        <v>204</v>
      </c>
      <c r="N25" t="s">
        <v>134</v>
      </c>
      <c r="O25" t="s">
        <v>347</v>
      </c>
      <c r="P25">
        <v>12.1</v>
      </c>
      <c r="Q25">
        <v>16.899999999999999</v>
      </c>
      <c r="R25">
        <v>3.73E-2</v>
      </c>
      <c r="S25">
        <v>115</v>
      </c>
      <c r="T25">
        <v>0</v>
      </c>
      <c r="U25">
        <v>0</v>
      </c>
      <c r="V25">
        <v>0</v>
      </c>
      <c r="W25">
        <v>0</v>
      </c>
      <c r="X25" s="13">
        <v>0</v>
      </c>
      <c r="Y25" s="13">
        <v>450.09</v>
      </c>
      <c r="Z25" s="13">
        <v>189.05</v>
      </c>
      <c r="AA25" s="13">
        <v>0</v>
      </c>
      <c r="AB25" s="13">
        <v>639.15</v>
      </c>
      <c r="AC25" s="13">
        <v>0</v>
      </c>
      <c r="AD25" s="13">
        <v>0</v>
      </c>
      <c r="AE25" s="13">
        <v>0</v>
      </c>
      <c r="AF25" t="s">
        <v>44</v>
      </c>
      <c r="AG25" t="s">
        <v>206</v>
      </c>
      <c r="AH25" t="s">
        <v>207</v>
      </c>
      <c r="AI25">
        <v>20</v>
      </c>
      <c r="AJ25">
        <v>0</v>
      </c>
      <c r="AK25">
        <v>3.73E-2</v>
      </c>
      <c r="AL25">
        <v>115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 t="s">
        <v>192</v>
      </c>
      <c r="AU25" t="s">
        <v>191</v>
      </c>
      <c r="AV25">
        <v>0.6</v>
      </c>
      <c r="AW25">
        <v>0.6</v>
      </c>
      <c r="AY25">
        <v>0.6</v>
      </c>
      <c r="AZ25" t="s">
        <v>45</v>
      </c>
      <c r="BA25">
        <v>1</v>
      </c>
      <c r="BB25" t="s">
        <v>208</v>
      </c>
      <c r="BC25" t="s">
        <v>46</v>
      </c>
      <c r="BH25" t="s">
        <v>47</v>
      </c>
      <c r="BI25" t="b">
        <v>0</v>
      </c>
      <c r="BJ25" t="s">
        <v>48</v>
      </c>
      <c r="BK25">
        <v>0</v>
      </c>
      <c r="BL25" t="s">
        <v>209</v>
      </c>
      <c r="BM25" t="s">
        <v>210</v>
      </c>
      <c r="BN25" t="s">
        <v>211</v>
      </c>
      <c r="BO25" t="s">
        <v>212</v>
      </c>
      <c r="BP25" t="s">
        <v>213</v>
      </c>
      <c r="BQ25" t="s">
        <v>49</v>
      </c>
      <c r="BR25" t="s">
        <v>207</v>
      </c>
      <c r="BS25" t="s">
        <v>44</v>
      </c>
      <c r="BV25" t="s">
        <v>214</v>
      </c>
      <c r="BW25" t="s">
        <v>364</v>
      </c>
      <c r="BX25" t="s">
        <v>366</v>
      </c>
    </row>
    <row r="26" spans="1:76" x14ac:dyDescent="0.25">
      <c r="A26" t="s">
        <v>196</v>
      </c>
      <c r="B26" t="s">
        <v>197</v>
      </c>
      <c r="C26" t="s">
        <v>41</v>
      </c>
      <c r="D26" t="s">
        <v>238</v>
      </c>
      <c r="F26" t="s">
        <v>239</v>
      </c>
      <c r="G26" t="s">
        <v>200</v>
      </c>
      <c r="H26" t="s">
        <v>43</v>
      </c>
      <c r="I26" t="s">
        <v>201</v>
      </c>
      <c r="J26" t="s">
        <v>240</v>
      </c>
      <c r="K26" t="s">
        <v>203</v>
      </c>
      <c r="L26" t="s">
        <v>43</v>
      </c>
      <c r="M26" t="s">
        <v>204</v>
      </c>
      <c r="N26" t="s">
        <v>134</v>
      </c>
      <c r="O26" t="s">
        <v>205</v>
      </c>
      <c r="P26">
        <v>11.1</v>
      </c>
      <c r="Q26">
        <v>15.1</v>
      </c>
      <c r="R26">
        <v>4.2599999999999999E-2</v>
      </c>
      <c r="S26">
        <v>88</v>
      </c>
      <c r="T26">
        <v>0</v>
      </c>
      <c r="U26">
        <v>0</v>
      </c>
      <c r="V26">
        <v>0</v>
      </c>
      <c r="W26">
        <v>0</v>
      </c>
      <c r="X26" s="13">
        <v>0</v>
      </c>
      <c r="Y26" s="13">
        <v>477.58</v>
      </c>
      <c r="Z26" s="13">
        <v>180.68</v>
      </c>
      <c r="AA26" s="13">
        <v>0</v>
      </c>
      <c r="AB26" s="13">
        <v>658.26</v>
      </c>
      <c r="AC26" s="13">
        <v>0</v>
      </c>
      <c r="AD26" s="13">
        <v>0</v>
      </c>
      <c r="AE26" s="13">
        <v>0</v>
      </c>
      <c r="AF26" t="s">
        <v>44</v>
      </c>
      <c r="AG26" t="s">
        <v>206</v>
      </c>
      <c r="AH26" t="s">
        <v>207</v>
      </c>
      <c r="AI26">
        <v>20</v>
      </c>
      <c r="AJ26">
        <v>0</v>
      </c>
      <c r="AK26">
        <v>4.2599999999999999E-2</v>
      </c>
      <c r="AL26">
        <v>88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 t="s">
        <v>192</v>
      </c>
      <c r="AU26" t="s">
        <v>191</v>
      </c>
      <c r="AV26">
        <v>0.6</v>
      </c>
      <c r="AW26">
        <v>0.6</v>
      </c>
      <c r="AY26">
        <v>0.6</v>
      </c>
      <c r="AZ26" t="s">
        <v>45</v>
      </c>
      <c r="BA26">
        <v>1</v>
      </c>
      <c r="BB26" t="s">
        <v>208</v>
      </c>
      <c r="BC26" t="s">
        <v>46</v>
      </c>
      <c r="BH26" t="s">
        <v>47</v>
      </c>
      <c r="BI26" t="b">
        <v>0</v>
      </c>
      <c r="BJ26" t="s">
        <v>48</v>
      </c>
      <c r="BK26">
        <v>0</v>
      </c>
      <c r="BL26" t="s">
        <v>209</v>
      </c>
      <c r="BM26" t="s">
        <v>210</v>
      </c>
      <c r="BN26" t="s">
        <v>211</v>
      </c>
      <c r="BO26" t="s">
        <v>212</v>
      </c>
      <c r="BP26" t="s">
        <v>213</v>
      </c>
      <c r="BQ26" t="s">
        <v>49</v>
      </c>
      <c r="BR26" t="s">
        <v>207</v>
      </c>
      <c r="BS26" t="s">
        <v>44</v>
      </c>
      <c r="BV26" t="s">
        <v>214</v>
      </c>
      <c r="BW26" t="s">
        <v>239</v>
      </c>
      <c r="BX26" t="s">
        <v>241</v>
      </c>
    </row>
    <row r="27" spans="1:76" x14ac:dyDescent="0.25">
      <c r="A27" t="s">
        <v>196</v>
      </c>
      <c r="B27" t="s">
        <v>197</v>
      </c>
      <c r="C27" t="s">
        <v>41</v>
      </c>
      <c r="D27" t="s">
        <v>238</v>
      </c>
      <c r="F27" t="s">
        <v>239</v>
      </c>
      <c r="G27" t="s">
        <v>42</v>
      </c>
      <c r="H27" t="s">
        <v>43</v>
      </c>
      <c r="I27" t="s">
        <v>201</v>
      </c>
      <c r="J27" t="s">
        <v>240</v>
      </c>
      <c r="K27" t="s">
        <v>203</v>
      </c>
      <c r="L27" t="s">
        <v>43</v>
      </c>
      <c r="M27" t="s">
        <v>204</v>
      </c>
      <c r="N27" t="s">
        <v>134</v>
      </c>
      <c r="O27" t="s">
        <v>205</v>
      </c>
      <c r="P27">
        <v>11.1</v>
      </c>
      <c r="Q27">
        <v>15.1</v>
      </c>
      <c r="R27">
        <v>4.2599999999999999E-2</v>
      </c>
      <c r="S27">
        <v>88</v>
      </c>
      <c r="T27">
        <v>0</v>
      </c>
      <c r="U27">
        <v>0</v>
      </c>
      <c r="V27">
        <v>0</v>
      </c>
      <c r="W27">
        <v>0</v>
      </c>
      <c r="X27" s="13">
        <v>0</v>
      </c>
      <c r="Y27" s="13">
        <v>477.58</v>
      </c>
      <c r="Z27" s="13">
        <v>180.68</v>
      </c>
      <c r="AA27" s="13">
        <v>0</v>
      </c>
      <c r="AB27" s="13">
        <v>658.26</v>
      </c>
      <c r="AC27" s="13">
        <v>0</v>
      </c>
      <c r="AD27" s="13">
        <v>0</v>
      </c>
      <c r="AE27" s="13">
        <v>0</v>
      </c>
      <c r="AF27" t="s">
        <v>44</v>
      </c>
      <c r="AG27" t="s">
        <v>206</v>
      </c>
      <c r="AH27" t="s">
        <v>207</v>
      </c>
      <c r="AI27">
        <v>20</v>
      </c>
      <c r="AJ27">
        <v>0</v>
      </c>
      <c r="AK27">
        <v>4.2599999999999999E-2</v>
      </c>
      <c r="AL27">
        <v>88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 t="s">
        <v>192</v>
      </c>
      <c r="AU27" t="s">
        <v>191</v>
      </c>
      <c r="AV27">
        <v>0.6</v>
      </c>
      <c r="AW27">
        <v>0.6</v>
      </c>
      <c r="AY27">
        <v>0.6</v>
      </c>
      <c r="AZ27" t="s">
        <v>45</v>
      </c>
      <c r="BA27">
        <v>1</v>
      </c>
      <c r="BB27" t="s">
        <v>208</v>
      </c>
      <c r="BC27" t="s">
        <v>46</v>
      </c>
      <c r="BH27" t="s">
        <v>47</v>
      </c>
      <c r="BI27" t="b">
        <v>0</v>
      </c>
      <c r="BJ27" t="s">
        <v>48</v>
      </c>
      <c r="BK27">
        <v>0</v>
      </c>
      <c r="BL27" t="s">
        <v>209</v>
      </c>
      <c r="BM27" t="s">
        <v>210</v>
      </c>
      <c r="BN27" t="s">
        <v>211</v>
      </c>
      <c r="BO27" t="s">
        <v>212</v>
      </c>
      <c r="BP27" t="s">
        <v>213</v>
      </c>
      <c r="BQ27" t="s">
        <v>49</v>
      </c>
      <c r="BR27" t="s">
        <v>207</v>
      </c>
      <c r="BS27" t="s">
        <v>44</v>
      </c>
      <c r="BV27" t="s">
        <v>214</v>
      </c>
      <c r="BW27" t="s">
        <v>239</v>
      </c>
      <c r="BX27" t="s">
        <v>242</v>
      </c>
    </row>
    <row r="28" spans="1:76" x14ac:dyDescent="0.25">
      <c r="A28" t="s">
        <v>196</v>
      </c>
      <c r="B28" t="s">
        <v>197</v>
      </c>
      <c r="C28" t="s">
        <v>50</v>
      </c>
      <c r="D28" t="s">
        <v>238</v>
      </c>
      <c r="F28" t="s">
        <v>243</v>
      </c>
      <c r="G28" t="s">
        <v>200</v>
      </c>
      <c r="H28" t="s">
        <v>43</v>
      </c>
      <c r="I28" t="s">
        <v>201</v>
      </c>
      <c r="J28" t="s">
        <v>240</v>
      </c>
      <c r="K28" t="s">
        <v>203</v>
      </c>
      <c r="L28" t="s">
        <v>43</v>
      </c>
      <c r="M28" t="s">
        <v>204</v>
      </c>
      <c r="N28" t="s">
        <v>134</v>
      </c>
      <c r="O28" t="s">
        <v>205</v>
      </c>
      <c r="P28">
        <v>12.1</v>
      </c>
      <c r="Q28">
        <v>16.600000000000001</v>
      </c>
      <c r="R28">
        <v>7.8100000000000003E-2</v>
      </c>
      <c r="S28">
        <v>162</v>
      </c>
      <c r="T28">
        <v>0</v>
      </c>
      <c r="U28">
        <v>0</v>
      </c>
      <c r="V28">
        <v>0</v>
      </c>
      <c r="W28">
        <v>0</v>
      </c>
      <c r="X28" s="13">
        <v>0</v>
      </c>
      <c r="Y28" s="13">
        <v>477.58</v>
      </c>
      <c r="Z28" s="13">
        <v>326.08</v>
      </c>
      <c r="AA28" s="13">
        <v>0</v>
      </c>
      <c r="AB28" s="13">
        <v>803.66</v>
      </c>
      <c r="AC28" s="13">
        <v>0</v>
      </c>
      <c r="AD28" s="13">
        <v>0</v>
      </c>
      <c r="AE28" s="13">
        <v>0</v>
      </c>
      <c r="AF28" t="s">
        <v>44</v>
      </c>
      <c r="AG28" t="s">
        <v>206</v>
      </c>
      <c r="AH28" t="s">
        <v>207</v>
      </c>
      <c r="AI28">
        <v>20</v>
      </c>
      <c r="AJ28">
        <v>0</v>
      </c>
      <c r="AK28">
        <v>7.8100000000000003E-2</v>
      </c>
      <c r="AL28">
        <v>162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 t="s">
        <v>192</v>
      </c>
      <c r="AU28" t="s">
        <v>191</v>
      </c>
      <c r="AV28">
        <v>0.6</v>
      </c>
      <c r="AW28">
        <v>0.6</v>
      </c>
      <c r="AY28">
        <v>0.6</v>
      </c>
      <c r="AZ28" t="s">
        <v>45</v>
      </c>
      <c r="BA28">
        <v>1</v>
      </c>
      <c r="BB28" t="s">
        <v>208</v>
      </c>
      <c r="BC28" t="s">
        <v>46</v>
      </c>
      <c r="BH28" t="s">
        <v>47</v>
      </c>
      <c r="BI28" t="b">
        <v>0</v>
      </c>
      <c r="BJ28" t="s">
        <v>48</v>
      </c>
      <c r="BK28">
        <v>0</v>
      </c>
      <c r="BL28" t="s">
        <v>209</v>
      </c>
      <c r="BM28" t="s">
        <v>210</v>
      </c>
      <c r="BN28" t="s">
        <v>211</v>
      </c>
      <c r="BO28" t="s">
        <v>212</v>
      </c>
      <c r="BP28" t="s">
        <v>213</v>
      </c>
      <c r="BQ28" t="s">
        <v>49</v>
      </c>
      <c r="BR28" t="s">
        <v>207</v>
      </c>
      <c r="BS28" t="s">
        <v>44</v>
      </c>
      <c r="BV28" t="s">
        <v>214</v>
      </c>
      <c r="BW28" t="s">
        <v>243</v>
      </c>
      <c r="BX28" t="s">
        <v>244</v>
      </c>
    </row>
    <row r="29" spans="1:76" x14ac:dyDescent="0.25">
      <c r="A29" t="s">
        <v>196</v>
      </c>
      <c r="B29" t="s">
        <v>197</v>
      </c>
      <c r="C29" t="s">
        <v>50</v>
      </c>
      <c r="D29" t="s">
        <v>238</v>
      </c>
      <c r="F29" t="s">
        <v>243</v>
      </c>
      <c r="G29" t="s">
        <v>42</v>
      </c>
      <c r="H29" t="s">
        <v>43</v>
      </c>
      <c r="I29" t="s">
        <v>201</v>
      </c>
      <c r="J29" t="s">
        <v>240</v>
      </c>
      <c r="K29" t="s">
        <v>203</v>
      </c>
      <c r="L29" t="s">
        <v>43</v>
      </c>
      <c r="M29" t="s">
        <v>204</v>
      </c>
      <c r="N29" t="s">
        <v>134</v>
      </c>
      <c r="O29" t="s">
        <v>205</v>
      </c>
      <c r="P29">
        <v>12.1</v>
      </c>
      <c r="Q29">
        <v>16.600000000000001</v>
      </c>
      <c r="R29">
        <v>7.8100000000000003E-2</v>
      </c>
      <c r="S29">
        <v>162</v>
      </c>
      <c r="T29">
        <v>0</v>
      </c>
      <c r="U29">
        <v>0</v>
      </c>
      <c r="V29">
        <v>0</v>
      </c>
      <c r="W29">
        <v>0</v>
      </c>
      <c r="X29" s="13">
        <v>0</v>
      </c>
      <c r="Y29" s="13">
        <v>477.58</v>
      </c>
      <c r="Z29" s="13">
        <v>326.08</v>
      </c>
      <c r="AA29" s="13">
        <v>0</v>
      </c>
      <c r="AB29" s="13">
        <v>803.66</v>
      </c>
      <c r="AC29" s="13">
        <v>0</v>
      </c>
      <c r="AD29" s="13">
        <v>0</v>
      </c>
      <c r="AE29" s="13">
        <v>0</v>
      </c>
      <c r="AF29" t="s">
        <v>44</v>
      </c>
      <c r="AG29" t="s">
        <v>206</v>
      </c>
      <c r="AH29" t="s">
        <v>207</v>
      </c>
      <c r="AI29">
        <v>20</v>
      </c>
      <c r="AJ29">
        <v>0</v>
      </c>
      <c r="AK29">
        <v>7.8100000000000003E-2</v>
      </c>
      <c r="AL29">
        <v>162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 t="s">
        <v>192</v>
      </c>
      <c r="AU29" t="s">
        <v>191</v>
      </c>
      <c r="AV29">
        <v>0.6</v>
      </c>
      <c r="AW29">
        <v>0.6</v>
      </c>
      <c r="AY29">
        <v>0.6</v>
      </c>
      <c r="AZ29" t="s">
        <v>45</v>
      </c>
      <c r="BA29">
        <v>1</v>
      </c>
      <c r="BB29" t="s">
        <v>208</v>
      </c>
      <c r="BC29" t="s">
        <v>46</v>
      </c>
      <c r="BH29" t="s">
        <v>47</v>
      </c>
      <c r="BI29" t="b">
        <v>0</v>
      </c>
      <c r="BJ29" t="s">
        <v>48</v>
      </c>
      <c r="BK29">
        <v>0</v>
      </c>
      <c r="BL29" t="s">
        <v>209</v>
      </c>
      <c r="BM29" t="s">
        <v>210</v>
      </c>
      <c r="BN29" t="s">
        <v>211</v>
      </c>
      <c r="BO29" t="s">
        <v>212</v>
      </c>
      <c r="BP29" t="s">
        <v>213</v>
      </c>
      <c r="BQ29" t="s">
        <v>49</v>
      </c>
      <c r="BR29" t="s">
        <v>207</v>
      </c>
      <c r="BS29" t="s">
        <v>44</v>
      </c>
      <c r="BV29" t="s">
        <v>214</v>
      </c>
      <c r="BW29" t="s">
        <v>243</v>
      </c>
      <c r="BX29" t="s">
        <v>245</v>
      </c>
    </row>
    <row r="30" spans="1:76" x14ac:dyDescent="0.25">
      <c r="A30" t="s">
        <v>196</v>
      </c>
      <c r="B30" t="s">
        <v>197</v>
      </c>
      <c r="C30" t="s">
        <v>188</v>
      </c>
      <c r="D30" t="s">
        <v>367</v>
      </c>
      <c r="F30" t="s">
        <v>368</v>
      </c>
      <c r="G30" t="s">
        <v>200</v>
      </c>
      <c r="H30" t="s">
        <v>43</v>
      </c>
      <c r="I30" t="s">
        <v>201</v>
      </c>
      <c r="J30" t="s">
        <v>240</v>
      </c>
      <c r="K30" t="s">
        <v>203</v>
      </c>
      <c r="L30" t="s">
        <v>43</v>
      </c>
      <c r="M30" t="s">
        <v>204</v>
      </c>
      <c r="N30" t="s">
        <v>134</v>
      </c>
      <c r="O30" t="s">
        <v>347</v>
      </c>
      <c r="P30">
        <v>11.1</v>
      </c>
      <c r="Q30">
        <v>15.4</v>
      </c>
      <c r="R30">
        <v>4.2599999999999999E-2</v>
      </c>
      <c r="S30">
        <v>88</v>
      </c>
      <c r="T30">
        <v>0</v>
      </c>
      <c r="U30">
        <v>0</v>
      </c>
      <c r="V30">
        <v>0</v>
      </c>
      <c r="W30">
        <v>0</v>
      </c>
      <c r="X30" s="13">
        <v>0</v>
      </c>
      <c r="Y30" s="13">
        <v>450.09</v>
      </c>
      <c r="Z30" s="13">
        <v>139.22999999999999</v>
      </c>
      <c r="AA30" s="13">
        <v>0</v>
      </c>
      <c r="AB30" s="13">
        <v>589.32000000000005</v>
      </c>
      <c r="AC30" s="13">
        <v>0</v>
      </c>
      <c r="AD30" s="13">
        <v>0</v>
      </c>
      <c r="AE30" s="13">
        <v>0</v>
      </c>
      <c r="AF30" t="s">
        <v>44</v>
      </c>
      <c r="AG30" t="s">
        <v>206</v>
      </c>
      <c r="AH30" t="s">
        <v>207</v>
      </c>
      <c r="AI30">
        <v>20</v>
      </c>
      <c r="AJ30">
        <v>0</v>
      </c>
      <c r="AK30">
        <v>4.2599999999999999E-2</v>
      </c>
      <c r="AL30">
        <v>88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 t="s">
        <v>192</v>
      </c>
      <c r="AU30" t="s">
        <v>191</v>
      </c>
      <c r="AV30">
        <v>0.6</v>
      </c>
      <c r="AW30">
        <v>0.6</v>
      </c>
      <c r="AY30">
        <v>0.6</v>
      </c>
      <c r="AZ30" t="s">
        <v>45</v>
      </c>
      <c r="BA30">
        <v>1</v>
      </c>
      <c r="BB30" t="s">
        <v>208</v>
      </c>
      <c r="BC30" t="s">
        <v>46</v>
      </c>
      <c r="BH30" t="s">
        <v>47</v>
      </c>
      <c r="BI30" t="b">
        <v>0</v>
      </c>
      <c r="BJ30" t="s">
        <v>48</v>
      </c>
      <c r="BK30">
        <v>0</v>
      </c>
      <c r="BL30" t="s">
        <v>209</v>
      </c>
      <c r="BM30" t="s">
        <v>210</v>
      </c>
      <c r="BN30" t="s">
        <v>211</v>
      </c>
      <c r="BO30" t="s">
        <v>212</v>
      </c>
      <c r="BP30" t="s">
        <v>213</v>
      </c>
      <c r="BQ30" t="s">
        <v>49</v>
      </c>
      <c r="BR30" t="s">
        <v>207</v>
      </c>
      <c r="BS30" t="s">
        <v>44</v>
      </c>
      <c r="BV30" t="s">
        <v>214</v>
      </c>
      <c r="BW30" t="s">
        <v>368</v>
      </c>
      <c r="BX30" t="s">
        <v>369</v>
      </c>
    </row>
    <row r="31" spans="1:76" x14ac:dyDescent="0.25">
      <c r="A31" t="s">
        <v>196</v>
      </c>
      <c r="B31" t="s">
        <v>197</v>
      </c>
      <c r="C31" t="s">
        <v>188</v>
      </c>
      <c r="D31" t="s">
        <v>367</v>
      </c>
      <c r="F31" t="s">
        <v>368</v>
      </c>
      <c r="G31" t="s">
        <v>42</v>
      </c>
      <c r="H31" t="s">
        <v>43</v>
      </c>
      <c r="I31" t="s">
        <v>201</v>
      </c>
      <c r="J31" t="s">
        <v>240</v>
      </c>
      <c r="K31" t="s">
        <v>203</v>
      </c>
      <c r="L31" t="s">
        <v>43</v>
      </c>
      <c r="M31" t="s">
        <v>204</v>
      </c>
      <c r="N31" t="s">
        <v>134</v>
      </c>
      <c r="O31" t="s">
        <v>347</v>
      </c>
      <c r="P31">
        <v>11.1</v>
      </c>
      <c r="Q31">
        <v>15.4</v>
      </c>
      <c r="R31">
        <v>4.2599999999999999E-2</v>
      </c>
      <c r="S31">
        <v>88</v>
      </c>
      <c r="T31">
        <v>0</v>
      </c>
      <c r="U31">
        <v>0</v>
      </c>
      <c r="V31">
        <v>0</v>
      </c>
      <c r="W31">
        <v>0</v>
      </c>
      <c r="X31" s="13">
        <v>0</v>
      </c>
      <c r="Y31" s="13">
        <v>450.09</v>
      </c>
      <c r="Z31" s="13">
        <v>139.22999999999999</v>
      </c>
      <c r="AA31" s="13">
        <v>0</v>
      </c>
      <c r="AB31" s="13">
        <v>589.32000000000005</v>
      </c>
      <c r="AC31" s="13">
        <v>0</v>
      </c>
      <c r="AD31" s="13">
        <v>0</v>
      </c>
      <c r="AE31" s="13">
        <v>0</v>
      </c>
      <c r="AF31" t="s">
        <v>44</v>
      </c>
      <c r="AG31" t="s">
        <v>206</v>
      </c>
      <c r="AH31" t="s">
        <v>207</v>
      </c>
      <c r="AI31">
        <v>20</v>
      </c>
      <c r="AJ31">
        <v>0</v>
      </c>
      <c r="AK31">
        <v>4.2599999999999999E-2</v>
      </c>
      <c r="AL31">
        <v>88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 t="s">
        <v>192</v>
      </c>
      <c r="AU31" t="s">
        <v>191</v>
      </c>
      <c r="AV31">
        <v>0.6</v>
      </c>
      <c r="AW31">
        <v>0.6</v>
      </c>
      <c r="AY31">
        <v>0.6</v>
      </c>
      <c r="AZ31" t="s">
        <v>45</v>
      </c>
      <c r="BA31">
        <v>1</v>
      </c>
      <c r="BB31" t="s">
        <v>208</v>
      </c>
      <c r="BC31" t="s">
        <v>46</v>
      </c>
      <c r="BH31" t="s">
        <v>47</v>
      </c>
      <c r="BI31" t="b">
        <v>0</v>
      </c>
      <c r="BJ31" t="s">
        <v>48</v>
      </c>
      <c r="BK31">
        <v>0</v>
      </c>
      <c r="BL31" t="s">
        <v>209</v>
      </c>
      <c r="BM31" t="s">
        <v>210</v>
      </c>
      <c r="BN31" t="s">
        <v>211</v>
      </c>
      <c r="BO31" t="s">
        <v>212</v>
      </c>
      <c r="BP31" t="s">
        <v>213</v>
      </c>
      <c r="BQ31" t="s">
        <v>49</v>
      </c>
      <c r="BR31" t="s">
        <v>207</v>
      </c>
      <c r="BS31" t="s">
        <v>44</v>
      </c>
      <c r="BV31" t="s">
        <v>214</v>
      </c>
      <c r="BW31" t="s">
        <v>368</v>
      </c>
      <c r="BX31" t="s">
        <v>370</v>
      </c>
    </row>
    <row r="32" spans="1:76" x14ac:dyDescent="0.25">
      <c r="A32" t="s">
        <v>196</v>
      </c>
      <c r="B32" t="s">
        <v>197</v>
      </c>
      <c r="C32" t="s">
        <v>187</v>
      </c>
      <c r="D32" t="s">
        <v>367</v>
      </c>
      <c r="F32" t="s">
        <v>371</v>
      </c>
      <c r="G32" t="s">
        <v>200</v>
      </c>
      <c r="H32" t="s">
        <v>43</v>
      </c>
      <c r="I32" t="s">
        <v>201</v>
      </c>
      <c r="J32" t="s">
        <v>240</v>
      </c>
      <c r="K32" t="s">
        <v>203</v>
      </c>
      <c r="L32" t="s">
        <v>43</v>
      </c>
      <c r="M32" t="s">
        <v>204</v>
      </c>
      <c r="N32" t="s">
        <v>134</v>
      </c>
      <c r="O32" t="s">
        <v>347</v>
      </c>
      <c r="P32">
        <v>12.1</v>
      </c>
      <c r="Q32">
        <v>16.899999999999999</v>
      </c>
      <c r="R32">
        <v>7.8100000000000003E-2</v>
      </c>
      <c r="S32">
        <v>162</v>
      </c>
      <c r="T32">
        <v>0</v>
      </c>
      <c r="U32">
        <v>0</v>
      </c>
      <c r="V32">
        <v>0</v>
      </c>
      <c r="W32">
        <v>0</v>
      </c>
      <c r="X32" s="13">
        <v>0</v>
      </c>
      <c r="Y32" s="13">
        <v>450.09</v>
      </c>
      <c r="Z32" s="13">
        <v>189.05</v>
      </c>
      <c r="AA32" s="13">
        <v>0</v>
      </c>
      <c r="AB32" s="13">
        <v>639.15</v>
      </c>
      <c r="AC32" s="13">
        <v>0</v>
      </c>
      <c r="AD32" s="13">
        <v>0</v>
      </c>
      <c r="AE32" s="13">
        <v>0</v>
      </c>
      <c r="AF32" t="s">
        <v>44</v>
      </c>
      <c r="AG32" t="s">
        <v>206</v>
      </c>
      <c r="AH32" t="s">
        <v>207</v>
      </c>
      <c r="AI32">
        <v>20</v>
      </c>
      <c r="AJ32">
        <v>0</v>
      </c>
      <c r="AK32">
        <v>7.8100000000000003E-2</v>
      </c>
      <c r="AL32">
        <v>162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 t="s">
        <v>192</v>
      </c>
      <c r="AU32" t="s">
        <v>191</v>
      </c>
      <c r="AV32">
        <v>0.6</v>
      </c>
      <c r="AW32">
        <v>0.6</v>
      </c>
      <c r="AY32">
        <v>0.6</v>
      </c>
      <c r="AZ32" t="s">
        <v>45</v>
      </c>
      <c r="BA32">
        <v>1</v>
      </c>
      <c r="BB32" t="s">
        <v>208</v>
      </c>
      <c r="BC32" t="s">
        <v>46</v>
      </c>
      <c r="BH32" t="s">
        <v>47</v>
      </c>
      <c r="BI32" t="b">
        <v>0</v>
      </c>
      <c r="BJ32" t="s">
        <v>48</v>
      </c>
      <c r="BK32">
        <v>0</v>
      </c>
      <c r="BL32" t="s">
        <v>209</v>
      </c>
      <c r="BM32" t="s">
        <v>210</v>
      </c>
      <c r="BN32" t="s">
        <v>211</v>
      </c>
      <c r="BO32" t="s">
        <v>212</v>
      </c>
      <c r="BP32" t="s">
        <v>213</v>
      </c>
      <c r="BQ32" t="s">
        <v>49</v>
      </c>
      <c r="BR32" t="s">
        <v>207</v>
      </c>
      <c r="BS32" t="s">
        <v>44</v>
      </c>
      <c r="BV32" t="s">
        <v>214</v>
      </c>
      <c r="BW32" t="s">
        <v>371</v>
      </c>
      <c r="BX32" t="s">
        <v>372</v>
      </c>
    </row>
    <row r="33" spans="1:76" x14ac:dyDescent="0.25">
      <c r="A33" t="s">
        <v>196</v>
      </c>
      <c r="B33" t="s">
        <v>197</v>
      </c>
      <c r="C33" t="s">
        <v>187</v>
      </c>
      <c r="D33" t="s">
        <v>367</v>
      </c>
      <c r="F33" t="s">
        <v>371</v>
      </c>
      <c r="G33" t="s">
        <v>42</v>
      </c>
      <c r="H33" t="s">
        <v>43</v>
      </c>
      <c r="I33" t="s">
        <v>201</v>
      </c>
      <c r="J33" t="s">
        <v>240</v>
      </c>
      <c r="K33" t="s">
        <v>203</v>
      </c>
      <c r="L33" t="s">
        <v>43</v>
      </c>
      <c r="M33" t="s">
        <v>204</v>
      </c>
      <c r="N33" t="s">
        <v>134</v>
      </c>
      <c r="O33" t="s">
        <v>347</v>
      </c>
      <c r="P33">
        <v>12.1</v>
      </c>
      <c r="Q33">
        <v>16.899999999999999</v>
      </c>
      <c r="R33">
        <v>7.8100000000000003E-2</v>
      </c>
      <c r="S33">
        <v>162</v>
      </c>
      <c r="T33">
        <v>0</v>
      </c>
      <c r="U33">
        <v>0</v>
      </c>
      <c r="V33">
        <v>0</v>
      </c>
      <c r="W33">
        <v>0</v>
      </c>
      <c r="X33" s="13">
        <v>0</v>
      </c>
      <c r="Y33" s="13">
        <v>450.09</v>
      </c>
      <c r="Z33" s="13">
        <v>189.05</v>
      </c>
      <c r="AA33" s="13">
        <v>0</v>
      </c>
      <c r="AB33" s="13">
        <v>639.15</v>
      </c>
      <c r="AC33" s="13">
        <v>0</v>
      </c>
      <c r="AD33" s="13">
        <v>0</v>
      </c>
      <c r="AE33" s="13">
        <v>0</v>
      </c>
      <c r="AF33" t="s">
        <v>44</v>
      </c>
      <c r="AG33" t="s">
        <v>206</v>
      </c>
      <c r="AH33" t="s">
        <v>207</v>
      </c>
      <c r="AI33">
        <v>20</v>
      </c>
      <c r="AJ33">
        <v>0</v>
      </c>
      <c r="AK33">
        <v>7.8100000000000003E-2</v>
      </c>
      <c r="AL33">
        <v>162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 t="s">
        <v>192</v>
      </c>
      <c r="AU33" t="s">
        <v>191</v>
      </c>
      <c r="AV33">
        <v>0.6</v>
      </c>
      <c r="AW33">
        <v>0.6</v>
      </c>
      <c r="AY33">
        <v>0.6</v>
      </c>
      <c r="AZ33" t="s">
        <v>45</v>
      </c>
      <c r="BA33">
        <v>1</v>
      </c>
      <c r="BB33" t="s">
        <v>208</v>
      </c>
      <c r="BC33" t="s">
        <v>46</v>
      </c>
      <c r="BH33" t="s">
        <v>47</v>
      </c>
      <c r="BI33" t="b">
        <v>0</v>
      </c>
      <c r="BJ33" t="s">
        <v>48</v>
      </c>
      <c r="BK33">
        <v>0</v>
      </c>
      <c r="BL33" t="s">
        <v>209</v>
      </c>
      <c r="BM33" t="s">
        <v>210</v>
      </c>
      <c r="BN33" t="s">
        <v>211</v>
      </c>
      <c r="BO33" t="s">
        <v>212</v>
      </c>
      <c r="BP33" t="s">
        <v>213</v>
      </c>
      <c r="BQ33" t="s">
        <v>49</v>
      </c>
      <c r="BR33" t="s">
        <v>207</v>
      </c>
      <c r="BS33" t="s">
        <v>44</v>
      </c>
      <c r="BV33" t="s">
        <v>214</v>
      </c>
      <c r="BW33" t="s">
        <v>371</v>
      </c>
      <c r="BX33" t="s">
        <v>373</v>
      </c>
    </row>
    <row r="34" spans="1:76" x14ac:dyDescent="0.25">
      <c r="A34" t="s">
        <v>196</v>
      </c>
      <c r="B34" t="s">
        <v>197</v>
      </c>
      <c r="C34" t="s">
        <v>41</v>
      </c>
      <c r="D34" t="s">
        <v>246</v>
      </c>
      <c r="F34" t="s">
        <v>247</v>
      </c>
      <c r="G34" t="s">
        <v>200</v>
      </c>
      <c r="H34" t="s">
        <v>43</v>
      </c>
      <c r="I34" t="s">
        <v>201</v>
      </c>
      <c r="J34" t="s">
        <v>248</v>
      </c>
      <c r="K34" t="s">
        <v>203</v>
      </c>
      <c r="L34" t="s">
        <v>43</v>
      </c>
      <c r="M34" t="s">
        <v>204</v>
      </c>
      <c r="N34" t="s">
        <v>134</v>
      </c>
      <c r="O34" t="s">
        <v>205</v>
      </c>
      <c r="P34">
        <v>11.1</v>
      </c>
      <c r="Q34">
        <v>15.1</v>
      </c>
      <c r="R34">
        <v>3.8399999999999997E-2</v>
      </c>
      <c r="S34">
        <v>73.3</v>
      </c>
      <c r="T34">
        <v>0</v>
      </c>
      <c r="U34">
        <v>0</v>
      </c>
      <c r="V34">
        <v>0</v>
      </c>
      <c r="W34">
        <v>0</v>
      </c>
      <c r="X34" s="13">
        <v>0</v>
      </c>
      <c r="Y34" s="13">
        <v>477.58</v>
      </c>
      <c r="Z34" s="13">
        <v>180.68</v>
      </c>
      <c r="AA34" s="13">
        <v>0</v>
      </c>
      <c r="AB34" s="13">
        <v>658.26</v>
      </c>
      <c r="AC34" s="13">
        <v>0</v>
      </c>
      <c r="AD34" s="13">
        <v>0</v>
      </c>
      <c r="AE34" s="13">
        <v>0</v>
      </c>
      <c r="AF34" t="s">
        <v>44</v>
      </c>
      <c r="AG34" t="s">
        <v>206</v>
      </c>
      <c r="AH34" t="s">
        <v>207</v>
      </c>
      <c r="AI34">
        <v>20</v>
      </c>
      <c r="AJ34">
        <v>0</v>
      </c>
      <c r="AK34">
        <v>3.8399999999999997E-2</v>
      </c>
      <c r="AL34">
        <v>73.3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 t="s">
        <v>192</v>
      </c>
      <c r="AU34" t="s">
        <v>191</v>
      </c>
      <c r="AV34">
        <v>0.6</v>
      </c>
      <c r="AW34">
        <v>0.6</v>
      </c>
      <c r="AY34">
        <v>0.6</v>
      </c>
      <c r="AZ34" t="s">
        <v>45</v>
      </c>
      <c r="BA34">
        <v>1</v>
      </c>
      <c r="BB34" t="s">
        <v>208</v>
      </c>
      <c r="BC34" t="s">
        <v>46</v>
      </c>
      <c r="BH34" t="s">
        <v>47</v>
      </c>
      <c r="BI34" t="b">
        <v>0</v>
      </c>
      <c r="BJ34" t="s">
        <v>48</v>
      </c>
      <c r="BK34">
        <v>0</v>
      </c>
      <c r="BL34" t="s">
        <v>209</v>
      </c>
      <c r="BM34" t="s">
        <v>210</v>
      </c>
      <c r="BN34" t="s">
        <v>211</v>
      </c>
      <c r="BO34" t="s">
        <v>212</v>
      </c>
      <c r="BP34" t="s">
        <v>213</v>
      </c>
      <c r="BQ34" t="s">
        <v>49</v>
      </c>
      <c r="BR34" t="s">
        <v>207</v>
      </c>
      <c r="BS34" t="s">
        <v>44</v>
      </c>
      <c r="BV34" t="s">
        <v>214</v>
      </c>
      <c r="BW34" t="s">
        <v>247</v>
      </c>
      <c r="BX34" t="s">
        <v>249</v>
      </c>
    </row>
    <row r="35" spans="1:76" x14ac:dyDescent="0.25">
      <c r="A35" t="s">
        <v>196</v>
      </c>
      <c r="B35" t="s">
        <v>197</v>
      </c>
      <c r="C35" t="s">
        <v>41</v>
      </c>
      <c r="D35" t="s">
        <v>246</v>
      </c>
      <c r="F35" t="s">
        <v>247</v>
      </c>
      <c r="G35" t="s">
        <v>42</v>
      </c>
      <c r="H35" t="s">
        <v>43</v>
      </c>
      <c r="I35" t="s">
        <v>201</v>
      </c>
      <c r="J35" t="s">
        <v>248</v>
      </c>
      <c r="K35" t="s">
        <v>203</v>
      </c>
      <c r="L35" t="s">
        <v>43</v>
      </c>
      <c r="M35" t="s">
        <v>204</v>
      </c>
      <c r="N35" t="s">
        <v>134</v>
      </c>
      <c r="O35" t="s">
        <v>205</v>
      </c>
      <c r="P35">
        <v>11.1</v>
      </c>
      <c r="Q35">
        <v>15.1</v>
      </c>
      <c r="R35">
        <v>3.8399999999999997E-2</v>
      </c>
      <c r="S35">
        <v>73.3</v>
      </c>
      <c r="T35">
        <v>0</v>
      </c>
      <c r="U35">
        <v>0</v>
      </c>
      <c r="V35">
        <v>0</v>
      </c>
      <c r="W35">
        <v>0</v>
      </c>
      <c r="X35" s="13">
        <v>0</v>
      </c>
      <c r="Y35" s="13">
        <v>477.58</v>
      </c>
      <c r="Z35" s="13">
        <v>180.68</v>
      </c>
      <c r="AA35" s="13">
        <v>0</v>
      </c>
      <c r="AB35" s="13">
        <v>658.26</v>
      </c>
      <c r="AC35" s="13">
        <v>0</v>
      </c>
      <c r="AD35" s="13">
        <v>0</v>
      </c>
      <c r="AE35" s="13">
        <v>0</v>
      </c>
      <c r="AF35" t="s">
        <v>44</v>
      </c>
      <c r="AG35" t="s">
        <v>206</v>
      </c>
      <c r="AH35" t="s">
        <v>207</v>
      </c>
      <c r="AI35">
        <v>20</v>
      </c>
      <c r="AJ35">
        <v>0</v>
      </c>
      <c r="AK35">
        <v>3.8399999999999997E-2</v>
      </c>
      <c r="AL35">
        <v>73.3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 t="s">
        <v>192</v>
      </c>
      <c r="AU35" t="s">
        <v>191</v>
      </c>
      <c r="AV35">
        <v>0.6</v>
      </c>
      <c r="AW35">
        <v>0.6</v>
      </c>
      <c r="AY35">
        <v>0.6</v>
      </c>
      <c r="AZ35" t="s">
        <v>45</v>
      </c>
      <c r="BA35">
        <v>1</v>
      </c>
      <c r="BB35" t="s">
        <v>208</v>
      </c>
      <c r="BC35" t="s">
        <v>46</v>
      </c>
      <c r="BH35" t="s">
        <v>47</v>
      </c>
      <c r="BI35" t="b">
        <v>0</v>
      </c>
      <c r="BJ35" t="s">
        <v>48</v>
      </c>
      <c r="BK35">
        <v>0</v>
      </c>
      <c r="BL35" t="s">
        <v>209</v>
      </c>
      <c r="BM35" t="s">
        <v>210</v>
      </c>
      <c r="BN35" t="s">
        <v>211</v>
      </c>
      <c r="BO35" t="s">
        <v>212</v>
      </c>
      <c r="BP35" t="s">
        <v>213</v>
      </c>
      <c r="BQ35" t="s">
        <v>49</v>
      </c>
      <c r="BR35" t="s">
        <v>207</v>
      </c>
      <c r="BS35" t="s">
        <v>44</v>
      </c>
      <c r="BV35" t="s">
        <v>214</v>
      </c>
      <c r="BW35" t="s">
        <v>247</v>
      </c>
      <c r="BX35" t="s">
        <v>250</v>
      </c>
    </row>
    <row r="36" spans="1:76" x14ac:dyDescent="0.25">
      <c r="A36" t="s">
        <v>196</v>
      </c>
      <c r="B36" t="s">
        <v>197</v>
      </c>
      <c r="C36" t="s">
        <v>50</v>
      </c>
      <c r="D36" t="s">
        <v>246</v>
      </c>
      <c r="F36" t="s">
        <v>251</v>
      </c>
      <c r="G36" t="s">
        <v>200</v>
      </c>
      <c r="H36" t="s">
        <v>43</v>
      </c>
      <c r="I36" t="s">
        <v>201</v>
      </c>
      <c r="J36" t="s">
        <v>248</v>
      </c>
      <c r="K36" t="s">
        <v>203</v>
      </c>
      <c r="L36" t="s">
        <v>43</v>
      </c>
      <c r="M36" t="s">
        <v>204</v>
      </c>
      <c r="N36" t="s">
        <v>134</v>
      </c>
      <c r="O36" t="s">
        <v>205</v>
      </c>
      <c r="P36">
        <v>12.1</v>
      </c>
      <c r="Q36">
        <v>16.600000000000001</v>
      </c>
      <c r="R36">
        <v>7.0400000000000004E-2</v>
      </c>
      <c r="S36">
        <v>134</v>
      </c>
      <c r="T36">
        <v>0</v>
      </c>
      <c r="U36">
        <v>0</v>
      </c>
      <c r="V36">
        <v>0</v>
      </c>
      <c r="W36">
        <v>0</v>
      </c>
      <c r="X36" s="13">
        <v>0</v>
      </c>
      <c r="Y36" s="13">
        <v>477.58</v>
      </c>
      <c r="Z36" s="13">
        <v>326.08</v>
      </c>
      <c r="AA36" s="13">
        <v>0</v>
      </c>
      <c r="AB36" s="13">
        <v>803.66</v>
      </c>
      <c r="AC36" s="13">
        <v>0</v>
      </c>
      <c r="AD36" s="13">
        <v>0</v>
      </c>
      <c r="AE36" s="13">
        <v>0</v>
      </c>
      <c r="AF36" t="s">
        <v>44</v>
      </c>
      <c r="AG36" t="s">
        <v>206</v>
      </c>
      <c r="AH36" t="s">
        <v>207</v>
      </c>
      <c r="AI36">
        <v>20</v>
      </c>
      <c r="AJ36">
        <v>0</v>
      </c>
      <c r="AK36">
        <v>7.0400000000000004E-2</v>
      </c>
      <c r="AL36">
        <v>134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 t="s">
        <v>192</v>
      </c>
      <c r="AU36" t="s">
        <v>191</v>
      </c>
      <c r="AV36">
        <v>0.6</v>
      </c>
      <c r="AW36">
        <v>0.6</v>
      </c>
      <c r="AY36">
        <v>0.6</v>
      </c>
      <c r="AZ36" t="s">
        <v>45</v>
      </c>
      <c r="BA36">
        <v>1</v>
      </c>
      <c r="BB36" t="s">
        <v>208</v>
      </c>
      <c r="BC36" t="s">
        <v>46</v>
      </c>
      <c r="BH36" t="s">
        <v>47</v>
      </c>
      <c r="BI36" t="b">
        <v>0</v>
      </c>
      <c r="BJ36" t="s">
        <v>48</v>
      </c>
      <c r="BK36">
        <v>0</v>
      </c>
      <c r="BL36" t="s">
        <v>209</v>
      </c>
      <c r="BM36" t="s">
        <v>210</v>
      </c>
      <c r="BN36" t="s">
        <v>211</v>
      </c>
      <c r="BO36" t="s">
        <v>212</v>
      </c>
      <c r="BP36" t="s">
        <v>213</v>
      </c>
      <c r="BQ36" t="s">
        <v>49</v>
      </c>
      <c r="BR36" t="s">
        <v>207</v>
      </c>
      <c r="BS36" t="s">
        <v>44</v>
      </c>
      <c r="BV36" t="s">
        <v>214</v>
      </c>
      <c r="BW36" t="s">
        <v>251</v>
      </c>
      <c r="BX36" t="s">
        <v>252</v>
      </c>
    </row>
    <row r="37" spans="1:76" x14ac:dyDescent="0.25">
      <c r="A37" t="s">
        <v>196</v>
      </c>
      <c r="B37" t="s">
        <v>197</v>
      </c>
      <c r="C37" t="s">
        <v>50</v>
      </c>
      <c r="D37" t="s">
        <v>246</v>
      </c>
      <c r="F37" t="s">
        <v>251</v>
      </c>
      <c r="G37" t="s">
        <v>42</v>
      </c>
      <c r="H37" t="s">
        <v>43</v>
      </c>
      <c r="I37" t="s">
        <v>201</v>
      </c>
      <c r="J37" t="s">
        <v>248</v>
      </c>
      <c r="K37" t="s">
        <v>203</v>
      </c>
      <c r="L37" t="s">
        <v>43</v>
      </c>
      <c r="M37" t="s">
        <v>204</v>
      </c>
      <c r="N37" t="s">
        <v>134</v>
      </c>
      <c r="O37" t="s">
        <v>205</v>
      </c>
      <c r="P37">
        <v>12.1</v>
      </c>
      <c r="Q37">
        <v>16.600000000000001</v>
      </c>
      <c r="R37">
        <v>7.0400000000000004E-2</v>
      </c>
      <c r="S37">
        <v>134</v>
      </c>
      <c r="T37">
        <v>0</v>
      </c>
      <c r="U37">
        <v>0</v>
      </c>
      <c r="V37">
        <v>0</v>
      </c>
      <c r="W37">
        <v>0</v>
      </c>
      <c r="X37" s="13">
        <v>0</v>
      </c>
      <c r="Y37" s="13">
        <v>477.58</v>
      </c>
      <c r="Z37" s="13">
        <v>326.08</v>
      </c>
      <c r="AA37" s="13">
        <v>0</v>
      </c>
      <c r="AB37" s="13">
        <v>803.66</v>
      </c>
      <c r="AC37" s="13">
        <v>0</v>
      </c>
      <c r="AD37" s="13">
        <v>0</v>
      </c>
      <c r="AE37" s="13">
        <v>0</v>
      </c>
      <c r="AF37" t="s">
        <v>44</v>
      </c>
      <c r="AG37" t="s">
        <v>206</v>
      </c>
      <c r="AH37" t="s">
        <v>207</v>
      </c>
      <c r="AI37">
        <v>20</v>
      </c>
      <c r="AJ37">
        <v>0</v>
      </c>
      <c r="AK37">
        <v>7.0400000000000004E-2</v>
      </c>
      <c r="AL37">
        <v>134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 t="s">
        <v>192</v>
      </c>
      <c r="AU37" t="s">
        <v>191</v>
      </c>
      <c r="AV37">
        <v>0.6</v>
      </c>
      <c r="AW37">
        <v>0.6</v>
      </c>
      <c r="AY37">
        <v>0.6</v>
      </c>
      <c r="AZ37" t="s">
        <v>45</v>
      </c>
      <c r="BA37">
        <v>1</v>
      </c>
      <c r="BB37" t="s">
        <v>208</v>
      </c>
      <c r="BC37" t="s">
        <v>46</v>
      </c>
      <c r="BH37" t="s">
        <v>47</v>
      </c>
      <c r="BI37" t="b">
        <v>0</v>
      </c>
      <c r="BJ37" t="s">
        <v>48</v>
      </c>
      <c r="BK37">
        <v>0</v>
      </c>
      <c r="BL37" t="s">
        <v>209</v>
      </c>
      <c r="BM37" t="s">
        <v>210</v>
      </c>
      <c r="BN37" t="s">
        <v>211</v>
      </c>
      <c r="BO37" t="s">
        <v>212</v>
      </c>
      <c r="BP37" t="s">
        <v>213</v>
      </c>
      <c r="BQ37" t="s">
        <v>49</v>
      </c>
      <c r="BR37" t="s">
        <v>207</v>
      </c>
      <c r="BS37" t="s">
        <v>44</v>
      </c>
      <c r="BV37" t="s">
        <v>214</v>
      </c>
      <c r="BW37" t="s">
        <v>251</v>
      </c>
      <c r="BX37" t="s">
        <v>253</v>
      </c>
    </row>
    <row r="38" spans="1:76" x14ac:dyDescent="0.25">
      <c r="A38" t="s">
        <v>196</v>
      </c>
      <c r="B38" t="s">
        <v>197</v>
      </c>
      <c r="C38" t="s">
        <v>188</v>
      </c>
      <c r="D38" t="s">
        <v>374</v>
      </c>
      <c r="F38" t="s">
        <v>375</v>
      </c>
      <c r="G38" t="s">
        <v>200</v>
      </c>
      <c r="H38" t="s">
        <v>43</v>
      </c>
      <c r="I38" t="s">
        <v>201</v>
      </c>
      <c r="J38" t="s">
        <v>248</v>
      </c>
      <c r="K38" t="s">
        <v>203</v>
      </c>
      <c r="L38" t="s">
        <v>43</v>
      </c>
      <c r="M38" t="s">
        <v>204</v>
      </c>
      <c r="N38" t="s">
        <v>134</v>
      </c>
      <c r="O38" t="s">
        <v>347</v>
      </c>
      <c r="P38">
        <v>11.1</v>
      </c>
      <c r="Q38">
        <v>15.4</v>
      </c>
      <c r="R38">
        <v>3.8399999999999997E-2</v>
      </c>
      <c r="S38">
        <v>73.3</v>
      </c>
      <c r="T38">
        <v>0</v>
      </c>
      <c r="U38">
        <v>0</v>
      </c>
      <c r="V38">
        <v>0</v>
      </c>
      <c r="W38">
        <v>0</v>
      </c>
      <c r="X38" s="13">
        <v>0</v>
      </c>
      <c r="Y38" s="13">
        <v>450.09</v>
      </c>
      <c r="Z38" s="13">
        <v>139.22999999999999</v>
      </c>
      <c r="AA38" s="13">
        <v>0</v>
      </c>
      <c r="AB38" s="13">
        <v>589.32000000000005</v>
      </c>
      <c r="AC38" s="13">
        <v>0</v>
      </c>
      <c r="AD38" s="13">
        <v>0</v>
      </c>
      <c r="AE38" s="13">
        <v>0</v>
      </c>
      <c r="AF38" t="s">
        <v>44</v>
      </c>
      <c r="AG38" t="s">
        <v>206</v>
      </c>
      <c r="AH38" t="s">
        <v>207</v>
      </c>
      <c r="AI38">
        <v>20</v>
      </c>
      <c r="AJ38">
        <v>0</v>
      </c>
      <c r="AK38">
        <v>3.8399999999999997E-2</v>
      </c>
      <c r="AL38">
        <v>73.3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 t="s">
        <v>192</v>
      </c>
      <c r="AU38" t="s">
        <v>191</v>
      </c>
      <c r="AV38">
        <v>0.6</v>
      </c>
      <c r="AW38">
        <v>0.6</v>
      </c>
      <c r="AY38">
        <v>0.6</v>
      </c>
      <c r="AZ38" t="s">
        <v>45</v>
      </c>
      <c r="BA38">
        <v>1</v>
      </c>
      <c r="BB38" t="s">
        <v>208</v>
      </c>
      <c r="BC38" t="s">
        <v>46</v>
      </c>
      <c r="BH38" t="s">
        <v>47</v>
      </c>
      <c r="BI38" t="b">
        <v>0</v>
      </c>
      <c r="BJ38" t="s">
        <v>48</v>
      </c>
      <c r="BK38">
        <v>0</v>
      </c>
      <c r="BL38" t="s">
        <v>209</v>
      </c>
      <c r="BM38" t="s">
        <v>210</v>
      </c>
      <c r="BN38" t="s">
        <v>211</v>
      </c>
      <c r="BO38" t="s">
        <v>212</v>
      </c>
      <c r="BP38" t="s">
        <v>213</v>
      </c>
      <c r="BQ38" t="s">
        <v>49</v>
      </c>
      <c r="BR38" t="s">
        <v>207</v>
      </c>
      <c r="BS38" t="s">
        <v>44</v>
      </c>
      <c r="BV38" t="s">
        <v>214</v>
      </c>
      <c r="BW38" t="s">
        <v>375</v>
      </c>
      <c r="BX38" t="s">
        <v>376</v>
      </c>
    </row>
    <row r="39" spans="1:76" x14ac:dyDescent="0.25">
      <c r="A39" t="s">
        <v>196</v>
      </c>
      <c r="B39" t="s">
        <v>197</v>
      </c>
      <c r="C39" t="s">
        <v>188</v>
      </c>
      <c r="D39" t="s">
        <v>374</v>
      </c>
      <c r="F39" t="s">
        <v>375</v>
      </c>
      <c r="G39" t="s">
        <v>42</v>
      </c>
      <c r="H39" t="s">
        <v>43</v>
      </c>
      <c r="I39" t="s">
        <v>201</v>
      </c>
      <c r="J39" t="s">
        <v>248</v>
      </c>
      <c r="K39" t="s">
        <v>203</v>
      </c>
      <c r="L39" t="s">
        <v>43</v>
      </c>
      <c r="M39" t="s">
        <v>204</v>
      </c>
      <c r="N39" t="s">
        <v>134</v>
      </c>
      <c r="O39" t="s">
        <v>347</v>
      </c>
      <c r="P39">
        <v>11.1</v>
      </c>
      <c r="Q39">
        <v>15.4</v>
      </c>
      <c r="R39">
        <v>3.8399999999999997E-2</v>
      </c>
      <c r="S39">
        <v>73.3</v>
      </c>
      <c r="T39">
        <v>0</v>
      </c>
      <c r="U39">
        <v>0</v>
      </c>
      <c r="V39">
        <v>0</v>
      </c>
      <c r="W39">
        <v>0</v>
      </c>
      <c r="X39" s="13">
        <v>0</v>
      </c>
      <c r="Y39" s="13">
        <v>450.09</v>
      </c>
      <c r="Z39" s="13">
        <v>139.22999999999999</v>
      </c>
      <c r="AA39" s="13">
        <v>0</v>
      </c>
      <c r="AB39" s="13">
        <v>589.32000000000005</v>
      </c>
      <c r="AC39" s="13">
        <v>0</v>
      </c>
      <c r="AD39" s="13">
        <v>0</v>
      </c>
      <c r="AE39" s="13">
        <v>0</v>
      </c>
      <c r="AF39" t="s">
        <v>44</v>
      </c>
      <c r="AG39" t="s">
        <v>206</v>
      </c>
      <c r="AH39" t="s">
        <v>207</v>
      </c>
      <c r="AI39">
        <v>20</v>
      </c>
      <c r="AJ39">
        <v>0</v>
      </c>
      <c r="AK39">
        <v>3.8399999999999997E-2</v>
      </c>
      <c r="AL39">
        <v>73.3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 t="s">
        <v>192</v>
      </c>
      <c r="AU39" t="s">
        <v>191</v>
      </c>
      <c r="AV39">
        <v>0.6</v>
      </c>
      <c r="AW39">
        <v>0.6</v>
      </c>
      <c r="AY39">
        <v>0.6</v>
      </c>
      <c r="AZ39" t="s">
        <v>45</v>
      </c>
      <c r="BA39">
        <v>1</v>
      </c>
      <c r="BB39" t="s">
        <v>208</v>
      </c>
      <c r="BC39" t="s">
        <v>46</v>
      </c>
      <c r="BH39" t="s">
        <v>47</v>
      </c>
      <c r="BI39" t="b">
        <v>0</v>
      </c>
      <c r="BJ39" t="s">
        <v>48</v>
      </c>
      <c r="BK39">
        <v>0</v>
      </c>
      <c r="BL39" t="s">
        <v>209</v>
      </c>
      <c r="BM39" t="s">
        <v>210</v>
      </c>
      <c r="BN39" t="s">
        <v>211</v>
      </c>
      <c r="BO39" t="s">
        <v>212</v>
      </c>
      <c r="BP39" t="s">
        <v>213</v>
      </c>
      <c r="BQ39" t="s">
        <v>49</v>
      </c>
      <c r="BR39" t="s">
        <v>207</v>
      </c>
      <c r="BS39" t="s">
        <v>44</v>
      </c>
      <c r="BV39" t="s">
        <v>214</v>
      </c>
      <c r="BW39" t="s">
        <v>375</v>
      </c>
      <c r="BX39" t="s">
        <v>377</v>
      </c>
    </row>
    <row r="40" spans="1:76" x14ac:dyDescent="0.25">
      <c r="A40" t="s">
        <v>196</v>
      </c>
      <c r="B40" t="s">
        <v>197</v>
      </c>
      <c r="C40" t="s">
        <v>187</v>
      </c>
      <c r="D40" t="s">
        <v>374</v>
      </c>
      <c r="F40" t="s">
        <v>378</v>
      </c>
      <c r="G40" t="s">
        <v>200</v>
      </c>
      <c r="H40" t="s">
        <v>43</v>
      </c>
      <c r="I40" t="s">
        <v>201</v>
      </c>
      <c r="J40" t="s">
        <v>248</v>
      </c>
      <c r="K40" t="s">
        <v>203</v>
      </c>
      <c r="L40" t="s">
        <v>43</v>
      </c>
      <c r="M40" t="s">
        <v>204</v>
      </c>
      <c r="N40" t="s">
        <v>134</v>
      </c>
      <c r="O40" t="s">
        <v>347</v>
      </c>
      <c r="P40">
        <v>12.1</v>
      </c>
      <c r="Q40">
        <v>16.899999999999999</v>
      </c>
      <c r="R40">
        <v>7.0400000000000004E-2</v>
      </c>
      <c r="S40">
        <v>134</v>
      </c>
      <c r="T40">
        <v>0</v>
      </c>
      <c r="U40">
        <v>0</v>
      </c>
      <c r="V40">
        <v>0</v>
      </c>
      <c r="W40">
        <v>0</v>
      </c>
      <c r="X40" s="13">
        <v>0</v>
      </c>
      <c r="Y40" s="13">
        <v>450.09</v>
      </c>
      <c r="Z40" s="13">
        <v>189.05</v>
      </c>
      <c r="AA40" s="13">
        <v>0</v>
      </c>
      <c r="AB40" s="13">
        <v>639.15</v>
      </c>
      <c r="AC40" s="13">
        <v>0</v>
      </c>
      <c r="AD40" s="13">
        <v>0</v>
      </c>
      <c r="AE40" s="13">
        <v>0</v>
      </c>
      <c r="AF40" t="s">
        <v>44</v>
      </c>
      <c r="AG40" t="s">
        <v>206</v>
      </c>
      <c r="AH40" t="s">
        <v>207</v>
      </c>
      <c r="AI40">
        <v>20</v>
      </c>
      <c r="AJ40">
        <v>0</v>
      </c>
      <c r="AK40">
        <v>7.0400000000000004E-2</v>
      </c>
      <c r="AL40">
        <v>134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 t="s">
        <v>192</v>
      </c>
      <c r="AU40" t="s">
        <v>191</v>
      </c>
      <c r="AV40">
        <v>0.6</v>
      </c>
      <c r="AW40">
        <v>0.6</v>
      </c>
      <c r="AY40">
        <v>0.6</v>
      </c>
      <c r="AZ40" t="s">
        <v>45</v>
      </c>
      <c r="BA40">
        <v>1</v>
      </c>
      <c r="BB40" t="s">
        <v>208</v>
      </c>
      <c r="BC40" t="s">
        <v>46</v>
      </c>
      <c r="BH40" t="s">
        <v>47</v>
      </c>
      <c r="BI40" t="b">
        <v>0</v>
      </c>
      <c r="BJ40" t="s">
        <v>48</v>
      </c>
      <c r="BK40">
        <v>0</v>
      </c>
      <c r="BL40" t="s">
        <v>209</v>
      </c>
      <c r="BM40" t="s">
        <v>210</v>
      </c>
      <c r="BN40" t="s">
        <v>211</v>
      </c>
      <c r="BO40" t="s">
        <v>212</v>
      </c>
      <c r="BP40" t="s">
        <v>213</v>
      </c>
      <c r="BQ40" t="s">
        <v>49</v>
      </c>
      <c r="BR40" t="s">
        <v>207</v>
      </c>
      <c r="BS40" t="s">
        <v>44</v>
      </c>
      <c r="BV40" t="s">
        <v>214</v>
      </c>
      <c r="BW40" t="s">
        <v>378</v>
      </c>
      <c r="BX40" t="s">
        <v>379</v>
      </c>
    </row>
    <row r="41" spans="1:76" x14ac:dyDescent="0.25">
      <c r="A41" t="s">
        <v>196</v>
      </c>
      <c r="B41" t="s">
        <v>197</v>
      </c>
      <c r="C41" t="s">
        <v>187</v>
      </c>
      <c r="D41" t="s">
        <v>374</v>
      </c>
      <c r="F41" t="s">
        <v>378</v>
      </c>
      <c r="G41" t="s">
        <v>42</v>
      </c>
      <c r="H41" t="s">
        <v>43</v>
      </c>
      <c r="I41" t="s">
        <v>201</v>
      </c>
      <c r="J41" t="s">
        <v>248</v>
      </c>
      <c r="K41" t="s">
        <v>203</v>
      </c>
      <c r="L41" t="s">
        <v>43</v>
      </c>
      <c r="M41" t="s">
        <v>204</v>
      </c>
      <c r="N41" t="s">
        <v>134</v>
      </c>
      <c r="O41" t="s">
        <v>347</v>
      </c>
      <c r="P41">
        <v>12.1</v>
      </c>
      <c r="Q41">
        <v>16.899999999999999</v>
      </c>
      <c r="R41">
        <v>7.0400000000000004E-2</v>
      </c>
      <c r="S41">
        <v>134</v>
      </c>
      <c r="T41">
        <v>0</v>
      </c>
      <c r="U41">
        <v>0</v>
      </c>
      <c r="V41">
        <v>0</v>
      </c>
      <c r="W41">
        <v>0</v>
      </c>
      <c r="X41" s="13">
        <v>0</v>
      </c>
      <c r="Y41" s="13">
        <v>450.09</v>
      </c>
      <c r="Z41" s="13">
        <v>189.05</v>
      </c>
      <c r="AA41" s="13">
        <v>0</v>
      </c>
      <c r="AB41" s="13">
        <v>639.15</v>
      </c>
      <c r="AC41" s="13">
        <v>0</v>
      </c>
      <c r="AD41" s="13">
        <v>0</v>
      </c>
      <c r="AE41" s="13">
        <v>0</v>
      </c>
      <c r="AF41" t="s">
        <v>44</v>
      </c>
      <c r="AG41" t="s">
        <v>206</v>
      </c>
      <c r="AH41" t="s">
        <v>207</v>
      </c>
      <c r="AI41">
        <v>20</v>
      </c>
      <c r="AJ41">
        <v>0</v>
      </c>
      <c r="AK41">
        <v>7.0400000000000004E-2</v>
      </c>
      <c r="AL41">
        <v>134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 t="s">
        <v>192</v>
      </c>
      <c r="AU41" t="s">
        <v>191</v>
      </c>
      <c r="AV41">
        <v>0.6</v>
      </c>
      <c r="AW41">
        <v>0.6</v>
      </c>
      <c r="AY41">
        <v>0.6</v>
      </c>
      <c r="AZ41" t="s">
        <v>45</v>
      </c>
      <c r="BA41">
        <v>1</v>
      </c>
      <c r="BB41" t="s">
        <v>208</v>
      </c>
      <c r="BC41" t="s">
        <v>46</v>
      </c>
      <c r="BH41" t="s">
        <v>47</v>
      </c>
      <c r="BI41" t="b">
        <v>0</v>
      </c>
      <c r="BJ41" t="s">
        <v>48</v>
      </c>
      <c r="BK41">
        <v>0</v>
      </c>
      <c r="BL41" t="s">
        <v>209</v>
      </c>
      <c r="BM41" t="s">
        <v>210</v>
      </c>
      <c r="BN41" t="s">
        <v>211</v>
      </c>
      <c r="BO41" t="s">
        <v>212</v>
      </c>
      <c r="BP41" t="s">
        <v>213</v>
      </c>
      <c r="BQ41" t="s">
        <v>49</v>
      </c>
      <c r="BR41" t="s">
        <v>207</v>
      </c>
      <c r="BS41" t="s">
        <v>44</v>
      </c>
      <c r="BV41" t="s">
        <v>214</v>
      </c>
      <c r="BW41" t="s">
        <v>378</v>
      </c>
      <c r="BX41" t="s">
        <v>380</v>
      </c>
    </row>
    <row r="42" spans="1:76" x14ac:dyDescent="0.25">
      <c r="A42" t="s">
        <v>196</v>
      </c>
      <c r="B42" t="s">
        <v>197</v>
      </c>
      <c r="C42" t="s">
        <v>41</v>
      </c>
      <c r="D42" t="s">
        <v>254</v>
      </c>
      <c r="F42" t="s">
        <v>255</v>
      </c>
      <c r="G42" t="s">
        <v>200</v>
      </c>
      <c r="H42" t="s">
        <v>43</v>
      </c>
      <c r="I42" t="s">
        <v>201</v>
      </c>
      <c r="J42" t="s">
        <v>256</v>
      </c>
      <c r="K42" t="s">
        <v>203</v>
      </c>
      <c r="L42" t="s">
        <v>43</v>
      </c>
      <c r="M42" t="s">
        <v>257</v>
      </c>
      <c r="N42" t="s">
        <v>134</v>
      </c>
      <c r="O42" t="s">
        <v>205</v>
      </c>
      <c r="P42">
        <v>11.1</v>
      </c>
      <c r="Q42">
        <v>15.1</v>
      </c>
      <c r="R42">
        <v>5.2299999999999999E-2</v>
      </c>
      <c r="S42">
        <v>110</v>
      </c>
      <c r="T42">
        <v>0</v>
      </c>
      <c r="U42">
        <v>0</v>
      </c>
      <c r="V42">
        <v>0</v>
      </c>
      <c r="W42">
        <v>0</v>
      </c>
      <c r="X42" s="13">
        <v>0</v>
      </c>
      <c r="Y42" s="13">
        <v>477.58</v>
      </c>
      <c r="Z42" s="13">
        <v>180.68</v>
      </c>
      <c r="AA42" s="13">
        <v>0</v>
      </c>
      <c r="AB42" s="13">
        <v>658.26</v>
      </c>
      <c r="AC42" s="13">
        <v>0</v>
      </c>
      <c r="AD42" s="13">
        <v>0</v>
      </c>
      <c r="AE42" s="13">
        <v>0</v>
      </c>
      <c r="AF42" t="s">
        <v>44</v>
      </c>
      <c r="AG42" t="s">
        <v>206</v>
      </c>
      <c r="AH42" t="s">
        <v>207</v>
      </c>
      <c r="AI42">
        <v>20</v>
      </c>
      <c r="AJ42">
        <v>0</v>
      </c>
      <c r="AK42">
        <v>5.2299999999999999E-2</v>
      </c>
      <c r="AL42">
        <v>110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 t="s">
        <v>192</v>
      </c>
      <c r="AU42" t="s">
        <v>191</v>
      </c>
      <c r="AV42">
        <v>0.6</v>
      </c>
      <c r="AW42">
        <v>0.6</v>
      </c>
      <c r="AY42">
        <v>0.6</v>
      </c>
      <c r="AZ42" t="s">
        <v>45</v>
      </c>
      <c r="BA42">
        <v>1</v>
      </c>
      <c r="BB42" t="s">
        <v>208</v>
      </c>
      <c r="BC42" t="s">
        <v>46</v>
      </c>
      <c r="BH42" t="s">
        <v>47</v>
      </c>
      <c r="BI42" t="b">
        <v>0</v>
      </c>
      <c r="BJ42" t="s">
        <v>48</v>
      </c>
      <c r="BK42">
        <v>0</v>
      </c>
      <c r="BL42" t="s">
        <v>209</v>
      </c>
      <c r="BM42" t="s">
        <v>210</v>
      </c>
      <c r="BN42" t="s">
        <v>211</v>
      </c>
      <c r="BO42" t="s">
        <v>212</v>
      </c>
      <c r="BP42" t="s">
        <v>213</v>
      </c>
      <c r="BQ42" t="s">
        <v>49</v>
      </c>
      <c r="BR42" t="s">
        <v>207</v>
      </c>
      <c r="BS42" t="s">
        <v>44</v>
      </c>
      <c r="BV42" t="s">
        <v>214</v>
      </c>
      <c r="BW42" t="s">
        <v>255</v>
      </c>
      <c r="BX42" t="s">
        <v>258</v>
      </c>
    </row>
    <row r="43" spans="1:76" x14ac:dyDescent="0.25">
      <c r="A43" t="s">
        <v>196</v>
      </c>
      <c r="B43" t="s">
        <v>197</v>
      </c>
      <c r="C43" t="s">
        <v>41</v>
      </c>
      <c r="D43" t="s">
        <v>254</v>
      </c>
      <c r="F43" t="s">
        <v>255</v>
      </c>
      <c r="G43" t="s">
        <v>42</v>
      </c>
      <c r="H43" t="s">
        <v>43</v>
      </c>
      <c r="I43" t="s">
        <v>201</v>
      </c>
      <c r="J43" t="s">
        <v>256</v>
      </c>
      <c r="K43" t="s">
        <v>203</v>
      </c>
      <c r="L43" t="s">
        <v>43</v>
      </c>
      <c r="M43" t="s">
        <v>257</v>
      </c>
      <c r="N43" t="s">
        <v>134</v>
      </c>
      <c r="O43" t="s">
        <v>205</v>
      </c>
      <c r="P43">
        <v>11.1</v>
      </c>
      <c r="Q43">
        <v>15.1</v>
      </c>
      <c r="R43">
        <v>5.2299999999999999E-2</v>
      </c>
      <c r="S43">
        <v>110</v>
      </c>
      <c r="T43">
        <v>0</v>
      </c>
      <c r="U43">
        <v>0</v>
      </c>
      <c r="V43">
        <v>0</v>
      </c>
      <c r="W43">
        <v>0</v>
      </c>
      <c r="X43" s="13">
        <v>0</v>
      </c>
      <c r="Y43" s="13">
        <v>477.58</v>
      </c>
      <c r="Z43" s="13">
        <v>180.68</v>
      </c>
      <c r="AA43" s="13">
        <v>0</v>
      </c>
      <c r="AB43" s="13">
        <v>658.26</v>
      </c>
      <c r="AC43" s="13">
        <v>0</v>
      </c>
      <c r="AD43" s="13">
        <v>0</v>
      </c>
      <c r="AE43" s="13">
        <v>0</v>
      </c>
      <c r="AF43" t="s">
        <v>44</v>
      </c>
      <c r="AG43" t="s">
        <v>206</v>
      </c>
      <c r="AH43" t="s">
        <v>207</v>
      </c>
      <c r="AI43">
        <v>20</v>
      </c>
      <c r="AJ43">
        <v>0</v>
      </c>
      <c r="AK43">
        <v>5.2299999999999999E-2</v>
      </c>
      <c r="AL43">
        <v>110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 t="s">
        <v>192</v>
      </c>
      <c r="AU43" t="s">
        <v>191</v>
      </c>
      <c r="AV43">
        <v>0.6</v>
      </c>
      <c r="AW43">
        <v>0.6</v>
      </c>
      <c r="AY43">
        <v>0.6</v>
      </c>
      <c r="AZ43" t="s">
        <v>45</v>
      </c>
      <c r="BA43">
        <v>1</v>
      </c>
      <c r="BB43" t="s">
        <v>208</v>
      </c>
      <c r="BC43" t="s">
        <v>46</v>
      </c>
      <c r="BH43" t="s">
        <v>47</v>
      </c>
      <c r="BI43" t="b">
        <v>0</v>
      </c>
      <c r="BJ43" t="s">
        <v>48</v>
      </c>
      <c r="BK43">
        <v>0</v>
      </c>
      <c r="BL43" t="s">
        <v>209</v>
      </c>
      <c r="BM43" t="s">
        <v>210</v>
      </c>
      <c r="BN43" t="s">
        <v>211</v>
      </c>
      <c r="BO43" t="s">
        <v>212</v>
      </c>
      <c r="BP43" t="s">
        <v>213</v>
      </c>
      <c r="BQ43" t="s">
        <v>49</v>
      </c>
      <c r="BR43" t="s">
        <v>207</v>
      </c>
      <c r="BS43" t="s">
        <v>44</v>
      </c>
      <c r="BV43" t="s">
        <v>214</v>
      </c>
      <c r="BW43" t="s">
        <v>255</v>
      </c>
      <c r="BX43" t="s">
        <v>259</v>
      </c>
    </row>
    <row r="44" spans="1:76" x14ac:dyDescent="0.25">
      <c r="A44" t="s">
        <v>196</v>
      </c>
      <c r="B44" t="s">
        <v>197</v>
      </c>
      <c r="C44" t="s">
        <v>50</v>
      </c>
      <c r="D44" t="s">
        <v>254</v>
      </c>
      <c r="F44" t="s">
        <v>260</v>
      </c>
      <c r="G44" t="s">
        <v>200</v>
      </c>
      <c r="H44" t="s">
        <v>43</v>
      </c>
      <c r="I44" t="s">
        <v>201</v>
      </c>
      <c r="J44" t="s">
        <v>256</v>
      </c>
      <c r="K44" t="s">
        <v>203</v>
      </c>
      <c r="L44" t="s">
        <v>43</v>
      </c>
      <c r="M44" t="s">
        <v>257</v>
      </c>
      <c r="N44" t="s">
        <v>134</v>
      </c>
      <c r="O44" t="s">
        <v>205</v>
      </c>
      <c r="P44">
        <v>12.1</v>
      </c>
      <c r="Q44">
        <v>16.600000000000001</v>
      </c>
      <c r="R44">
        <v>9.5899999999999999E-2</v>
      </c>
      <c r="S44">
        <v>202</v>
      </c>
      <c r="T44">
        <v>0</v>
      </c>
      <c r="U44">
        <v>0</v>
      </c>
      <c r="V44">
        <v>0</v>
      </c>
      <c r="W44">
        <v>0</v>
      </c>
      <c r="X44" s="13">
        <v>0</v>
      </c>
      <c r="Y44" s="13">
        <v>477.58</v>
      </c>
      <c r="Z44" s="13">
        <v>326.08</v>
      </c>
      <c r="AA44" s="13">
        <v>0</v>
      </c>
      <c r="AB44" s="13">
        <v>803.66</v>
      </c>
      <c r="AC44" s="13">
        <v>0</v>
      </c>
      <c r="AD44" s="13">
        <v>0</v>
      </c>
      <c r="AE44" s="13">
        <v>0</v>
      </c>
      <c r="AF44" t="s">
        <v>44</v>
      </c>
      <c r="AG44" t="s">
        <v>206</v>
      </c>
      <c r="AH44" t="s">
        <v>207</v>
      </c>
      <c r="AI44">
        <v>20</v>
      </c>
      <c r="AJ44">
        <v>0</v>
      </c>
      <c r="AK44">
        <v>9.5899999999999999E-2</v>
      </c>
      <c r="AL44">
        <v>202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 t="s">
        <v>192</v>
      </c>
      <c r="AU44" t="s">
        <v>191</v>
      </c>
      <c r="AV44">
        <v>0.6</v>
      </c>
      <c r="AW44">
        <v>0.6</v>
      </c>
      <c r="AY44">
        <v>0.6</v>
      </c>
      <c r="AZ44" t="s">
        <v>45</v>
      </c>
      <c r="BA44">
        <v>1</v>
      </c>
      <c r="BB44" t="s">
        <v>208</v>
      </c>
      <c r="BC44" t="s">
        <v>46</v>
      </c>
      <c r="BH44" t="s">
        <v>47</v>
      </c>
      <c r="BI44" t="b">
        <v>0</v>
      </c>
      <c r="BJ44" t="s">
        <v>48</v>
      </c>
      <c r="BK44">
        <v>0</v>
      </c>
      <c r="BL44" t="s">
        <v>209</v>
      </c>
      <c r="BM44" t="s">
        <v>210</v>
      </c>
      <c r="BN44" t="s">
        <v>211</v>
      </c>
      <c r="BO44" t="s">
        <v>212</v>
      </c>
      <c r="BP44" t="s">
        <v>213</v>
      </c>
      <c r="BQ44" t="s">
        <v>49</v>
      </c>
      <c r="BR44" t="s">
        <v>207</v>
      </c>
      <c r="BS44" t="s">
        <v>44</v>
      </c>
      <c r="BV44" t="s">
        <v>214</v>
      </c>
      <c r="BW44" t="s">
        <v>260</v>
      </c>
      <c r="BX44" t="s">
        <v>261</v>
      </c>
    </row>
    <row r="45" spans="1:76" x14ac:dyDescent="0.25">
      <c r="A45" t="s">
        <v>196</v>
      </c>
      <c r="B45" t="s">
        <v>197</v>
      </c>
      <c r="C45" t="s">
        <v>50</v>
      </c>
      <c r="D45" t="s">
        <v>254</v>
      </c>
      <c r="F45" t="s">
        <v>260</v>
      </c>
      <c r="G45" t="s">
        <v>42</v>
      </c>
      <c r="H45" t="s">
        <v>43</v>
      </c>
      <c r="I45" t="s">
        <v>201</v>
      </c>
      <c r="J45" t="s">
        <v>256</v>
      </c>
      <c r="K45" t="s">
        <v>203</v>
      </c>
      <c r="L45" t="s">
        <v>43</v>
      </c>
      <c r="M45" t="s">
        <v>257</v>
      </c>
      <c r="N45" t="s">
        <v>134</v>
      </c>
      <c r="O45" t="s">
        <v>205</v>
      </c>
      <c r="P45">
        <v>12.1</v>
      </c>
      <c r="Q45">
        <v>16.600000000000001</v>
      </c>
      <c r="R45">
        <v>9.5899999999999999E-2</v>
      </c>
      <c r="S45">
        <v>202</v>
      </c>
      <c r="T45">
        <v>0</v>
      </c>
      <c r="U45">
        <v>0</v>
      </c>
      <c r="V45">
        <v>0</v>
      </c>
      <c r="W45">
        <v>0</v>
      </c>
      <c r="X45" s="13">
        <v>0</v>
      </c>
      <c r="Y45" s="13">
        <v>477.58</v>
      </c>
      <c r="Z45" s="13">
        <v>326.08</v>
      </c>
      <c r="AA45" s="13">
        <v>0</v>
      </c>
      <c r="AB45" s="13">
        <v>803.66</v>
      </c>
      <c r="AC45" s="13">
        <v>0</v>
      </c>
      <c r="AD45" s="13">
        <v>0</v>
      </c>
      <c r="AE45" s="13">
        <v>0</v>
      </c>
      <c r="AF45" t="s">
        <v>44</v>
      </c>
      <c r="AG45" t="s">
        <v>206</v>
      </c>
      <c r="AH45" t="s">
        <v>207</v>
      </c>
      <c r="AI45">
        <v>20</v>
      </c>
      <c r="AJ45">
        <v>0</v>
      </c>
      <c r="AK45">
        <v>9.5899999999999999E-2</v>
      </c>
      <c r="AL45">
        <v>202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 t="s">
        <v>192</v>
      </c>
      <c r="AU45" t="s">
        <v>191</v>
      </c>
      <c r="AV45">
        <v>0.6</v>
      </c>
      <c r="AW45">
        <v>0.6</v>
      </c>
      <c r="AY45">
        <v>0.6</v>
      </c>
      <c r="AZ45" t="s">
        <v>45</v>
      </c>
      <c r="BA45">
        <v>1</v>
      </c>
      <c r="BB45" t="s">
        <v>208</v>
      </c>
      <c r="BC45" t="s">
        <v>46</v>
      </c>
      <c r="BH45" t="s">
        <v>47</v>
      </c>
      <c r="BI45" t="b">
        <v>0</v>
      </c>
      <c r="BJ45" t="s">
        <v>48</v>
      </c>
      <c r="BK45">
        <v>0</v>
      </c>
      <c r="BL45" t="s">
        <v>209</v>
      </c>
      <c r="BM45" t="s">
        <v>210</v>
      </c>
      <c r="BN45" t="s">
        <v>211</v>
      </c>
      <c r="BO45" t="s">
        <v>212</v>
      </c>
      <c r="BP45" t="s">
        <v>213</v>
      </c>
      <c r="BQ45" t="s">
        <v>49</v>
      </c>
      <c r="BR45" t="s">
        <v>207</v>
      </c>
      <c r="BS45" t="s">
        <v>44</v>
      </c>
      <c r="BV45" t="s">
        <v>214</v>
      </c>
      <c r="BW45" t="s">
        <v>260</v>
      </c>
      <c r="BX45" t="s">
        <v>262</v>
      </c>
    </row>
    <row r="46" spans="1:76" x14ac:dyDescent="0.25">
      <c r="A46" t="s">
        <v>196</v>
      </c>
      <c r="B46" t="s">
        <v>197</v>
      </c>
      <c r="C46" t="s">
        <v>188</v>
      </c>
      <c r="D46" t="s">
        <v>381</v>
      </c>
      <c r="F46" t="s">
        <v>382</v>
      </c>
      <c r="G46" t="s">
        <v>200</v>
      </c>
      <c r="H46" t="s">
        <v>43</v>
      </c>
      <c r="I46" t="s">
        <v>201</v>
      </c>
      <c r="J46" t="s">
        <v>256</v>
      </c>
      <c r="K46" t="s">
        <v>203</v>
      </c>
      <c r="L46" t="s">
        <v>43</v>
      </c>
      <c r="M46" t="s">
        <v>257</v>
      </c>
      <c r="N46" t="s">
        <v>134</v>
      </c>
      <c r="O46" t="s">
        <v>347</v>
      </c>
      <c r="P46">
        <v>11.1</v>
      </c>
      <c r="Q46">
        <v>15.4</v>
      </c>
      <c r="R46">
        <v>5.2299999999999999E-2</v>
      </c>
      <c r="S46">
        <v>110</v>
      </c>
      <c r="T46">
        <v>0</v>
      </c>
      <c r="U46">
        <v>0</v>
      </c>
      <c r="V46">
        <v>0</v>
      </c>
      <c r="W46">
        <v>0</v>
      </c>
      <c r="X46" s="13">
        <v>0</v>
      </c>
      <c r="Y46" s="13">
        <v>450.09</v>
      </c>
      <c r="Z46" s="13">
        <v>139.22999999999999</v>
      </c>
      <c r="AA46" s="13">
        <v>0</v>
      </c>
      <c r="AB46" s="13">
        <v>589.32000000000005</v>
      </c>
      <c r="AC46" s="13">
        <v>0</v>
      </c>
      <c r="AD46" s="13">
        <v>0</v>
      </c>
      <c r="AE46" s="13">
        <v>0</v>
      </c>
      <c r="AF46" t="s">
        <v>44</v>
      </c>
      <c r="AG46" t="s">
        <v>206</v>
      </c>
      <c r="AH46" t="s">
        <v>207</v>
      </c>
      <c r="AI46">
        <v>20</v>
      </c>
      <c r="AJ46">
        <v>0</v>
      </c>
      <c r="AK46">
        <v>5.2299999999999999E-2</v>
      </c>
      <c r="AL46">
        <v>110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 t="s">
        <v>192</v>
      </c>
      <c r="AU46" t="s">
        <v>191</v>
      </c>
      <c r="AV46">
        <v>0.6</v>
      </c>
      <c r="AW46">
        <v>0.6</v>
      </c>
      <c r="AY46">
        <v>0.6</v>
      </c>
      <c r="AZ46" t="s">
        <v>45</v>
      </c>
      <c r="BA46">
        <v>1</v>
      </c>
      <c r="BB46" t="s">
        <v>208</v>
      </c>
      <c r="BC46" t="s">
        <v>46</v>
      </c>
      <c r="BH46" t="s">
        <v>47</v>
      </c>
      <c r="BI46" t="b">
        <v>0</v>
      </c>
      <c r="BJ46" t="s">
        <v>48</v>
      </c>
      <c r="BK46">
        <v>0</v>
      </c>
      <c r="BL46" t="s">
        <v>209</v>
      </c>
      <c r="BM46" t="s">
        <v>210</v>
      </c>
      <c r="BN46" t="s">
        <v>211</v>
      </c>
      <c r="BO46" t="s">
        <v>212</v>
      </c>
      <c r="BP46" t="s">
        <v>213</v>
      </c>
      <c r="BQ46" t="s">
        <v>49</v>
      </c>
      <c r="BR46" t="s">
        <v>207</v>
      </c>
      <c r="BS46" t="s">
        <v>44</v>
      </c>
      <c r="BV46" t="s">
        <v>214</v>
      </c>
      <c r="BW46" t="s">
        <v>382</v>
      </c>
      <c r="BX46" t="s">
        <v>383</v>
      </c>
    </row>
    <row r="47" spans="1:76" x14ac:dyDescent="0.25">
      <c r="A47" t="s">
        <v>196</v>
      </c>
      <c r="B47" t="s">
        <v>197</v>
      </c>
      <c r="C47" t="s">
        <v>188</v>
      </c>
      <c r="D47" t="s">
        <v>381</v>
      </c>
      <c r="F47" t="s">
        <v>382</v>
      </c>
      <c r="G47" t="s">
        <v>42</v>
      </c>
      <c r="H47" t="s">
        <v>43</v>
      </c>
      <c r="I47" t="s">
        <v>201</v>
      </c>
      <c r="J47" t="s">
        <v>256</v>
      </c>
      <c r="K47" t="s">
        <v>203</v>
      </c>
      <c r="L47" t="s">
        <v>43</v>
      </c>
      <c r="M47" t="s">
        <v>257</v>
      </c>
      <c r="N47" t="s">
        <v>134</v>
      </c>
      <c r="O47" t="s">
        <v>347</v>
      </c>
      <c r="P47">
        <v>11.1</v>
      </c>
      <c r="Q47">
        <v>15.4</v>
      </c>
      <c r="R47">
        <v>5.2299999999999999E-2</v>
      </c>
      <c r="S47">
        <v>110</v>
      </c>
      <c r="T47">
        <v>0</v>
      </c>
      <c r="U47">
        <v>0</v>
      </c>
      <c r="V47">
        <v>0</v>
      </c>
      <c r="W47">
        <v>0</v>
      </c>
      <c r="X47" s="13">
        <v>0</v>
      </c>
      <c r="Y47" s="13">
        <v>450.09</v>
      </c>
      <c r="Z47" s="13">
        <v>139.22999999999999</v>
      </c>
      <c r="AA47" s="13">
        <v>0</v>
      </c>
      <c r="AB47" s="13">
        <v>589.32000000000005</v>
      </c>
      <c r="AC47" s="13">
        <v>0</v>
      </c>
      <c r="AD47" s="13">
        <v>0</v>
      </c>
      <c r="AE47" s="13">
        <v>0</v>
      </c>
      <c r="AF47" t="s">
        <v>44</v>
      </c>
      <c r="AG47" t="s">
        <v>206</v>
      </c>
      <c r="AH47" t="s">
        <v>207</v>
      </c>
      <c r="AI47">
        <v>20</v>
      </c>
      <c r="AJ47">
        <v>0</v>
      </c>
      <c r="AK47">
        <v>5.2299999999999999E-2</v>
      </c>
      <c r="AL47">
        <v>110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 t="s">
        <v>192</v>
      </c>
      <c r="AU47" t="s">
        <v>191</v>
      </c>
      <c r="AV47">
        <v>0.6</v>
      </c>
      <c r="AW47">
        <v>0.6</v>
      </c>
      <c r="AY47">
        <v>0.6</v>
      </c>
      <c r="AZ47" t="s">
        <v>45</v>
      </c>
      <c r="BA47">
        <v>1</v>
      </c>
      <c r="BB47" t="s">
        <v>208</v>
      </c>
      <c r="BC47" t="s">
        <v>46</v>
      </c>
      <c r="BH47" t="s">
        <v>47</v>
      </c>
      <c r="BI47" t="b">
        <v>0</v>
      </c>
      <c r="BJ47" t="s">
        <v>48</v>
      </c>
      <c r="BK47">
        <v>0</v>
      </c>
      <c r="BL47" t="s">
        <v>209</v>
      </c>
      <c r="BM47" t="s">
        <v>210</v>
      </c>
      <c r="BN47" t="s">
        <v>211</v>
      </c>
      <c r="BO47" t="s">
        <v>212</v>
      </c>
      <c r="BP47" t="s">
        <v>213</v>
      </c>
      <c r="BQ47" t="s">
        <v>49</v>
      </c>
      <c r="BR47" t="s">
        <v>207</v>
      </c>
      <c r="BS47" t="s">
        <v>44</v>
      </c>
      <c r="BV47" t="s">
        <v>214</v>
      </c>
      <c r="BW47" t="s">
        <v>382</v>
      </c>
      <c r="BX47" t="s">
        <v>384</v>
      </c>
    </row>
    <row r="48" spans="1:76" x14ac:dyDescent="0.25">
      <c r="A48" t="s">
        <v>196</v>
      </c>
      <c r="B48" t="s">
        <v>197</v>
      </c>
      <c r="C48" t="s">
        <v>187</v>
      </c>
      <c r="D48" t="s">
        <v>381</v>
      </c>
      <c r="F48" t="s">
        <v>385</v>
      </c>
      <c r="G48" t="s">
        <v>200</v>
      </c>
      <c r="H48" t="s">
        <v>43</v>
      </c>
      <c r="I48" t="s">
        <v>201</v>
      </c>
      <c r="J48" t="s">
        <v>256</v>
      </c>
      <c r="K48" t="s">
        <v>203</v>
      </c>
      <c r="L48" t="s">
        <v>43</v>
      </c>
      <c r="M48" t="s">
        <v>257</v>
      </c>
      <c r="N48" t="s">
        <v>134</v>
      </c>
      <c r="O48" t="s">
        <v>347</v>
      </c>
      <c r="P48">
        <v>12.1</v>
      </c>
      <c r="Q48">
        <v>16.899999999999999</v>
      </c>
      <c r="R48">
        <v>9.5899999999999999E-2</v>
      </c>
      <c r="S48">
        <v>202</v>
      </c>
      <c r="T48">
        <v>0</v>
      </c>
      <c r="U48">
        <v>0</v>
      </c>
      <c r="V48">
        <v>0</v>
      </c>
      <c r="W48">
        <v>0</v>
      </c>
      <c r="X48" s="13">
        <v>0</v>
      </c>
      <c r="Y48" s="13">
        <v>450.09</v>
      </c>
      <c r="Z48" s="13">
        <v>189.05</v>
      </c>
      <c r="AA48" s="13">
        <v>0</v>
      </c>
      <c r="AB48" s="13">
        <v>639.15</v>
      </c>
      <c r="AC48" s="13">
        <v>0</v>
      </c>
      <c r="AD48" s="13">
        <v>0</v>
      </c>
      <c r="AE48" s="13">
        <v>0</v>
      </c>
      <c r="AF48" t="s">
        <v>44</v>
      </c>
      <c r="AG48" t="s">
        <v>206</v>
      </c>
      <c r="AH48" t="s">
        <v>207</v>
      </c>
      <c r="AI48">
        <v>20</v>
      </c>
      <c r="AJ48">
        <v>0</v>
      </c>
      <c r="AK48">
        <v>9.5899999999999999E-2</v>
      </c>
      <c r="AL48">
        <v>202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 t="s">
        <v>192</v>
      </c>
      <c r="AU48" t="s">
        <v>191</v>
      </c>
      <c r="AV48">
        <v>0.6</v>
      </c>
      <c r="AW48">
        <v>0.6</v>
      </c>
      <c r="AY48">
        <v>0.6</v>
      </c>
      <c r="AZ48" t="s">
        <v>45</v>
      </c>
      <c r="BA48">
        <v>1</v>
      </c>
      <c r="BB48" t="s">
        <v>208</v>
      </c>
      <c r="BC48" t="s">
        <v>46</v>
      </c>
      <c r="BH48" t="s">
        <v>47</v>
      </c>
      <c r="BI48" t="b">
        <v>0</v>
      </c>
      <c r="BJ48" t="s">
        <v>48</v>
      </c>
      <c r="BK48">
        <v>0</v>
      </c>
      <c r="BL48" t="s">
        <v>209</v>
      </c>
      <c r="BM48" t="s">
        <v>210</v>
      </c>
      <c r="BN48" t="s">
        <v>211</v>
      </c>
      <c r="BO48" t="s">
        <v>212</v>
      </c>
      <c r="BP48" t="s">
        <v>213</v>
      </c>
      <c r="BQ48" t="s">
        <v>49</v>
      </c>
      <c r="BR48" t="s">
        <v>207</v>
      </c>
      <c r="BS48" t="s">
        <v>44</v>
      </c>
      <c r="BV48" t="s">
        <v>214</v>
      </c>
      <c r="BW48" t="s">
        <v>385</v>
      </c>
      <c r="BX48" t="s">
        <v>386</v>
      </c>
    </row>
    <row r="49" spans="1:76" x14ac:dyDescent="0.25">
      <c r="A49" t="s">
        <v>196</v>
      </c>
      <c r="B49" t="s">
        <v>197</v>
      </c>
      <c r="C49" t="s">
        <v>187</v>
      </c>
      <c r="D49" t="s">
        <v>381</v>
      </c>
      <c r="F49" t="s">
        <v>385</v>
      </c>
      <c r="G49" t="s">
        <v>42</v>
      </c>
      <c r="H49" t="s">
        <v>43</v>
      </c>
      <c r="I49" t="s">
        <v>201</v>
      </c>
      <c r="J49" t="s">
        <v>256</v>
      </c>
      <c r="K49" t="s">
        <v>203</v>
      </c>
      <c r="L49" t="s">
        <v>43</v>
      </c>
      <c r="M49" t="s">
        <v>257</v>
      </c>
      <c r="N49" t="s">
        <v>134</v>
      </c>
      <c r="O49" t="s">
        <v>347</v>
      </c>
      <c r="P49">
        <v>12.1</v>
      </c>
      <c r="Q49">
        <v>16.899999999999999</v>
      </c>
      <c r="R49">
        <v>9.5899999999999999E-2</v>
      </c>
      <c r="S49">
        <v>202</v>
      </c>
      <c r="T49">
        <v>0</v>
      </c>
      <c r="U49">
        <v>0</v>
      </c>
      <c r="V49">
        <v>0</v>
      </c>
      <c r="W49">
        <v>0</v>
      </c>
      <c r="X49" s="13">
        <v>0</v>
      </c>
      <c r="Y49" s="13">
        <v>450.09</v>
      </c>
      <c r="Z49" s="13">
        <v>189.05</v>
      </c>
      <c r="AA49" s="13">
        <v>0</v>
      </c>
      <c r="AB49" s="13">
        <v>639.15</v>
      </c>
      <c r="AC49" s="13">
        <v>0</v>
      </c>
      <c r="AD49" s="13">
        <v>0</v>
      </c>
      <c r="AE49" s="13">
        <v>0</v>
      </c>
      <c r="AF49" t="s">
        <v>44</v>
      </c>
      <c r="AG49" t="s">
        <v>206</v>
      </c>
      <c r="AH49" t="s">
        <v>207</v>
      </c>
      <c r="AI49">
        <v>20</v>
      </c>
      <c r="AJ49">
        <v>0</v>
      </c>
      <c r="AK49">
        <v>9.5899999999999999E-2</v>
      </c>
      <c r="AL49">
        <v>202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 t="s">
        <v>192</v>
      </c>
      <c r="AU49" t="s">
        <v>191</v>
      </c>
      <c r="AV49">
        <v>0.6</v>
      </c>
      <c r="AW49">
        <v>0.6</v>
      </c>
      <c r="AY49">
        <v>0.6</v>
      </c>
      <c r="AZ49" t="s">
        <v>45</v>
      </c>
      <c r="BA49">
        <v>1</v>
      </c>
      <c r="BB49" t="s">
        <v>208</v>
      </c>
      <c r="BC49" t="s">
        <v>46</v>
      </c>
      <c r="BH49" t="s">
        <v>47</v>
      </c>
      <c r="BI49" t="b">
        <v>0</v>
      </c>
      <c r="BJ49" t="s">
        <v>48</v>
      </c>
      <c r="BK49">
        <v>0</v>
      </c>
      <c r="BL49" t="s">
        <v>209</v>
      </c>
      <c r="BM49" t="s">
        <v>210</v>
      </c>
      <c r="BN49" t="s">
        <v>211</v>
      </c>
      <c r="BO49" t="s">
        <v>212</v>
      </c>
      <c r="BP49" t="s">
        <v>213</v>
      </c>
      <c r="BQ49" t="s">
        <v>49</v>
      </c>
      <c r="BR49" t="s">
        <v>207</v>
      </c>
      <c r="BS49" t="s">
        <v>44</v>
      </c>
      <c r="BV49" t="s">
        <v>214</v>
      </c>
      <c r="BW49" t="s">
        <v>385</v>
      </c>
      <c r="BX49" t="s">
        <v>387</v>
      </c>
    </row>
    <row r="50" spans="1:76" x14ac:dyDescent="0.25">
      <c r="A50" t="s">
        <v>196</v>
      </c>
      <c r="B50" t="s">
        <v>197</v>
      </c>
      <c r="C50" t="s">
        <v>41</v>
      </c>
      <c r="D50" t="s">
        <v>263</v>
      </c>
      <c r="F50" t="s">
        <v>264</v>
      </c>
      <c r="G50" t="s">
        <v>200</v>
      </c>
      <c r="H50" t="s">
        <v>43</v>
      </c>
      <c r="I50" t="s">
        <v>201</v>
      </c>
      <c r="J50" t="s">
        <v>265</v>
      </c>
      <c r="K50" t="s">
        <v>203</v>
      </c>
      <c r="L50" t="s">
        <v>43</v>
      </c>
      <c r="M50" t="s">
        <v>266</v>
      </c>
      <c r="N50" t="s">
        <v>134</v>
      </c>
      <c r="O50" t="s">
        <v>205</v>
      </c>
      <c r="P50">
        <v>11.1</v>
      </c>
      <c r="Q50">
        <v>15.1</v>
      </c>
      <c r="R50">
        <v>6.0299999999999999E-2</v>
      </c>
      <c r="S50">
        <v>102</v>
      </c>
      <c r="T50">
        <v>0</v>
      </c>
      <c r="U50">
        <v>0</v>
      </c>
      <c r="V50">
        <v>0</v>
      </c>
      <c r="W50">
        <v>0</v>
      </c>
      <c r="X50" s="13">
        <v>0</v>
      </c>
      <c r="Y50" s="13">
        <v>477.58</v>
      </c>
      <c r="Z50" s="13">
        <v>180.68</v>
      </c>
      <c r="AA50" s="13">
        <v>0</v>
      </c>
      <c r="AB50" s="13">
        <v>658.26</v>
      </c>
      <c r="AC50" s="13">
        <v>0</v>
      </c>
      <c r="AD50" s="13">
        <v>0</v>
      </c>
      <c r="AE50" s="13">
        <v>0</v>
      </c>
      <c r="AF50" t="s">
        <v>44</v>
      </c>
      <c r="AG50" t="s">
        <v>206</v>
      </c>
      <c r="AH50" t="s">
        <v>207</v>
      </c>
      <c r="AI50">
        <v>20</v>
      </c>
      <c r="AJ50">
        <v>0</v>
      </c>
      <c r="AK50">
        <v>6.0299999999999999E-2</v>
      </c>
      <c r="AL50">
        <v>102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 t="s">
        <v>192</v>
      </c>
      <c r="AU50" t="s">
        <v>191</v>
      </c>
      <c r="AV50">
        <v>0.6</v>
      </c>
      <c r="AW50">
        <v>0.6</v>
      </c>
      <c r="AY50">
        <v>0.6</v>
      </c>
      <c r="AZ50" t="s">
        <v>45</v>
      </c>
      <c r="BA50">
        <v>1</v>
      </c>
      <c r="BB50" t="s">
        <v>208</v>
      </c>
      <c r="BC50" t="s">
        <v>46</v>
      </c>
      <c r="BH50" t="s">
        <v>47</v>
      </c>
      <c r="BI50" t="b">
        <v>0</v>
      </c>
      <c r="BJ50" t="s">
        <v>48</v>
      </c>
      <c r="BK50">
        <v>0</v>
      </c>
      <c r="BL50" t="s">
        <v>209</v>
      </c>
      <c r="BM50" t="s">
        <v>210</v>
      </c>
      <c r="BN50" t="s">
        <v>211</v>
      </c>
      <c r="BO50" t="s">
        <v>212</v>
      </c>
      <c r="BP50" t="s">
        <v>213</v>
      </c>
      <c r="BQ50" t="s">
        <v>49</v>
      </c>
      <c r="BR50" t="s">
        <v>207</v>
      </c>
      <c r="BS50" t="s">
        <v>44</v>
      </c>
      <c r="BV50" t="s">
        <v>214</v>
      </c>
      <c r="BW50" t="s">
        <v>264</v>
      </c>
      <c r="BX50" t="s">
        <v>267</v>
      </c>
    </row>
    <row r="51" spans="1:76" x14ac:dyDescent="0.25">
      <c r="A51" t="s">
        <v>196</v>
      </c>
      <c r="B51" t="s">
        <v>197</v>
      </c>
      <c r="C51" t="s">
        <v>41</v>
      </c>
      <c r="D51" t="s">
        <v>263</v>
      </c>
      <c r="F51" t="s">
        <v>264</v>
      </c>
      <c r="G51" t="s">
        <v>42</v>
      </c>
      <c r="H51" t="s">
        <v>43</v>
      </c>
      <c r="I51" t="s">
        <v>201</v>
      </c>
      <c r="J51" t="s">
        <v>265</v>
      </c>
      <c r="K51" t="s">
        <v>203</v>
      </c>
      <c r="L51" t="s">
        <v>43</v>
      </c>
      <c r="M51" t="s">
        <v>266</v>
      </c>
      <c r="N51" t="s">
        <v>134</v>
      </c>
      <c r="O51" t="s">
        <v>205</v>
      </c>
      <c r="P51">
        <v>11.1</v>
      </c>
      <c r="Q51">
        <v>15.1</v>
      </c>
      <c r="R51">
        <v>6.0299999999999999E-2</v>
      </c>
      <c r="S51">
        <v>102</v>
      </c>
      <c r="T51">
        <v>0</v>
      </c>
      <c r="U51">
        <v>0</v>
      </c>
      <c r="V51">
        <v>0</v>
      </c>
      <c r="W51">
        <v>0</v>
      </c>
      <c r="X51" s="13">
        <v>0</v>
      </c>
      <c r="Y51" s="13">
        <v>477.58</v>
      </c>
      <c r="Z51" s="13">
        <v>180.68</v>
      </c>
      <c r="AA51" s="13">
        <v>0</v>
      </c>
      <c r="AB51" s="13">
        <v>658.26</v>
      </c>
      <c r="AC51" s="13">
        <v>0</v>
      </c>
      <c r="AD51" s="13">
        <v>0</v>
      </c>
      <c r="AE51" s="13">
        <v>0</v>
      </c>
      <c r="AF51" t="s">
        <v>44</v>
      </c>
      <c r="AG51" t="s">
        <v>206</v>
      </c>
      <c r="AH51" t="s">
        <v>207</v>
      </c>
      <c r="AI51">
        <v>20</v>
      </c>
      <c r="AJ51">
        <v>0</v>
      </c>
      <c r="AK51">
        <v>6.0299999999999999E-2</v>
      </c>
      <c r="AL51">
        <v>102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 t="s">
        <v>192</v>
      </c>
      <c r="AU51" t="s">
        <v>191</v>
      </c>
      <c r="AV51">
        <v>0.6</v>
      </c>
      <c r="AW51">
        <v>0.6</v>
      </c>
      <c r="AY51">
        <v>0.6</v>
      </c>
      <c r="AZ51" t="s">
        <v>45</v>
      </c>
      <c r="BA51">
        <v>1</v>
      </c>
      <c r="BB51" t="s">
        <v>208</v>
      </c>
      <c r="BC51" t="s">
        <v>46</v>
      </c>
      <c r="BH51" t="s">
        <v>47</v>
      </c>
      <c r="BI51" t="b">
        <v>0</v>
      </c>
      <c r="BJ51" t="s">
        <v>48</v>
      </c>
      <c r="BK51">
        <v>0</v>
      </c>
      <c r="BL51" t="s">
        <v>209</v>
      </c>
      <c r="BM51" t="s">
        <v>210</v>
      </c>
      <c r="BN51" t="s">
        <v>211</v>
      </c>
      <c r="BO51" t="s">
        <v>212</v>
      </c>
      <c r="BP51" t="s">
        <v>213</v>
      </c>
      <c r="BQ51" t="s">
        <v>49</v>
      </c>
      <c r="BR51" t="s">
        <v>207</v>
      </c>
      <c r="BS51" t="s">
        <v>44</v>
      </c>
      <c r="BV51" t="s">
        <v>214</v>
      </c>
      <c r="BW51" t="s">
        <v>264</v>
      </c>
      <c r="BX51" t="s">
        <v>268</v>
      </c>
    </row>
    <row r="52" spans="1:76" x14ac:dyDescent="0.25">
      <c r="A52" t="s">
        <v>196</v>
      </c>
      <c r="B52" t="s">
        <v>197</v>
      </c>
      <c r="C52" t="s">
        <v>50</v>
      </c>
      <c r="D52" t="s">
        <v>263</v>
      </c>
      <c r="F52" t="s">
        <v>269</v>
      </c>
      <c r="G52" t="s">
        <v>200</v>
      </c>
      <c r="H52" t="s">
        <v>43</v>
      </c>
      <c r="I52" t="s">
        <v>201</v>
      </c>
      <c r="J52" t="s">
        <v>265</v>
      </c>
      <c r="K52" t="s">
        <v>203</v>
      </c>
      <c r="L52" t="s">
        <v>43</v>
      </c>
      <c r="M52" t="s">
        <v>266</v>
      </c>
      <c r="N52" t="s">
        <v>134</v>
      </c>
      <c r="O52" t="s">
        <v>205</v>
      </c>
      <c r="P52">
        <v>12.1</v>
      </c>
      <c r="Q52">
        <v>16.600000000000001</v>
      </c>
      <c r="R52">
        <v>0.111</v>
      </c>
      <c r="S52">
        <v>188</v>
      </c>
      <c r="T52">
        <v>0</v>
      </c>
      <c r="U52">
        <v>0</v>
      </c>
      <c r="V52">
        <v>0</v>
      </c>
      <c r="W52">
        <v>0</v>
      </c>
      <c r="X52" s="13">
        <v>0</v>
      </c>
      <c r="Y52" s="13">
        <v>477.58</v>
      </c>
      <c r="Z52" s="13">
        <v>326.08</v>
      </c>
      <c r="AA52" s="13">
        <v>0</v>
      </c>
      <c r="AB52" s="13">
        <v>803.66</v>
      </c>
      <c r="AC52" s="13">
        <v>0</v>
      </c>
      <c r="AD52" s="13">
        <v>0</v>
      </c>
      <c r="AE52" s="13">
        <v>0</v>
      </c>
      <c r="AF52" t="s">
        <v>44</v>
      </c>
      <c r="AG52" t="s">
        <v>206</v>
      </c>
      <c r="AH52" t="s">
        <v>207</v>
      </c>
      <c r="AI52">
        <v>20</v>
      </c>
      <c r="AJ52">
        <v>0</v>
      </c>
      <c r="AK52">
        <v>0.111</v>
      </c>
      <c r="AL52">
        <v>188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 t="s">
        <v>192</v>
      </c>
      <c r="AU52" t="s">
        <v>191</v>
      </c>
      <c r="AV52">
        <v>0.6</v>
      </c>
      <c r="AW52">
        <v>0.6</v>
      </c>
      <c r="AY52">
        <v>0.6</v>
      </c>
      <c r="AZ52" t="s">
        <v>45</v>
      </c>
      <c r="BA52">
        <v>1</v>
      </c>
      <c r="BB52" t="s">
        <v>208</v>
      </c>
      <c r="BC52" t="s">
        <v>46</v>
      </c>
      <c r="BH52" t="s">
        <v>47</v>
      </c>
      <c r="BI52" t="b">
        <v>0</v>
      </c>
      <c r="BJ52" t="s">
        <v>48</v>
      </c>
      <c r="BK52">
        <v>0</v>
      </c>
      <c r="BL52" t="s">
        <v>209</v>
      </c>
      <c r="BM52" t="s">
        <v>210</v>
      </c>
      <c r="BN52" t="s">
        <v>211</v>
      </c>
      <c r="BO52" t="s">
        <v>212</v>
      </c>
      <c r="BP52" t="s">
        <v>213</v>
      </c>
      <c r="BQ52" t="s">
        <v>49</v>
      </c>
      <c r="BR52" t="s">
        <v>207</v>
      </c>
      <c r="BS52" t="s">
        <v>44</v>
      </c>
      <c r="BV52" t="s">
        <v>214</v>
      </c>
      <c r="BW52" t="s">
        <v>269</v>
      </c>
      <c r="BX52" t="s">
        <v>270</v>
      </c>
    </row>
    <row r="53" spans="1:76" x14ac:dyDescent="0.25">
      <c r="A53" t="s">
        <v>196</v>
      </c>
      <c r="B53" t="s">
        <v>197</v>
      </c>
      <c r="C53" t="s">
        <v>50</v>
      </c>
      <c r="D53" t="s">
        <v>263</v>
      </c>
      <c r="F53" t="s">
        <v>269</v>
      </c>
      <c r="G53" t="s">
        <v>42</v>
      </c>
      <c r="H53" t="s">
        <v>43</v>
      </c>
      <c r="I53" t="s">
        <v>201</v>
      </c>
      <c r="J53" t="s">
        <v>265</v>
      </c>
      <c r="K53" t="s">
        <v>203</v>
      </c>
      <c r="L53" t="s">
        <v>43</v>
      </c>
      <c r="M53" t="s">
        <v>266</v>
      </c>
      <c r="N53" t="s">
        <v>134</v>
      </c>
      <c r="O53" t="s">
        <v>205</v>
      </c>
      <c r="P53">
        <v>12.1</v>
      </c>
      <c r="Q53">
        <v>16.600000000000001</v>
      </c>
      <c r="R53">
        <v>0.111</v>
      </c>
      <c r="S53">
        <v>188</v>
      </c>
      <c r="T53">
        <v>0</v>
      </c>
      <c r="U53">
        <v>0</v>
      </c>
      <c r="V53">
        <v>0</v>
      </c>
      <c r="W53">
        <v>0</v>
      </c>
      <c r="X53" s="13">
        <v>0</v>
      </c>
      <c r="Y53" s="13">
        <v>477.58</v>
      </c>
      <c r="Z53" s="13">
        <v>326.08</v>
      </c>
      <c r="AA53" s="13">
        <v>0</v>
      </c>
      <c r="AB53" s="13">
        <v>803.66</v>
      </c>
      <c r="AC53" s="13">
        <v>0</v>
      </c>
      <c r="AD53" s="13">
        <v>0</v>
      </c>
      <c r="AE53" s="13">
        <v>0</v>
      </c>
      <c r="AF53" t="s">
        <v>44</v>
      </c>
      <c r="AG53" t="s">
        <v>206</v>
      </c>
      <c r="AH53" t="s">
        <v>207</v>
      </c>
      <c r="AI53">
        <v>20</v>
      </c>
      <c r="AJ53">
        <v>0</v>
      </c>
      <c r="AK53">
        <v>0.111</v>
      </c>
      <c r="AL53">
        <v>188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 t="s">
        <v>192</v>
      </c>
      <c r="AU53" t="s">
        <v>191</v>
      </c>
      <c r="AV53">
        <v>0.6</v>
      </c>
      <c r="AW53">
        <v>0.6</v>
      </c>
      <c r="AY53">
        <v>0.6</v>
      </c>
      <c r="AZ53" t="s">
        <v>45</v>
      </c>
      <c r="BA53">
        <v>1</v>
      </c>
      <c r="BB53" t="s">
        <v>208</v>
      </c>
      <c r="BC53" t="s">
        <v>46</v>
      </c>
      <c r="BH53" t="s">
        <v>47</v>
      </c>
      <c r="BI53" t="b">
        <v>0</v>
      </c>
      <c r="BJ53" t="s">
        <v>48</v>
      </c>
      <c r="BK53">
        <v>0</v>
      </c>
      <c r="BL53" t="s">
        <v>209</v>
      </c>
      <c r="BM53" t="s">
        <v>210</v>
      </c>
      <c r="BN53" t="s">
        <v>211</v>
      </c>
      <c r="BO53" t="s">
        <v>212</v>
      </c>
      <c r="BP53" t="s">
        <v>213</v>
      </c>
      <c r="BQ53" t="s">
        <v>49</v>
      </c>
      <c r="BR53" t="s">
        <v>207</v>
      </c>
      <c r="BS53" t="s">
        <v>44</v>
      </c>
      <c r="BV53" t="s">
        <v>214</v>
      </c>
      <c r="BW53" t="s">
        <v>269</v>
      </c>
      <c r="BX53" t="s">
        <v>271</v>
      </c>
    </row>
    <row r="54" spans="1:76" x14ac:dyDescent="0.25">
      <c r="A54" t="s">
        <v>196</v>
      </c>
      <c r="B54" t="s">
        <v>197</v>
      </c>
      <c r="C54" t="s">
        <v>188</v>
      </c>
      <c r="D54" t="s">
        <v>388</v>
      </c>
      <c r="F54" t="s">
        <v>389</v>
      </c>
      <c r="G54" t="s">
        <v>200</v>
      </c>
      <c r="H54" t="s">
        <v>43</v>
      </c>
      <c r="I54" t="s">
        <v>201</v>
      </c>
      <c r="J54" t="s">
        <v>265</v>
      </c>
      <c r="K54" t="s">
        <v>203</v>
      </c>
      <c r="L54" t="s">
        <v>43</v>
      </c>
      <c r="M54" t="s">
        <v>266</v>
      </c>
      <c r="N54" t="s">
        <v>134</v>
      </c>
      <c r="O54" t="s">
        <v>347</v>
      </c>
      <c r="P54">
        <v>11.1</v>
      </c>
      <c r="Q54">
        <v>15.4</v>
      </c>
      <c r="R54">
        <v>6.0299999999999999E-2</v>
      </c>
      <c r="S54">
        <v>102</v>
      </c>
      <c r="T54">
        <v>0</v>
      </c>
      <c r="U54">
        <v>0</v>
      </c>
      <c r="V54">
        <v>0</v>
      </c>
      <c r="W54">
        <v>0</v>
      </c>
      <c r="X54" s="13">
        <v>0</v>
      </c>
      <c r="Y54" s="13">
        <v>450.09</v>
      </c>
      <c r="Z54" s="13">
        <v>139.22999999999999</v>
      </c>
      <c r="AA54" s="13">
        <v>0</v>
      </c>
      <c r="AB54" s="13">
        <v>589.32000000000005</v>
      </c>
      <c r="AC54" s="13">
        <v>0</v>
      </c>
      <c r="AD54" s="13">
        <v>0</v>
      </c>
      <c r="AE54" s="13">
        <v>0</v>
      </c>
      <c r="AF54" t="s">
        <v>44</v>
      </c>
      <c r="AG54" t="s">
        <v>206</v>
      </c>
      <c r="AH54" t="s">
        <v>207</v>
      </c>
      <c r="AI54">
        <v>20</v>
      </c>
      <c r="AJ54">
        <v>0</v>
      </c>
      <c r="AK54">
        <v>6.0299999999999999E-2</v>
      </c>
      <c r="AL54">
        <v>102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 t="s">
        <v>192</v>
      </c>
      <c r="AU54" t="s">
        <v>191</v>
      </c>
      <c r="AV54">
        <v>0.6</v>
      </c>
      <c r="AW54">
        <v>0.6</v>
      </c>
      <c r="AY54">
        <v>0.6</v>
      </c>
      <c r="AZ54" t="s">
        <v>45</v>
      </c>
      <c r="BA54">
        <v>1</v>
      </c>
      <c r="BB54" t="s">
        <v>208</v>
      </c>
      <c r="BC54" t="s">
        <v>46</v>
      </c>
      <c r="BH54" t="s">
        <v>47</v>
      </c>
      <c r="BI54" t="b">
        <v>0</v>
      </c>
      <c r="BJ54" t="s">
        <v>48</v>
      </c>
      <c r="BK54">
        <v>0</v>
      </c>
      <c r="BL54" t="s">
        <v>209</v>
      </c>
      <c r="BM54" t="s">
        <v>210</v>
      </c>
      <c r="BN54" t="s">
        <v>211</v>
      </c>
      <c r="BO54" t="s">
        <v>212</v>
      </c>
      <c r="BP54" t="s">
        <v>213</v>
      </c>
      <c r="BQ54" t="s">
        <v>49</v>
      </c>
      <c r="BR54" t="s">
        <v>207</v>
      </c>
      <c r="BS54" t="s">
        <v>44</v>
      </c>
      <c r="BV54" t="s">
        <v>214</v>
      </c>
      <c r="BW54" t="s">
        <v>389</v>
      </c>
      <c r="BX54" t="s">
        <v>390</v>
      </c>
    </row>
    <row r="55" spans="1:76" x14ac:dyDescent="0.25">
      <c r="A55" t="s">
        <v>196</v>
      </c>
      <c r="B55" t="s">
        <v>197</v>
      </c>
      <c r="C55" t="s">
        <v>188</v>
      </c>
      <c r="D55" t="s">
        <v>388</v>
      </c>
      <c r="F55" t="s">
        <v>389</v>
      </c>
      <c r="G55" t="s">
        <v>42</v>
      </c>
      <c r="H55" t="s">
        <v>43</v>
      </c>
      <c r="I55" t="s">
        <v>201</v>
      </c>
      <c r="J55" t="s">
        <v>265</v>
      </c>
      <c r="K55" t="s">
        <v>203</v>
      </c>
      <c r="L55" t="s">
        <v>43</v>
      </c>
      <c r="M55" t="s">
        <v>266</v>
      </c>
      <c r="N55" t="s">
        <v>134</v>
      </c>
      <c r="O55" t="s">
        <v>347</v>
      </c>
      <c r="P55">
        <v>11.1</v>
      </c>
      <c r="Q55">
        <v>15.4</v>
      </c>
      <c r="R55">
        <v>6.0299999999999999E-2</v>
      </c>
      <c r="S55">
        <v>102</v>
      </c>
      <c r="T55">
        <v>0</v>
      </c>
      <c r="U55">
        <v>0</v>
      </c>
      <c r="V55">
        <v>0</v>
      </c>
      <c r="W55">
        <v>0</v>
      </c>
      <c r="X55" s="13">
        <v>0</v>
      </c>
      <c r="Y55" s="13">
        <v>450.09</v>
      </c>
      <c r="Z55" s="13">
        <v>139.22999999999999</v>
      </c>
      <c r="AA55" s="13">
        <v>0</v>
      </c>
      <c r="AB55" s="13">
        <v>589.32000000000005</v>
      </c>
      <c r="AC55" s="13">
        <v>0</v>
      </c>
      <c r="AD55" s="13">
        <v>0</v>
      </c>
      <c r="AE55" s="13">
        <v>0</v>
      </c>
      <c r="AF55" t="s">
        <v>44</v>
      </c>
      <c r="AG55" t="s">
        <v>206</v>
      </c>
      <c r="AH55" t="s">
        <v>207</v>
      </c>
      <c r="AI55">
        <v>20</v>
      </c>
      <c r="AJ55">
        <v>0</v>
      </c>
      <c r="AK55">
        <v>6.0299999999999999E-2</v>
      </c>
      <c r="AL55">
        <v>102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 t="s">
        <v>192</v>
      </c>
      <c r="AU55" t="s">
        <v>191</v>
      </c>
      <c r="AV55">
        <v>0.6</v>
      </c>
      <c r="AW55">
        <v>0.6</v>
      </c>
      <c r="AY55">
        <v>0.6</v>
      </c>
      <c r="AZ55" t="s">
        <v>45</v>
      </c>
      <c r="BA55">
        <v>1</v>
      </c>
      <c r="BB55" t="s">
        <v>208</v>
      </c>
      <c r="BC55" t="s">
        <v>46</v>
      </c>
      <c r="BH55" t="s">
        <v>47</v>
      </c>
      <c r="BI55" t="b">
        <v>0</v>
      </c>
      <c r="BJ55" t="s">
        <v>48</v>
      </c>
      <c r="BK55">
        <v>0</v>
      </c>
      <c r="BL55" t="s">
        <v>209</v>
      </c>
      <c r="BM55" t="s">
        <v>210</v>
      </c>
      <c r="BN55" t="s">
        <v>211</v>
      </c>
      <c r="BO55" t="s">
        <v>212</v>
      </c>
      <c r="BP55" t="s">
        <v>213</v>
      </c>
      <c r="BQ55" t="s">
        <v>49</v>
      </c>
      <c r="BR55" t="s">
        <v>207</v>
      </c>
      <c r="BS55" t="s">
        <v>44</v>
      </c>
      <c r="BV55" t="s">
        <v>214</v>
      </c>
      <c r="BW55" t="s">
        <v>389</v>
      </c>
      <c r="BX55" t="s">
        <v>391</v>
      </c>
    </row>
    <row r="56" spans="1:76" x14ac:dyDescent="0.25">
      <c r="A56" t="s">
        <v>196</v>
      </c>
      <c r="B56" t="s">
        <v>197</v>
      </c>
      <c r="C56" t="s">
        <v>187</v>
      </c>
      <c r="D56" t="s">
        <v>388</v>
      </c>
      <c r="F56" t="s">
        <v>392</v>
      </c>
      <c r="G56" t="s">
        <v>200</v>
      </c>
      <c r="H56" t="s">
        <v>43</v>
      </c>
      <c r="I56" t="s">
        <v>201</v>
      </c>
      <c r="J56" t="s">
        <v>265</v>
      </c>
      <c r="K56" t="s">
        <v>203</v>
      </c>
      <c r="L56" t="s">
        <v>43</v>
      </c>
      <c r="M56" t="s">
        <v>266</v>
      </c>
      <c r="N56" t="s">
        <v>134</v>
      </c>
      <c r="O56" t="s">
        <v>347</v>
      </c>
      <c r="P56">
        <v>12.1</v>
      </c>
      <c r="Q56">
        <v>16.899999999999999</v>
      </c>
      <c r="R56">
        <v>0.111</v>
      </c>
      <c r="S56">
        <v>188</v>
      </c>
      <c r="T56">
        <v>0</v>
      </c>
      <c r="U56">
        <v>0</v>
      </c>
      <c r="V56">
        <v>0</v>
      </c>
      <c r="W56">
        <v>0</v>
      </c>
      <c r="X56" s="13">
        <v>0</v>
      </c>
      <c r="Y56" s="13">
        <v>450.09</v>
      </c>
      <c r="Z56" s="13">
        <v>189.05</v>
      </c>
      <c r="AA56" s="13">
        <v>0</v>
      </c>
      <c r="AB56" s="13">
        <v>639.15</v>
      </c>
      <c r="AC56" s="13">
        <v>0</v>
      </c>
      <c r="AD56" s="13">
        <v>0</v>
      </c>
      <c r="AE56" s="13">
        <v>0</v>
      </c>
      <c r="AF56" t="s">
        <v>44</v>
      </c>
      <c r="AG56" t="s">
        <v>206</v>
      </c>
      <c r="AH56" t="s">
        <v>207</v>
      </c>
      <c r="AI56">
        <v>20</v>
      </c>
      <c r="AJ56">
        <v>0</v>
      </c>
      <c r="AK56">
        <v>0.111</v>
      </c>
      <c r="AL56">
        <v>188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 t="s">
        <v>192</v>
      </c>
      <c r="AU56" t="s">
        <v>191</v>
      </c>
      <c r="AV56">
        <v>0.6</v>
      </c>
      <c r="AW56">
        <v>0.6</v>
      </c>
      <c r="AY56">
        <v>0.6</v>
      </c>
      <c r="AZ56" t="s">
        <v>45</v>
      </c>
      <c r="BA56">
        <v>1</v>
      </c>
      <c r="BB56" t="s">
        <v>208</v>
      </c>
      <c r="BC56" t="s">
        <v>46</v>
      </c>
      <c r="BH56" t="s">
        <v>47</v>
      </c>
      <c r="BI56" t="b">
        <v>0</v>
      </c>
      <c r="BJ56" t="s">
        <v>48</v>
      </c>
      <c r="BK56">
        <v>0</v>
      </c>
      <c r="BL56" t="s">
        <v>209</v>
      </c>
      <c r="BM56" t="s">
        <v>210</v>
      </c>
      <c r="BN56" t="s">
        <v>211</v>
      </c>
      <c r="BO56" t="s">
        <v>212</v>
      </c>
      <c r="BP56" t="s">
        <v>213</v>
      </c>
      <c r="BQ56" t="s">
        <v>49</v>
      </c>
      <c r="BR56" t="s">
        <v>207</v>
      </c>
      <c r="BS56" t="s">
        <v>44</v>
      </c>
      <c r="BV56" t="s">
        <v>214</v>
      </c>
      <c r="BW56" t="s">
        <v>392</v>
      </c>
      <c r="BX56" t="s">
        <v>393</v>
      </c>
    </row>
    <row r="57" spans="1:76" x14ac:dyDescent="0.25">
      <c r="A57" t="s">
        <v>196</v>
      </c>
      <c r="B57" t="s">
        <v>197</v>
      </c>
      <c r="C57" t="s">
        <v>187</v>
      </c>
      <c r="D57" t="s">
        <v>388</v>
      </c>
      <c r="F57" t="s">
        <v>392</v>
      </c>
      <c r="G57" t="s">
        <v>42</v>
      </c>
      <c r="H57" t="s">
        <v>43</v>
      </c>
      <c r="I57" t="s">
        <v>201</v>
      </c>
      <c r="J57" t="s">
        <v>265</v>
      </c>
      <c r="K57" t="s">
        <v>203</v>
      </c>
      <c r="L57" t="s">
        <v>43</v>
      </c>
      <c r="M57" t="s">
        <v>266</v>
      </c>
      <c r="N57" t="s">
        <v>134</v>
      </c>
      <c r="O57" t="s">
        <v>347</v>
      </c>
      <c r="P57">
        <v>12.1</v>
      </c>
      <c r="Q57">
        <v>16.899999999999999</v>
      </c>
      <c r="R57">
        <v>0.111</v>
      </c>
      <c r="S57">
        <v>188</v>
      </c>
      <c r="T57">
        <v>0</v>
      </c>
      <c r="U57">
        <v>0</v>
      </c>
      <c r="V57">
        <v>0</v>
      </c>
      <c r="W57">
        <v>0</v>
      </c>
      <c r="X57" s="13">
        <v>0</v>
      </c>
      <c r="Y57" s="13">
        <v>450.09</v>
      </c>
      <c r="Z57" s="13">
        <v>189.05</v>
      </c>
      <c r="AA57" s="13">
        <v>0</v>
      </c>
      <c r="AB57" s="13">
        <v>639.15</v>
      </c>
      <c r="AC57" s="13">
        <v>0</v>
      </c>
      <c r="AD57" s="13">
        <v>0</v>
      </c>
      <c r="AE57" s="13">
        <v>0</v>
      </c>
      <c r="AF57" t="s">
        <v>44</v>
      </c>
      <c r="AG57" t="s">
        <v>206</v>
      </c>
      <c r="AH57" t="s">
        <v>207</v>
      </c>
      <c r="AI57">
        <v>20</v>
      </c>
      <c r="AJ57">
        <v>0</v>
      </c>
      <c r="AK57">
        <v>0.111</v>
      </c>
      <c r="AL57">
        <v>188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 t="s">
        <v>192</v>
      </c>
      <c r="AU57" t="s">
        <v>191</v>
      </c>
      <c r="AV57">
        <v>0.6</v>
      </c>
      <c r="AW57">
        <v>0.6</v>
      </c>
      <c r="AY57">
        <v>0.6</v>
      </c>
      <c r="AZ57" t="s">
        <v>45</v>
      </c>
      <c r="BA57">
        <v>1</v>
      </c>
      <c r="BB57" t="s">
        <v>208</v>
      </c>
      <c r="BC57" t="s">
        <v>46</v>
      </c>
      <c r="BH57" t="s">
        <v>47</v>
      </c>
      <c r="BI57" t="b">
        <v>0</v>
      </c>
      <c r="BJ57" t="s">
        <v>48</v>
      </c>
      <c r="BK57">
        <v>0</v>
      </c>
      <c r="BL57" t="s">
        <v>209</v>
      </c>
      <c r="BM57" t="s">
        <v>210</v>
      </c>
      <c r="BN57" t="s">
        <v>211</v>
      </c>
      <c r="BO57" t="s">
        <v>212</v>
      </c>
      <c r="BP57" t="s">
        <v>213</v>
      </c>
      <c r="BQ57" t="s">
        <v>49</v>
      </c>
      <c r="BR57" t="s">
        <v>207</v>
      </c>
      <c r="BS57" t="s">
        <v>44</v>
      </c>
      <c r="BV57" t="s">
        <v>214</v>
      </c>
      <c r="BW57" t="s">
        <v>392</v>
      </c>
      <c r="BX57" t="s">
        <v>394</v>
      </c>
    </row>
    <row r="58" spans="1:76" x14ac:dyDescent="0.25">
      <c r="A58" t="s">
        <v>196</v>
      </c>
      <c r="B58" t="s">
        <v>197</v>
      </c>
      <c r="C58" t="s">
        <v>41</v>
      </c>
      <c r="D58" t="s">
        <v>272</v>
      </c>
      <c r="F58" t="s">
        <v>273</v>
      </c>
      <c r="G58" t="s">
        <v>200</v>
      </c>
      <c r="H58" t="s">
        <v>43</v>
      </c>
      <c r="I58" t="s">
        <v>201</v>
      </c>
      <c r="J58" t="s">
        <v>274</v>
      </c>
      <c r="K58" t="s">
        <v>203</v>
      </c>
      <c r="L58" t="s">
        <v>43</v>
      </c>
      <c r="M58" t="s">
        <v>257</v>
      </c>
      <c r="N58" t="s">
        <v>134</v>
      </c>
      <c r="O58" t="s">
        <v>205</v>
      </c>
      <c r="P58">
        <v>11.1</v>
      </c>
      <c r="Q58">
        <v>15.1</v>
      </c>
      <c r="R58">
        <v>6.9800000000000001E-2</v>
      </c>
      <c r="S58">
        <v>114</v>
      </c>
      <c r="T58">
        <v>0</v>
      </c>
      <c r="U58">
        <v>0</v>
      </c>
      <c r="V58">
        <v>0</v>
      </c>
      <c r="W58">
        <v>0</v>
      </c>
      <c r="X58" s="13">
        <v>0</v>
      </c>
      <c r="Y58" s="13">
        <v>477.58</v>
      </c>
      <c r="Z58" s="13">
        <v>180.68</v>
      </c>
      <c r="AA58" s="13">
        <v>0</v>
      </c>
      <c r="AB58" s="13">
        <v>658.26</v>
      </c>
      <c r="AC58" s="13">
        <v>0</v>
      </c>
      <c r="AD58" s="13">
        <v>0</v>
      </c>
      <c r="AE58" s="13">
        <v>0</v>
      </c>
      <c r="AF58" t="s">
        <v>44</v>
      </c>
      <c r="AG58" t="s">
        <v>206</v>
      </c>
      <c r="AH58" t="s">
        <v>207</v>
      </c>
      <c r="AI58">
        <v>20</v>
      </c>
      <c r="AJ58">
        <v>0</v>
      </c>
      <c r="AK58">
        <v>6.9800000000000001E-2</v>
      </c>
      <c r="AL58">
        <v>114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 t="s">
        <v>192</v>
      </c>
      <c r="AU58" t="s">
        <v>191</v>
      </c>
      <c r="AV58">
        <v>0.6</v>
      </c>
      <c r="AW58">
        <v>0.6</v>
      </c>
      <c r="AY58">
        <v>0.6</v>
      </c>
      <c r="AZ58" t="s">
        <v>45</v>
      </c>
      <c r="BA58">
        <v>1</v>
      </c>
      <c r="BB58" t="s">
        <v>208</v>
      </c>
      <c r="BC58" t="s">
        <v>46</v>
      </c>
      <c r="BH58" t="s">
        <v>47</v>
      </c>
      <c r="BI58" t="b">
        <v>0</v>
      </c>
      <c r="BJ58" t="s">
        <v>48</v>
      </c>
      <c r="BK58">
        <v>0</v>
      </c>
      <c r="BL58" t="s">
        <v>209</v>
      </c>
      <c r="BM58" t="s">
        <v>210</v>
      </c>
      <c r="BN58" t="s">
        <v>211</v>
      </c>
      <c r="BO58" t="s">
        <v>212</v>
      </c>
      <c r="BP58" t="s">
        <v>213</v>
      </c>
      <c r="BQ58" t="s">
        <v>49</v>
      </c>
      <c r="BR58" t="s">
        <v>207</v>
      </c>
      <c r="BS58" t="s">
        <v>44</v>
      </c>
      <c r="BV58" t="s">
        <v>214</v>
      </c>
      <c r="BW58" t="s">
        <v>273</v>
      </c>
      <c r="BX58" t="s">
        <v>275</v>
      </c>
    </row>
    <row r="59" spans="1:76" x14ac:dyDescent="0.25">
      <c r="A59" t="s">
        <v>196</v>
      </c>
      <c r="B59" t="s">
        <v>197</v>
      </c>
      <c r="C59" t="s">
        <v>41</v>
      </c>
      <c r="D59" t="s">
        <v>272</v>
      </c>
      <c r="F59" t="s">
        <v>273</v>
      </c>
      <c r="G59" t="s">
        <v>42</v>
      </c>
      <c r="H59" t="s">
        <v>43</v>
      </c>
      <c r="I59" t="s">
        <v>201</v>
      </c>
      <c r="J59" t="s">
        <v>274</v>
      </c>
      <c r="K59" t="s">
        <v>203</v>
      </c>
      <c r="L59" t="s">
        <v>43</v>
      </c>
      <c r="M59" t="s">
        <v>257</v>
      </c>
      <c r="N59" t="s">
        <v>134</v>
      </c>
      <c r="O59" t="s">
        <v>205</v>
      </c>
      <c r="P59">
        <v>11.1</v>
      </c>
      <c r="Q59">
        <v>15.1</v>
      </c>
      <c r="R59">
        <v>6.9800000000000001E-2</v>
      </c>
      <c r="S59">
        <v>114</v>
      </c>
      <c r="T59">
        <v>0</v>
      </c>
      <c r="U59">
        <v>0</v>
      </c>
      <c r="V59">
        <v>0</v>
      </c>
      <c r="W59">
        <v>0</v>
      </c>
      <c r="X59" s="13">
        <v>0</v>
      </c>
      <c r="Y59" s="13">
        <v>477.58</v>
      </c>
      <c r="Z59" s="13">
        <v>180.68</v>
      </c>
      <c r="AA59" s="13">
        <v>0</v>
      </c>
      <c r="AB59" s="13">
        <v>658.26</v>
      </c>
      <c r="AC59" s="13">
        <v>0</v>
      </c>
      <c r="AD59" s="13">
        <v>0</v>
      </c>
      <c r="AE59" s="13">
        <v>0</v>
      </c>
      <c r="AF59" t="s">
        <v>44</v>
      </c>
      <c r="AG59" t="s">
        <v>206</v>
      </c>
      <c r="AH59" t="s">
        <v>207</v>
      </c>
      <c r="AI59">
        <v>20</v>
      </c>
      <c r="AJ59">
        <v>0</v>
      </c>
      <c r="AK59">
        <v>6.9800000000000001E-2</v>
      </c>
      <c r="AL59">
        <v>114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 t="s">
        <v>192</v>
      </c>
      <c r="AU59" t="s">
        <v>191</v>
      </c>
      <c r="AV59">
        <v>0.6</v>
      </c>
      <c r="AW59">
        <v>0.6</v>
      </c>
      <c r="AY59">
        <v>0.6</v>
      </c>
      <c r="AZ59" t="s">
        <v>45</v>
      </c>
      <c r="BA59">
        <v>1</v>
      </c>
      <c r="BB59" t="s">
        <v>208</v>
      </c>
      <c r="BC59" t="s">
        <v>46</v>
      </c>
      <c r="BH59" t="s">
        <v>47</v>
      </c>
      <c r="BI59" t="b">
        <v>0</v>
      </c>
      <c r="BJ59" t="s">
        <v>48</v>
      </c>
      <c r="BK59">
        <v>0</v>
      </c>
      <c r="BL59" t="s">
        <v>209</v>
      </c>
      <c r="BM59" t="s">
        <v>210</v>
      </c>
      <c r="BN59" t="s">
        <v>211</v>
      </c>
      <c r="BO59" t="s">
        <v>212</v>
      </c>
      <c r="BP59" t="s">
        <v>213</v>
      </c>
      <c r="BQ59" t="s">
        <v>49</v>
      </c>
      <c r="BR59" t="s">
        <v>207</v>
      </c>
      <c r="BS59" t="s">
        <v>44</v>
      </c>
      <c r="BV59" t="s">
        <v>214</v>
      </c>
      <c r="BW59" t="s">
        <v>273</v>
      </c>
      <c r="BX59" t="s">
        <v>276</v>
      </c>
    </row>
    <row r="60" spans="1:76" x14ac:dyDescent="0.25">
      <c r="A60" t="s">
        <v>196</v>
      </c>
      <c r="B60" t="s">
        <v>197</v>
      </c>
      <c r="C60" t="s">
        <v>50</v>
      </c>
      <c r="D60" t="s">
        <v>272</v>
      </c>
      <c r="F60" t="s">
        <v>277</v>
      </c>
      <c r="G60" t="s">
        <v>200</v>
      </c>
      <c r="H60" t="s">
        <v>43</v>
      </c>
      <c r="I60" t="s">
        <v>201</v>
      </c>
      <c r="J60" t="s">
        <v>274</v>
      </c>
      <c r="K60" t="s">
        <v>203</v>
      </c>
      <c r="L60" t="s">
        <v>43</v>
      </c>
      <c r="M60" t="s">
        <v>257</v>
      </c>
      <c r="N60" t="s">
        <v>134</v>
      </c>
      <c r="O60" t="s">
        <v>205</v>
      </c>
      <c r="P60">
        <v>12.1</v>
      </c>
      <c r="Q60">
        <v>16.600000000000001</v>
      </c>
      <c r="R60">
        <v>0.128</v>
      </c>
      <c r="S60">
        <v>209</v>
      </c>
      <c r="T60">
        <v>0</v>
      </c>
      <c r="U60">
        <v>0</v>
      </c>
      <c r="V60">
        <v>0</v>
      </c>
      <c r="W60">
        <v>0</v>
      </c>
      <c r="X60" s="13">
        <v>0</v>
      </c>
      <c r="Y60" s="13">
        <v>477.58</v>
      </c>
      <c r="Z60" s="13">
        <v>326.08</v>
      </c>
      <c r="AA60" s="13">
        <v>0</v>
      </c>
      <c r="AB60" s="13">
        <v>803.66</v>
      </c>
      <c r="AC60" s="13">
        <v>0</v>
      </c>
      <c r="AD60" s="13">
        <v>0</v>
      </c>
      <c r="AE60" s="13">
        <v>0</v>
      </c>
      <c r="AF60" t="s">
        <v>44</v>
      </c>
      <c r="AG60" t="s">
        <v>206</v>
      </c>
      <c r="AH60" t="s">
        <v>207</v>
      </c>
      <c r="AI60">
        <v>20</v>
      </c>
      <c r="AJ60">
        <v>0</v>
      </c>
      <c r="AK60">
        <v>0.128</v>
      </c>
      <c r="AL60">
        <v>209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 t="s">
        <v>192</v>
      </c>
      <c r="AU60" t="s">
        <v>191</v>
      </c>
      <c r="AV60">
        <v>0.6</v>
      </c>
      <c r="AW60">
        <v>0.6</v>
      </c>
      <c r="AY60">
        <v>0.6</v>
      </c>
      <c r="AZ60" t="s">
        <v>45</v>
      </c>
      <c r="BA60">
        <v>1</v>
      </c>
      <c r="BB60" t="s">
        <v>208</v>
      </c>
      <c r="BC60" t="s">
        <v>46</v>
      </c>
      <c r="BH60" t="s">
        <v>47</v>
      </c>
      <c r="BI60" t="b">
        <v>0</v>
      </c>
      <c r="BJ60" t="s">
        <v>48</v>
      </c>
      <c r="BK60">
        <v>0</v>
      </c>
      <c r="BL60" t="s">
        <v>209</v>
      </c>
      <c r="BM60" t="s">
        <v>210</v>
      </c>
      <c r="BN60" t="s">
        <v>211</v>
      </c>
      <c r="BO60" t="s">
        <v>212</v>
      </c>
      <c r="BP60" t="s">
        <v>213</v>
      </c>
      <c r="BQ60" t="s">
        <v>49</v>
      </c>
      <c r="BR60" t="s">
        <v>207</v>
      </c>
      <c r="BS60" t="s">
        <v>44</v>
      </c>
      <c r="BV60" t="s">
        <v>214</v>
      </c>
      <c r="BW60" t="s">
        <v>277</v>
      </c>
      <c r="BX60" t="s">
        <v>278</v>
      </c>
    </row>
    <row r="61" spans="1:76" x14ac:dyDescent="0.25">
      <c r="A61" t="s">
        <v>196</v>
      </c>
      <c r="B61" t="s">
        <v>197</v>
      </c>
      <c r="C61" t="s">
        <v>50</v>
      </c>
      <c r="D61" t="s">
        <v>272</v>
      </c>
      <c r="F61" t="s">
        <v>277</v>
      </c>
      <c r="G61" t="s">
        <v>42</v>
      </c>
      <c r="H61" t="s">
        <v>43</v>
      </c>
      <c r="I61" t="s">
        <v>201</v>
      </c>
      <c r="J61" t="s">
        <v>274</v>
      </c>
      <c r="K61" t="s">
        <v>203</v>
      </c>
      <c r="L61" t="s">
        <v>43</v>
      </c>
      <c r="M61" t="s">
        <v>257</v>
      </c>
      <c r="N61" t="s">
        <v>134</v>
      </c>
      <c r="O61" t="s">
        <v>205</v>
      </c>
      <c r="P61">
        <v>12.1</v>
      </c>
      <c r="Q61">
        <v>16.600000000000001</v>
      </c>
      <c r="R61">
        <v>0.128</v>
      </c>
      <c r="S61">
        <v>209</v>
      </c>
      <c r="T61">
        <v>0</v>
      </c>
      <c r="U61">
        <v>0</v>
      </c>
      <c r="V61">
        <v>0</v>
      </c>
      <c r="W61">
        <v>0</v>
      </c>
      <c r="X61" s="13">
        <v>0</v>
      </c>
      <c r="Y61" s="13">
        <v>477.58</v>
      </c>
      <c r="Z61" s="13">
        <v>326.08</v>
      </c>
      <c r="AA61" s="13">
        <v>0</v>
      </c>
      <c r="AB61" s="13">
        <v>803.66</v>
      </c>
      <c r="AC61" s="13">
        <v>0</v>
      </c>
      <c r="AD61" s="13">
        <v>0</v>
      </c>
      <c r="AE61" s="13">
        <v>0</v>
      </c>
      <c r="AF61" t="s">
        <v>44</v>
      </c>
      <c r="AG61" t="s">
        <v>206</v>
      </c>
      <c r="AH61" t="s">
        <v>207</v>
      </c>
      <c r="AI61">
        <v>20</v>
      </c>
      <c r="AJ61">
        <v>0</v>
      </c>
      <c r="AK61">
        <v>0.128</v>
      </c>
      <c r="AL61">
        <v>209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 t="s">
        <v>192</v>
      </c>
      <c r="AU61" t="s">
        <v>191</v>
      </c>
      <c r="AV61">
        <v>0.6</v>
      </c>
      <c r="AW61">
        <v>0.6</v>
      </c>
      <c r="AY61">
        <v>0.6</v>
      </c>
      <c r="AZ61" t="s">
        <v>45</v>
      </c>
      <c r="BA61">
        <v>1</v>
      </c>
      <c r="BB61" t="s">
        <v>208</v>
      </c>
      <c r="BC61" t="s">
        <v>46</v>
      </c>
      <c r="BH61" t="s">
        <v>47</v>
      </c>
      <c r="BI61" t="b">
        <v>0</v>
      </c>
      <c r="BJ61" t="s">
        <v>48</v>
      </c>
      <c r="BK61">
        <v>0</v>
      </c>
      <c r="BL61" t="s">
        <v>209</v>
      </c>
      <c r="BM61" t="s">
        <v>210</v>
      </c>
      <c r="BN61" t="s">
        <v>211</v>
      </c>
      <c r="BO61" t="s">
        <v>212</v>
      </c>
      <c r="BP61" t="s">
        <v>213</v>
      </c>
      <c r="BQ61" t="s">
        <v>49</v>
      </c>
      <c r="BR61" t="s">
        <v>207</v>
      </c>
      <c r="BS61" t="s">
        <v>44</v>
      </c>
      <c r="BV61" t="s">
        <v>214</v>
      </c>
      <c r="BW61" t="s">
        <v>277</v>
      </c>
      <c r="BX61" t="s">
        <v>279</v>
      </c>
    </row>
    <row r="62" spans="1:76" x14ac:dyDescent="0.25">
      <c r="A62" t="s">
        <v>196</v>
      </c>
      <c r="B62" t="s">
        <v>197</v>
      </c>
      <c r="C62" t="s">
        <v>188</v>
      </c>
      <c r="D62" t="s">
        <v>395</v>
      </c>
      <c r="F62" t="s">
        <v>396</v>
      </c>
      <c r="G62" t="s">
        <v>200</v>
      </c>
      <c r="H62" t="s">
        <v>43</v>
      </c>
      <c r="I62" t="s">
        <v>201</v>
      </c>
      <c r="J62" t="s">
        <v>274</v>
      </c>
      <c r="K62" t="s">
        <v>203</v>
      </c>
      <c r="L62" t="s">
        <v>43</v>
      </c>
      <c r="M62" t="s">
        <v>257</v>
      </c>
      <c r="N62" t="s">
        <v>134</v>
      </c>
      <c r="O62" t="s">
        <v>347</v>
      </c>
      <c r="P62">
        <v>11.1</v>
      </c>
      <c r="Q62">
        <v>15.4</v>
      </c>
      <c r="R62">
        <v>6.9800000000000001E-2</v>
      </c>
      <c r="S62">
        <v>114</v>
      </c>
      <c r="T62">
        <v>0</v>
      </c>
      <c r="U62">
        <v>0</v>
      </c>
      <c r="V62">
        <v>0</v>
      </c>
      <c r="W62">
        <v>0</v>
      </c>
      <c r="X62" s="13">
        <v>0</v>
      </c>
      <c r="Y62" s="13">
        <v>450.09</v>
      </c>
      <c r="Z62" s="13">
        <v>139.22999999999999</v>
      </c>
      <c r="AA62" s="13">
        <v>0</v>
      </c>
      <c r="AB62" s="13">
        <v>589.32000000000005</v>
      </c>
      <c r="AC62" s="13">
        <v>0</v>
      </c>
      <c r="AD62" s="13">
        <v>0</v>
      </c>
      <c r="AE62" s="13">
        <v>0</v>
      </c>
      <c r="AF62" t="s">
        <v>44</v>
      </c>
      <c r="AG62" t="s">
        <v>206</v>
      </c>
      <c r="AH62" t="s">
        <v>207</v>
      </c>
      <c r="AI62">
        <v>20</v>
      </c>
      <c r="AJ62">
        <v>0</v>
      </c>
      <c r="AK62">
        <v>6.9800000000000001E-2</v>
      </c>
      <c r="AL62">
        <v>114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 t="s">
        <v>192</v>
      </c>
      <c r="AU62" t="s">
        <v>191</v>
      </c>
      <c r="AV62">
        <v>0.6</v>
      </c>
      <c r="AW62">
        <v>0.6</v>
      </c>
      <c r="AY62">
        <v>0.6</v>
      </c>
      <c r="AZ62" t="s">
        <v>45</v>
      </c>
      <c r="BA62">
        <v>1</v>
      </c>
      <c r="BB62" t="s">
        <v>208</v>
      </c>
      <c r="BC62" t="s">
        <v>46</v>
      </c>
      <c r="BH62" t="s">
        <v>47</v>
      </c>
      <c r="BI62" t="b">
        <v>0</v>
      </c>
      <c r="BJ62" t="s">
        <v>48</v>
      </c>
      <c r="BK62">
        <v>0</v>
      </c>
      <c r="BL62" t="s">
        <v>209</v>
      </c>
      <c r="BM62" t="s">
        <v>210</v>
      </c>
      <c r="BN62" t="s">
        <v>211</v>
      </c>
      <c r="BO62" t="s">
        <v>212</v>
      </c>
      <c r="BP62" t="s">
        <v>213</v>
      </c>
      <c r="BQ62" t="s">
        <v>49</v>
      </c>
      <c r="BR62" t="s">
        <v>207</v>
      </c>
      <c r="BS62" t="s">
        <v>44</v>
      </c>
      <c r="BV62" t="s">
        <v>214</v>
      </c>
      <c r="BW62" t="s">
        <v>396</v>
      </c>
      <c r="BX62" t="s">
        <v>397</v>
      </c>
    </row>
    <row r="63" spans="1:76" x14ac:dyDescent="0.25">
      <c r="A63" t="s">
        <v>196</v>
      </c>
      <c r="B63" t="s">
        <v>197</v>
      </c>
      <c r="C63" t="s">
        <v>188</v>
      </c>
      <c r="D63" t="s">
        <v>395</v>
      </c>
      <c r="F63" t="s">
        <v>396</v>
      </c>
      <c r="G63" t="s">
        <v>42</v>
      </c>
      <c r="H63" t="s">
        <v>43</v>
      </c>
      <c r="I63" t="s">
        <v>201</v>
      </c>
      <c r="J63" t="s">
        <v>274</v>
      </c>
      <c r="K63" t="s">
        <v>203</v>
      </c>
      <c r="L63" t="s">
        <v>43</v>
      </c>
      <c r="M63" t="s">
        <v>257</v>
      </c>
      <c r="N63" t="s">
        <v>134</v>
      </c>
      <c r="O63" t="s">
        <v>347</v>
      </c>
      <c r="P63">
        <v>11.1</v>
      </c>
      <c r="Q63">
        <v>15.4</v>
      </c>
      <c r="R63">
        <v>6.9800000000000001E-2</v>
      </c>
      <c r="S63">
        <v>114</v>
      </c>
      <c r="T63">
        <v>0</v>
      </c>
      <c r="U63">
        <v>0</v>
      </c>
      <c r="V63">
        <v>0</v>
      </c>
      <c r="W63">
        <v>0</v>
      </c>
      <c r="X63" s="13">
        <v>0</v>
      </c>
      <c r="Y63" s="13">
        <v>450.09</v>
      </c>
      <c r="Z63" s="13">
        <v>139.22999999999999</v>
      </c>
      <c r="AA63" s="13">
        <v>0</v>
      </c>
      <c r="AB63" s="13">
        <v>589.32000000000005</v>
      </c>
      <c r="AC63" s="13">
        <v>0</v>
      </c>
      <c r="AD63" s="13">
        <v>0</v>
      </c>
      <c r="AE63" s="13">
        <v>0</v>
      </c>
      <c r="AF63" t="s">
        <v>44</v>
      </c>
      <c r="AG63" t="s">
        <v>206</v>
      </c>
      <c r="AH63" t="s">
        <v>207</v>
      </c>
      <c r="AI63">
        <v>20</v>
      </c>
      <c r="AJ63">
        <v>0</v>
      </c>
      <c r="AK63">
        <v>6.9800000000000001E-2</v>
      </c>
      <c r="AL63">
        <v>114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 t="s">
        <v>192</v>
      </c>
      <c r="AU63" t="s">
        <v>191</v>
      </c>
      <c r="AV63">
        <v>0.6</v>
      </c>
      <c r="AW63">
        <v>0.6</v>
      </c>
      <c r="AY63">
        <v>0.6</v>
      </c>
      <c r="AZ63" t="s">
        <v>45</v>
      </c>
      <c r="BA63">
        <v>1</v>
      </c>
      <c r="BB63" t="s">
        <v>208</v>
      </c>
      <c r="BC63" t="s">
        <v>46</v>
      </c>
      <c r="BH63" t="s">
        <v>47</v>
      </c>
      <c r="BI63" t="b">
        <v>0</v>
      </c>
      <c r="BJ63" t="s">
        <v>48</v>
      </c>
      <c r="BK63">
        <v>0</v>
      </c>
      <c r="BL63" t="s">
        <v>209</v>
      </c>
      <c r="BM63" t="s">
        <v>210</v>
      </c>
      <c r="BN63" t="s">
        <v>211</v>
      </c>
      <c r="BO63" t="s">
        <v>212</v>
      </c>
      <c r="BP63" t="s">
        <v>213</v>
      </c>
      <c r="BQ63" t="s">
        <v>49</v>
      </c>
      <c r="BR63" t="s">
        <v>207</v>
      </c>
      <c r="BS63" t="s">
        <v>44</v>
      </c>
      <c r="BV63" t="s">
        <v>214</v>
      </c>
      <c r="BW63" t="s">
        <v>396</v>
      </c>
      <c r="BX63" t="s">
        <v>398</v>
      </c>
    </row>
    <row r="64" spans="1:76" x14ac:dyDescent="0.25">
      <c r="A64" t="s">
        <v>196</v>
      </c>
      <c r="B64" t="s">
        <v>197</v>
      </c>
      <c r="C64" t="s">
        <v>187</v>
      </c>
      <c r="D64" t="s">
        <v>395</v>
      </c>
      <c r="F64" t="s">
        <v>399</v>
      </c>
      <c r="G64" t="s">
        <v>200</v>
      </c>
      <c r="H64" t="s">
        <v>43</v>
      </c>
      <c r="I64" t="s">
        <v>201</v>
      </c>
      <c r="J64" t="s">
        <v>274</v>
      </c>
      <c r="K64" t="s">
        <v>203</v>
      </c>
      <c r="L64" t="s">
        <v>43</v>
      </c>
      <c r="M64" t="s">
        <v>257</v>
      </c>
      <c r="N64" t="s">
        <v>134</v>
      </c>
      <c r="O64" t="s">
        <v>347</v>
      </c>
      <c r="P64">
        <v>12.1</v>
      </c>
      <c r="Q64">
        <v>16.899999999999999</v>
      </c>
      <c r="R64">
        <v>0.128</v>
      </c>
      <c r="S64">
        <v>209</v>
      </c>
      <c r="T64">
        <v>0</v>
      </c>
      <c r="U64">
        <v>0</v>
      </c>
      <c r="V64">
        <v>0</v>
      </c>
      <c r="W64">
        <v>0</v>
      </c>
      <c r="X64" s="13">
        <v>0</v>
      </c>
      <c r="Y64" s="13">
        <v>450.09</v>
      </c>
      <c r="Z64" s="13">
        <v>189.05</v>
      </c>
      <c r="AA64" s="13">
        <v>0</v>
      </c>
      <c r="AB64" s="13">
        <v>639.15</v>
      </c>
      <c r="AC64" s="13">
        <v>0</v>
      </c>
      <c r="AD64" s="13">
        <v>0</v>
      </c>
      <c r="AE64" s="13">
        <v>0</v>
      </c>
      <c r="AF64" t="s">
        <v>44</v>
      </c>
      <c r="AG64" t="s">
        <v>206</v>
      </c>
      <c r="AH64" t="s">
        <v>207</v>
      </c>
      <c r="AI64">
        <v>20</v>
      </c>
      <c r="AJ64">
        <v>0</v>
      </c>
      <c r="AK64">
        <v>0.128</v>
      </c>
      <c r="AL64">
        <v>209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 t="s">
        <v>192</v>
      </c>
      <c r="AU64" t="s">
        <v>191</v>
      </c>
      <c r="AV64">
        <v>0.6</v>
      </c>
      <c r="AW64">
        <v>0.6</v>
      </c>
      <c r="AY64">
        <v>0.6</v>
      </c>
      <c r="AZ64" t="s">
        <v>45</v>
      </c>
      <c r="BA64">
        <v>1</v>
      </c>
      <c r="BB64" t="s">
        <v>208</v>
      </c>
      <c r="BC64" t="s">
        <v>46</v>
      </c>
      <c r="BH64" t="s">
        <v>47</v>
      </c>
      <c r="BI64" t="b">
        <v>0</v>
      </c>
      <c r="BJ64" t="s">
        <v>48</v>
      </c>
      <c r="BK64">
        <v>0</v>
      </c>
      <c r="BL64" t="s">
        <v>209</v>
      </c>
      <c r="BM64" t="s">
        <v>210</v>
      </c>
      <c r="BN64" t="s">
        <v>211</v>
      </c>
      <c r="BO64" t="s">
        <v>212</v>
      </c>
      <c r="BP64" t="s">
        <v>213</v>
      </c>
      <c r="BQ64" t="s">
        <v>49</v>
      </c>
      <c r="BR64" t="s">
        <v>207</v>
      </c>
      <c r="BS64" t="s">
        <v>44</v>
      </c>
      <c r="BV64" t="s">
        <v>214</v>
      </c>
      <c r="BW64" t="s">
        <v>399</v>
      </c>
      <c r="BX64" t="s">
        <v>400</v>
      </c>
    </row>
    <row r="65" spans="1:76" x14ac:dyDescent="0.25">
      <c r="A65" t="s">
        <v>196</v>
      </c>
      <c r="B65" t="s">
        <v>197</v>
      </c>
      <c r="C65" t="s">
        <v>187</v>
      </c>
      <c r="D65" t="s">
        <v>395</v>
      </c>
      <c r="F65" t="s">
        <v>399</v>
      </c>
      <c r="G65" t="s">
        <v>42</v>
      </c>
      <c r="H65" t="s">
        <v>43</v>
      </c>
      <c r="I65" t="s">
        <v>201</v>
      </c>
      <c r="J65" t="s">
        <v>274</v>
      </c>
      <c r="K65" t="s">
        <v>203</v>
      </c>
      <c r="L65" t="s">
        <v>43</v>
      </c>
      <c r="M65" t="s">
        <v>257</v>
      </c>
      <c r="N65" t="s">
        <v>134</v>
      </c>
      <c r="O65" t="s">
        <v>347</v>
      </c>
      <c r="P65">
        <v>12.1</v>
      </c>
      <c r="Q65">
        <v>16.899999999999999</v>
      </c>
      <c r="R65">
        <v>0.128</v>
      </c>
      <c r="S65">
        <v>209</v>
      </c>
      <c r="T65">
        <v>0</v>
      </c>
      <c r="U65">
        <v>0</v>
      </c>
      <c r="V65">
        <v>0</v>
      </c>
      <c r="W65">
        <v>0</v>
      </c>
      <c r="X65" s="13">
        <v>0</v>
      </c>
      <c r="Y65" s="13">
        <v>450.09</v>
      </c>
      <c r="Z65" s="13">
        <v>189.05</v>
      </c>
      <c r="AA65" s="13">
        <v>0</v>
      </c>
      <c r="AB65" s="13">
        <v>639.15</v>
      </c>
      <c r="AC65" s="13">
        <v>0</v>
      </c>
      <c r="AD65" s="13">
        <v>0</v>
      </c>
      <c r="AE65" s="13">
        <v>0</v>
      </c>
      <c r="AF65" t="s">
        <v>44</v>
      </c>
      <c r="AG65" t="s">
        <v>206</v>
      </c>
      <c r="AH65" t="s">
        <v>207</v>
      </c>
      <c r="AI65">
        <v>20</v>
      </c>
      <c r="AJ65">
        <v>0</v>
      </c>
      <c r="AK65">
        <v>0.128</v>
      </c>
      <c r="AL65">
        <v>209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 t="s">
        <v>192</v>
      </c>
      <c r="AU65" t="s">
        <v>191</v>
      </c>
      <c r="AV65">
        <v>0.6</v>
      </c>
      <c r="AW65">
        <v>0.6</v>
      </c>
      <c r="AY65">
        <v>0.6</v>
      </c>
      <c r="AZ65" t="s">
        <v>45</v>
      </c>
      <c r="BA65">
        <v>1</v>
      </c>
      <c r="BB65" t="s">
        <v>208</v>
      </c>
      <c r="BC65" t="s">
        <v>46</v>
      </c>
      <c r="BH65" t="s">
        <v>47</v>
      </c>
      <c r="BI65" t="b">
        <v>0</v>
      </c>
      <c r="BJ65" t="s">
        <v>48</v>
      </c>
      <c r="BK65">
        <v>0</v>
      </c>
      <c r="BL65" t="s">
        <v>209</v>
      </c>
      <c r="BM65" t="s">
        <v>210</v>
      </c>
      <c r="BN65" t="s">
        <v>211</v>
      </c>
      <c r="BO65" t="s">
        <v>212</v>
      </c>
      <c r="BP65" t="s">
        <v>213</v>
      </c>
      <c r="BQ65" t="s">
        <v>49</v>
      </c>
      <c r="BR65" t="s">
        <v>207</v>
      </c>
      <c r="BS65" t="s">
        <v>44</v>
      </c>
      <c r="BV65" t="s">
        <v>214</v>
      </c>
      <c r="BW65" t="s">
        <v>399</v>
      </c>
      <c r="BX65" t="s">
        <v>401</v>
      </c>
    </row>
    <row r="66" spans="1:76" x14ac:dyDescent="0.25">
      <c r="A66" t="s">
        <v>196</v>
      </c>
      <c r="B66" t="s">
        <v>197</v>
      </c>
      <c r="C66" t="s">
        <v>41</v>
      </c>
      <c r="D66" t="s">
        <v>280</v>
      </c>
      <c r="F66" t="s">
        <v>281</v>
      </c>
      <c r="G66" t="s">
        <v>200</v>
      </c>
      <c r="H66" t="s">
        <v>43</v>
      </c>
      <c r="I66" t="s">
        <v>201</v>
      </c>
      <c r="J66" t="s">
        <v>282</v>
      </c>
      <c r="K66" t="s">
        <v>203</v>
      </c>
      <c r="L66" t="s">
        <v>43</v>
      </c>
      <c r="M66" t="s">
        <v>257</v>
      </c>
      <c r="N66" t="s">
        <v>134</v>
      </c>
      <c r="O66" t="s">
        <v>205</v>
      </c>
      <c r="P66">
        <v>11.1</v>
      </c>
      <c r="Q66">
        <v>15.1</v>
      </c>
      <c r="R66">
        <v>6.3100000000000003E-2</v>
      </c>
      <c r="S66">
        <v>102</v>
      </c>
      <c r="T66">
        <v>0</v>
      </c>
      <c r="U66">
        <v>0</v>
      </c>
      <c r="V66">
        <v>0</v>
      </c>
      <c r="W66">
        <v>0</v>
      </c>
      <c r="X66" s="13">
        <v>0</v>
      </c>
      <c r="Y66" s="13">
        <v>477.58</v>
      </c>
      <c r="Z66" s="13">
        <v>180.68</v>
      </c>
      <c r="AA66" s="13">
        <v>0</v>
      </c>
      <c r="AB66" s="13">
        <v>658.26</v>
      </c>
      <c r="AC66" s="13">
        <v>0</v>
      </c>
      <c r="AD66" s="13">
        <v>0</v>
      </c>
      <c r="AE66" s="13">
        <v>0</v>
      </c>
      <c r="AF66" t="s">
        <v>44</v>
      </c>
      <c r="AG66" t="s">
        <v>206</v>
      </c>
      <c r="AH66" t="s">
        <v>207</v>
      </c>
      <c r="AI66">
        <v>20</v>
      </c>
      <c r="AJ66">
        <v>0</v>
      </c>
      <c r="AK66">
        <v>6.3100000000000003E-2</v>
      </c>
      <c r="AL66">
        <v>102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 t="s">
        <v>192</v>
      </c>
      <c r="AU66" t="s">
        <v>191</v>
      </c>
      <c r="AV66">
        <v>0.6</v>
      </c>
      <c r="AW66">
        <v>0.6</v>
      </c>
      <c r="AY66">
        <v>0.6</v>
      </c>
      <c r="AZ66" t="s">
        <v>45</v>
      </c>
      <c r="BA66">
        <v>1</v>
      </c>
      <c r="BB66" t="s">
        <v>208</v>
      </c>
      <c r="BC66" t="s">
        <v>46</v>
      </c>
      <c r="BH66" t="s">
        <v>47</v>
      </c>
      <c r="BI66" t="b">
        <v>0</v>
      </c>
      <c r="BJ66" t="s">
        <v>48</v>
      </c>
      <c r="BK66">
        <v>0</v>
      </c>
      <c r="BL66" t="s">
        <v>209</v>
      </c>
      <c r="BM66" t="s">
        <v>210</v>
      </c>
      <c r="BN66" t="s">
        <v>211</v>
      </c>
      <c r="BO66" t="s">
        <v>212</v>
      </c>
      <c r="BP66" t="s">
        <v>213</v>
      </c>
      <c r="BQ66" t="s">
        <v>49</v>
      </c>
      <c r="BR66" t="s">
        <v>207</v>
      </c>
      <c r="BS66" t="s">
        <v>44</v>
      </c>
      <c r="BV66" t="s">
        <v>214</v>
      </c>
      <c r="BW66" t="s">
        <v>281</v>
      </c>
      <c r="BX66" t="s">
        <v>283</v>
      </c>
    </row>
    <row r="67" spans="1:76" x14ac:dyDescent="0.25">
      <c r="A67" t="s">
        <v>196</v>
      </c>
      <c r="B67" t="s">
        <v>197</v>
      </c>
      <c r="C67" t="s">
        <v>41</v>
      </c>
      <c r="D67" t="s">
        <v>280</v>
      </c>
      <c r="F67" t="s">
        <v>281</v>
      </c>
      <c r="G67" t="s">
        <v>42</v>
      </c>
      <c r="H67" t="s">
        <v>43</v>
      </c>
      <c r="I67" t="s">
        <v>201</v>
      </c>
      <c r="J67" t="s">
        <v>282</v>
      </c>
      <c r="K67" t="s">
        <v>203</v>
      </c>
      <c r="L67" t="s">
        <v>43</v>
      </c>
      <c r="M67" t="s">
        <v>257</v>
      </c>
      <c r="N67" t="s">
        <v>134</v>
      </c>
      <c r="O67" t="s">
        <v>205</v>
      </c>
      <c r="P67">
        <v>11.1</v>
      </c>
      <c r="Q67">
        <v>15.1</v>
      </c>
      <c r="R67">
        <v>6.3100000000000003E-2</v>
      </c>
      <c r="S67">
        <v>102</v>
      </c>
      <c r="T67">
        <v>0</v>
      </c>
      <c r="U67">
        <v>0</v>
      </c>
      <c r="V67">
        <v>0</v>
      </c>
      <c r="W67">
        <v>0</v>
      </c>
      <c r="X67" s="13">
        <v>0</v>
      </c>
      <c r="Y67" s="13">
        <v>477.58</v>
      </c>
      <c r="Z67" s="13">
        <v>180.68</v>
      </c>
      <c r="AA67" s="13">
        <v>0</v>
      </c>
      <c r="AB67" s="13">
        <v>658.26</v>
      </c>
      <c r="AC67" s="13">
        <v>0</v>
      </c>
      <c r="AD67" s="13">
        <v>0</v>
      </c>
      <c r="AE67" s="13">
        <v>0</v>
      </c>
      <c r="AF67" t="s">
        <v>44</v>
      </c>
      <c r="AG67" t="s">
        <v>206</v>
      </c>
      <c r="AH67" t="s">
        <v>207</v>
      </c>
      <c r="AI67">
        <v>20</v>
      </c>
      <c r="AJ67">
        <v>0</v>
      </c>
      <c r="AK67">
        <v>6.3100000000000003E-2</v>
      </c>
      <c r="AL67">
        <v>102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 t="s">
        <v>192</v>
      </c>
      <c r="AU67" t="s">
        <v>191</v>
      </c>
      <c r="AV67">
        <v>0.6</v>
      </c>
      <c r="AW67">
        <v>0.6</v>
      </c>
      <c r="AY67">
        <v>0.6</v>
      </c>
      <c r="AZ67" t="s">
        <v>45</v>
      </c>
      <c r="BA67">
        <v>1</v>
      </c>
      <c r="BB67" t="s">
        <v>208</v>
      </c>
      <c r="BC67" t="s">
        <v>46</v>
      </c>
      <c r="BH67" t="s">
        <v>47</v>
      </c>
      <c r="BI67" t="b">
        <v>0</v>
      </c>
      <c r="BJ67" t="s">
        <v>48</v>
      </c>
      <c r="BK67">
        <v>0</v>
      </c>
      <c r="BL67" t="s">
        <v>209</v>
      </c>
      <c r="BM67" t="s">
        <v>210</v>
      </c>
      <c r="BN67" t="s">
        <v>211</v>
      </c>
      <c r="BO67" t="s">
        <v>212</v>
      </c>
      <c r="BP67" t="s">
        <v>213</v>
      </c>
      <c r="BQ67" t="s">
        <v>49</v>
      </c>
      <c r="BR67" t="s">
        <v>207</v>
      </c>
      <c r="BS67" t="s">
        <v>44</v>
      </c>
      <c r="BV67" t="s">
        <v>214</v>
      </c>
      <c r="BW67" t="s">
        <v>281</v>
      </c>
      <c r="BX67" t="s">
        <v>284</v>
      </c>
    </row>
    <row r="68" spans="1:76" x14ac:dyDescent="0.25">
      <c r="A68" t="s">
        <v>196</v>
      </c>
      <c r="B68" t="s">
        <v>197</v>
      </c>
      <c r="C68" t="s">
        <v>50</v>
      </c>
      <c r="D68" t="s">
        <v>280</v>
      </c>
      <c r="F68" t="s">
        <v>285</v>
      </c>
      <c r="G68" t="s">
        <v>200</v>
      </c>
      <c r="H68" t="s">
        <v>43</v>
      </c>
      <c r="I68" t="s">
        <v>201</v>
      </c>
      <c r="J68" t="s">
        <v>282</v>
      </c>
      <c r="K68" t="s">
        <v>203</v>
      </c>
      <c r="L68" t="s">
        <v>43</v>
      </c>
      <c r="M68" t="s">
        <v>257</v>
      </c>
      <c r="N68" t="s">
        <v>134</v>
      </c>
      <c r="O68" t="s">
        <v>205</v>
      </c>
      <c r="P68">
        <v>12.1</v>
      </c>
      <c r="Q68">
        <v>16.600000000000001</v>
      </c>
      <c r="R68">
        <v>0.11600000000000001</v>
      </c>
      <c r="S68">
        <v>187</v>
      </c>
      <c r="T68">
        <v>0</v>
      </c>
      <c r="U68">
        <v>0</v>
      </c>
      <c r="V68">
        <v>0</v>
      </c>
      <c r="W68">
        <v>0</v>
      </c>
      <c r="X68" s="13">
        <v>0</v>
      </c>
      <c r="Y68" s="13">
        <v>477.58</v>
      </c>
      <c r="Z68" s="13">
        <v>326.08</v>
      </c>
      <c r="AA68" s="13">
        <v>0</v>
      </c>
      <c r="AB68" s="13">
        <v>803.66</v>
      </c>
      <c r="AC68" s="13">
        <v>0</v>
      </c>
      <c r="AD68" s="13">
        <v>0</v>
      </c>
      <c r="AE68" s="13">
        <v>0</v>
      </c>
      <c r="AF68" t="s">
        <v>44</v>
      </c>
      <c r="AG68" t="s">
        <v>206</v>
      </c>
      <c r="AH68" t="s">
        <v>207</v>
      </c>
      <c r="AI68">
        <v>20</v>
      </c>
      <c r="AJ68">
        <v>0</v>
      </c>
      <c r="AK68">
        <v>0.11600000000000001</v>
      </c>
      <c r="AL68">
        <v>187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 t="s">
        <v>192</v>
      </c>
      <c r="AU68" t="s">
        <v>191</v>
      </c>
      <c r="AV68">
        <v>0.6</v>
      </c>
      <c r="AW68">
        <v>0.6</v>
      </c>
      <c r="AY68">
        <v>0.6</v>
      </c>
      <c r="AZ68" t="s">
        <v>45</v>
      </c>
      <c r="BA68">
        <v>1</v>
      </c>
      <c r="BB68" t="s">
        <v>208</v>
      </c>
      <c r="BC68" t="s">
        <v>46</v>
      </c>
      <c r="BH68" t="s">
        <v>47</v>
      </c>
      <c r="BI68" t="b">
        <v>0</v>
      </c>
      <c r="BJ68" t="s">
        <v>48</v>
      </c>
      <c r="BK68">
        <v>0</v>
      </c>
      <c r="BL68" t="s">
        <v>209</v>
      </c>
      <c r="BM68" t="s">
        <v>210</v>
      </c>
      <c r="BN68" t="s">
        <v>211</v>
      </c>
      <c r="BO68" t="s">
        <v>212</v>
      </c>
      <c r="BP68" t="s">
        <v>213</v>
      </c>
      <c r="BQ68" t="s">
        <v>49</v>
      </c>
      <c r="BR68" t="s">
        <v>207</v>
      </c>
      <c r="BS68" t="s">
        <v>44</v>
      </c>
      <c r="BV68" t="s">
        <v>214</v>
      </c>
      <c r="BW68" t="s">
        <v>285</v>
      </c>
      <c r="BX68" t="s">
        <v>286</v>
      </c>
    </row>
    <row r="69" spans="1:76" x14ac:dyDescent="0.25">
      <c r="A69" t="s">
        <v>196</v>
      </c>
      <c r="B69" t="s">
        <v>197</v>
      </c>
      <c r="C69" t="s">
        <v>50</v>
      </c>
      <c r="D69" t="s">
        <v>280</v>
      </c>
      <c r="F69" t="s">
        <v>285</v>
      </c>
      <c r="G69" t="s">
        <v>42</v>
      </c>
      <c r="H69" t="s">
        <v>43</v>
      </c>
      <c r="I69" t="s">
        <v>201</v>
      </c>
      <c r="J69" t="s">
        <v>282</v>
      </c>
      <c r="K69" t="s">
        <v>203</v>
      </c>
      <c r="L69" t="s">
        <v>43</v>
      </c>
      <c r="M69" t="s">
        <v>257</v>
      </c>
      <c r="N69" t="s">
        <v>134</v>
      </c>
      <c r="O69" t="s">
        <v>205</v>
      </c>
      <c r="P69">
        <v>12.1</v>
      </c>
      <c r="Q69">
        <v>16.600000000000001</v>
      </c>
      <c r="R69">
        <v>0.11600000000000001</v>
      </c>
      <c r="S69">
        <v>187</v>
      </c>
      <c r="T69">
        <v>0</v>
      </c>
      <c r="U69">
        <v>0</v>
      </c>
      <c r="V69">
        <v>0</v>
      </c>
      <c r="W69">
        <v>0</v>
      </c>
      <c r="X69" s="13">
        <v>0</v>
      </c>
      <c r="Y69" s="13">
        <v>477.58</v>
      </c>
      <c r="Z69" s="13">
        <v>326.08</v>
      </c>
      <c r="AA69" s="13">
        <v>0</v>
      </c>
      <c r="AB69" s="13">
        <v>803.66</v>
      </c>
      <c r="AC69" s="13">
        <v>0</v>
      </c>
      <c r="AD69" s="13">
        <v>0</v>
      </c>
      <c r="AE69" s="13">
        <v>0</v>
      </c>
      <c r="AF69" t="s">
        <v>44</v>
      </c>
      <c r="AG69" t="s">
        <v>206</v>
      </c>
      <c r="AH69" t="s">
        <v>207</v>
      </c>
      <c r="AI69">
        <v>20</v>
      </c>
      <c r="AJ69">
        <v>0</v>
      </c>
      <c r="AK69">
        <v>0.11600000000000001</v>
      </c>
      <c r="AL69">
        <v>187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 t="s">
        <v>192</v>
      </c>
      <c r="AU69" t="s">
        <v>191</v>
      </c>
      <c r="AV69">
        <v>0.6</v>
      </c>
      <c r="AW69">
        <v>0.6</v>
      </c>
      <c r="AY69">
        <v>0.6</v>
      </c>
      <c r="AZ69" t="s">
        <v>45</v>
      </c>
      <c r="BA69">
        <v>1</v>
      </c>
      <c r="BB69" t="s">
        <v>208</v>
      </c>
      <c r="BC69" t="s">
        <v>46</v>
      </c>
      <c r="BH69" t="s">
        <v>47</v>
      </c>
      <c r="BI69" t="b">
        <v>0</v>
      </c>
      <c r="BJ69" t="s">
        <v>48</v>
      </c>
      <c r="BK69">
        <v>0</v>
      </c>
      <c r="BL69" t="s">
        <v>209</v>
      </c>
      <c r="BM69" t="s">
        <v>210</v>
      </c>
      <c r="BN69" t="s">
        <v>211</v>
      </c>
      <c r="BO69" t="s">
        <v>212</v>
      </c>
      <c r="BP69" t="s">
        <v>213</v>
      </c>
      <c r="BQ69" t="s">
        <v>49</v>
      </c>
      <c r="BR69" t="s">
        <v>207</v>
      </c>
      <c r="BS69" t="s">
        <v>44</v>
      </c>
      <c r="BV69" t="s">
        <v>214</v>
      </c>
      <c r="BW69" t="s">
        <v>285</v>
      </c>
      <c r="BX69" t="s">
        <v>287</v>
      </c>
    </row>
    <row r="70" spans="1:76" x14ac:dyDescent="0.25">
      <c r="A70" t="s">
        <v>196</v>
      </c>
      <c r="B70" t="s">
        <v>197</v>
      </c>
      <c r="C70" t="s">
        <v>188</v>
      </c>
      <c r="D70" t="s">
        <v>402</v>
      </c>
      <c r="F70" t="s">
        <v>403</v>
      </c>
      <c r="G70" t="s">
        <v>200</v>
      </c>
      <c r="H70" t="s">
        <v>43</v>
      </c>
      <c r="I70" t="s">
        <v>201</v>
      </c>
      <c r="J70" t="s">
        <v>282</v>
      </c>
      <c r="K70" t="s">
        <v>203</v>
      </c>
      <c r="L70" t="s">
        <v>43</v>
      </c>
      <c r="M70" t="s">
        <v>257</v>
      </c>
      <c r="N70" t="s">
        <v>134</v>
      </c>
      <c r="O70" t="s">
        <v>347</v>
      </c>
      <c r="P70">
        <v>11.1</v>
      </c>
      <c r="Q70">
        <v>15.4</v>
      </c>
      <c r="R70">
        <v>6.3100000000000003E-2</v>
      </c>
      <c r="S70">
        <v>102</v>
      </c>
      <c r="T70">
        <v>0</v>
      </c>
      <c r="U70">
        <v>0</v>
      </c>
      <c r="V70">
        <v>0</v>
      </c>
      <c r="W70">
        <v>0</v>
      </c>
      <c r="X70" s="13">
        <v>0</v>
      </c>
      <c r="Y70" s="13">
        <v>450.09</v>
      </c>
      <c r="Z70" s="13">
        <v>139.22999999999999</v>
      </c>
      <c r="AA70" s="13">
        <v>0</v>
      </c>
      <c r="AB70" s="13">
        <v>589.32000000000005</v>
      </c>
      <c r="AC70" s="13">
        <v>0</v>
      </c>
      <c r="AD70" s="13">
        <v>0</v>
      </c>
      <c r="AE70" s="13">
        <v>0</v>
      </c>
      <c r="AF70" t="s">
        <v>44</v>
      </c>
      <c r="AG70" t="s">
        <v>206</v>
      </c>
      <c r="AH70" t="s">
        <v>207</v>
      </c>
      <c r="AI70">
        <v>20</v>
      </c>
      <c r="AJ70">
        <v>0</v>
      </c>
      <c r="AK70">
        <v>6.3100000000000003E-2</v>
      </c>
      <c r="AL70">
        <v>102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 t="s">
        <v>192</v>
      </c>
      <c r="AU70" t="s">
        <v>191</v>
      </c>
      <c r="AV70">
        <v>0.6</v>
      </c>
      <c r="AW70">
        <v>0.6</v>
      </c>
      <c r="AY70">
        <v>0.6</v>
      </c>
      <c r="AZ70" t="s">
        <v>45</v>
      </c>
      <c r="BA70">
        <v>1</v>
      </c>
      <c r="BB70" t="s">
        <v>208</v>
      </c>
      <c r="BC70" t="s">
        <v>46</v>
      </c>
      <c r="BH70" t="s">
        <v>47</v>
      </c>
      <c r="BI70" t="b">
        <v>0</v>
      </c>
      <c r="BJ70" t="s">
        <v>48</v>
      </c>
      <c r="BK70">
        <v>0</v>
      </c>
      <c r="BL70" t="s">
        <v>209</v>
      </c>
      <c r="BM70" t="s">
        <v>210</v>
      </c>
      <c r="BN70" t="s">
        <v>211</v>
      </c>
      <c r="BO70" t="s">
        <v>212</v>
      </c>
      <c r="BP70" t="s">
        <v>213</v>
      </c>
      <c r="BQ70" t="s">
        <v>49</v>
      </c>
      <c r="BR70" t="s">
        <v>207</v>
      </c>
      <c r="BS70" t="s">
        <v>44</v>
      </c>
      <c r="BV70" t="s">
        <v>214</v>
      </c>
      <c r="BW70" t="s">
        <v>403</v>
      </c>
      <c r="BX70" t="s">
        <v>404</v>
      </c>
    </row>
    <row r="71" spans="1:76" x14ac:dyDescent="0.25">
      <c r="A71" t="s">
        <v>196</v>
      </c>
      <c r="B71" t="s">
        <v>197</v>
      </c>
      <c r="C71" t="s">
        <v>188</v>
      </c>
      <c r="D71" t="s">
        <v>402</v>
      </c>
      <c r="F71" t="s">
        <v>403</v>
      </c>
      <c r="G71" t="s">
        <v>42</v>
      </c>
      <c r="H71" t="s">
        <v>43</v>
      </c>
      <c r="I71" t="s">
        <v>201</v>
      </c>
      <c r="J71" t="s">
        <v>282</v>
      </c>
      <c r="K71" t="s">
        <v>203</v>
      </c>
      <c r="L71" t="s">
        <v>43</v>
      </c>
      <c r="M71" t="s">
        <v>257</v>
      </c>
      <c r="N71" t="s">
        <v>134</v>
      </c>
      <c r="O71" t="s">
        <v>347</v>
      </c>
      <c r="P71">
        <v>11.1</v>
      </c>
      <c r="Q71">
        <v>15.4</v>
      </c>
      <c r="R71">
        <v>6.3100000000000003E-2</v>
      </c>
      <c r="S71">
        <v>102</v>
      </c>
      <c r="T71">
        <v>0</v>
      </c>
      <c r="U71">
        <v>0</v>
      </c>
      <c r="V71">
        <v>0</v>
      </c>
      <c r="W71">
        <v>0</v>
      </c>
      <c r="X71" s="13">
        <v>0</v>
      </c>
      <c r="Y71" s="13">
        <v>450.09</v>
      </c>
      <c r="Z71" s="13">
        <v>139.22999999999999</v>
      </c>
      <c r="AA71" s="13">
        <v>0</v>
      </c>
      <c r="AB71" s="13">
        <v>589.32000000000005</v>
      </c>
      <c r="AC71" s="13">
        <v>0</v>
      </c>
      <c r="AD71" s="13">
        <v>0</v>
      </c>
      <c r="AE71" s="13">
        <v>0</v>
      </c>
      <c r="AF71" t="s">
        <v>44</v>
      </c>
      <c r="AG71" t="s">
        <v>206</v>
      </c>
      <c r="AH71" t="s">
        <v>207</v>
      </c>
      <c r="AI71">
        <v>20</v>
      </c>
      <c r="AJ71">
        <v>0</v>
      </c>
      <c r="AK71">
        <v>6.3100000000000003E-2</v>
      </c>
      <c r="AL71">
        <v>102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 t="s">
        <v>192</v>
      </c>
      <c r="AU71" t="s">
        <v>191</v>
      </c>
      <c r="AV71">
        <v>0.6</v>
      </c>
      <c r="AW71">
        <v>0.6</v>
      </c>
      <c r="AY71">
        <v>0.6</v>
      </c>
      <c r="AZ71" t="s">
        <v>45</v>
      </c>
      <c r="BA71">
        <v>1</v>
      </c>
      <c r="BB71" t="s">
        <v>208</v>
      </c>
      <c r="BC71" t="s">
        <v>46</v>
      </c>
      <c r="BH71" t="s">
        <v>47</v>
      </c>
      <c r="BI71" t="b">
        <v>0</v>
      </c>
      <c r="BJ71" t="s">
        <v>48</v>
      </c>
      <c r="BK71">
        <v>0</v>
      </c>
      <c r="BL71" t="s">
        <v>209</v>
      </c>
      <c r="BM71" t="s">
        <v>210</v>
      </c>
      <c r="BN71" t="s">
        <v>211</v>
      </c>
      <c r="BO71" t="s">
        <v>212</v>
      </c>
      <c r="BP71" t="s">
        <v>213</v>
      </c>
      <c r="BQ71" t="s">
        <v>49</v>
      </c>
      <c r="BR71" t="s">
        <v>207</v>
      </c>
      <c r="BS71" t="s">
        <v>44</v>
      </c>
      <c r="BV71" t="s">
        <v>214</v>
      </c>
      <c r="BW71" t="s">
        <v>403</v>
      </c>
      <c r="BX71" t="s">
        <v>405</v>
      </c>
    </row>
    <row r="72" spans="1:76" x14ac:dyDescent="0.25">
      <c r="A72" t="s">
        <v>196</v>
      </c>
      <c r="B72" t="s">
        <v>197</v>
      </c>
      <c r="C72" t="s">
        <v>187</v>
      </c>
      <c r="D72" t="s">
        <v>402</v>
      </c>
      <c r="F72" t="s">
        <v>406</v>
      </c>
      <c r="G72" t="s">
        <v>200</v>
      </c>
      <c r="H72" t="s">
        <v>43</v>
      </c>
      <c r="I72" t="s">
        <v>201</v>
      </c>
      <c r="J72" t="s">
        <v>282</v>
      </c>
      <c r="K72" t="s">
        <v>203</v>
      </c>
      <c r="L72" t="s">
        <v>43</v>
      </c>
      <c r="M72" t="s">
        <v>257</v>
      </c>
      <c r="N72" t="s">
        <v>134</v>
      </c>
      <c r="O72" t="s">
        <v>347</v>
      </c>
      <c r="P72">
        <v>12.1</v>
      </c>
      <c r="Q72">
        <v>16.899999999999999</v>
      </c>
      <c r="R72">
        <v>0.11600000000000001</v>
      </c>
      <c r="S72">
        <v>187</v>
      </c>
      <c r="T72">
        <v>0</v>
      </c>
      <c r="U72">
        <v>0</v>
      </c>
      <c r="V72">
        <v>0</v>
      </c>
      <c r="W72">
        <v>0</v>
      </c>
      <c r="X72" s="13">
        <v>0</v>
      </c>
      <c r="Y72" s="13">
        <v>450.09</v>
      </c>
      <c r="Z72" s="13">
        <v>189.05</v>
      </c>
      <c r="AA72" s="13">
        <v>0</v>
      </c>
      <c r="AB72" s="13">
        <v>639.15</v>
      </c>
      <c r="AC72" s="13">
        <v>0</v>
      </c>
      <c r="AD72" s="13">
        <v>0</v>
      </c>
      <c r="AE72" s="13">
        <v>0</v>
      </c>
      <c r="AF72" t="s">
        <v>44</v>
      </c>
      <c r="AG72" t="s">
        <v>206</v>
      </c>
      <c r="AH72" t="s">
        <v>207</v>
      </c>
      <c r="AI72">
        <v>20</v>
      </c>
      <c r="AJ72">
        <v>0</v>
      </c>
      <c r="AK72">
        <v>0.11600000000000001</v>
      </c>
      <c r="AL72">
        <v>187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 t="s">
        <v>192</v>
      </c>
      <c r="AU72" t="s">
        <v>191</v>
      </c>
      <c r="AV72">
        <v>0.6</v>
      </c>
      <c r="AW72">
        <v>0.6</v>
      </c>
      <c r="AY72">
        <v>0.6</v>
      </c>
      <c r="AZ72" t="s">
        <v>45</v>
      </c>
      <c r="BA72">
        <v>1</v>
      </c>
      <c r="BB72" t="s">
        <v>208</v>
      </c>
      <c r="BC72" t="s">
        <v>46</v>
      </c>
      <c r="BH72" t="s">
        <v>47</v>
      </c>
      <c r="BI72" t="b">
        <v>0</v>
      </c>
      <c r="BJ72" t="s">
        <v>48</v>
      </c>
      <c r="BK72">
        <v>0</v>
      </c>
      <c r="BL72" t="s">
        <v>209</v>
      </c>
      <c r="BM72" t="s">
        <v>210</v>
      </c>
      <c r="BN72" t="s">
        <v>211</v>
      </c>
      <c r="BO72" t="s">
        <v>212</v>
      </c>
      <c r="BP72" t="s">
        <v>213</v>
      </c>
      <c r="BQ72" t="s">
        <v>49</v>
      </c>
      <c r="BR72" t="s">
        <v>207</v>
      </c>
      <c r="BS72" t="s">
        <v>44</v>
      </c>
      <c r="BV72" t="s">
        <v>214</v>
      </c>
      <c r="BW72" t="s">
        <v>406</v>
      </c>
      <c r="BX72" t="s">
        <v>407</v>
      </c>
    </row>
    <row r="73" spans="1:76" x14ac:dyDescent="0.25">
      <c r="A73" t="s">
        <v>196</v>
      </c>
      <c r="B73" t="s">
        <v>197</v>
      </c>
      <c r="C73" t="s">
        <v>187</v>
      </c>
      <c r="D73" t="s">
        <v>402</v>
      </c>
      <c r="F73" t="s">
        <v>406</v>
      </c>
      <c r="G73" t="s">
        <v>42</v>
      </c>
      <c r="H73" t="s">
        <v>43</v>
      </c>
      <c r="I73" t="s">
        <v>201</v>
      </c>
      <c r="J73" t="s">
        <v>282</v>
      </c>
      <c r="K73" t="s">
        <v>203</v>
      </c>
      <c r="L73" t="s">
        <v>43</v>
      </c>
      <c r="M73" t="s">
        <v>257</v>
      </c>
      <c r="N73" t="s">
        <v>134</v>
      </c>
      <c r="O73" t="s">
        <v>347</v>
      </c>
      <c r="P73">
        <v>12.1</v>
      </c>
      <c r="Q73">
        <v>16.899999999999999</v>
      </c>
      <c r="R73">
        <v>0.11600000000000001</v>
      </c>
      <c r="S73">
        <v>187</v>
      </c>
      <c r="T73">
        <v>0</v>
      </c>
      <c r="U73">
        <v>0</v>
      </c>
      <c r="V73">
        <v>0</v>
      </c>
      <c r="W73">
        <v>0</v>
      </c>
      <c r="X73" s="13">
        <v>0</v>
      </c>
      <c r="Y73" s="13">
        <v>450.09</v>
      </c>
      <c r="Z73" s="13">
        <v>189.05</v>
      </c>
      <c r="AA73" s="13">
        <v>0</v>
      </c>
      <c r="AB73" s="13">
        <v>639.15</v>
      </c>
      <c r="AC73" s="13">
        <v>0</v>
      </c>
      <c r="AD73" s="13">
        <v>0</v>
      </c>
      <c r="AE73" s="13">
        <v>0</v>
      </c>
      <c r="AF73" t="s">
        <v>44</v>
      </c>
      <c r="AG73" t="s">
        <v>206</v>
      </c>
      <c r="AH73" t="s">
        <v>207</v>
      </c>
      <c r="AI73">
        <v>20</v>
      </c>
      <c r="AJ73">
        <v>0</v>
      </c>
      <c r="AK73">
        <v>0.11600000000000001</v>
      </c>
      <c r="AL73">
        <v>187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 t="s">
        <v>192</v>
      </c>
      <c r="AU73" t="s">
        <v>191</v>
      </c>
      <c r="AV73">
        <v>0.6</v>
      </c>
      <c r="AW73">
        <v>0.6</v>
      </c>
      <c r="AY73">
        <v>0.6</v>
      </c>
      <c r="AZ73" t="s">
        <v>45</v>
      </c>
      <c r="BA73">
        <v>1</v>
      </c>
      <c r="BB73" t="s">
        <v>208</v>
      </c>
      <c r="BC73" t="s">
        <v>46</v>
      </c>
      <c r="BH73" t="s">
        <v>47</v>
      </c>
      <c r="BI73" t="b">
        <v>0</v>
      </c>
      <c r="BJ73" t="s">
        <v>48</v>
      </c>
      <c r="BK73">
        <v>0</v>
      </c>
      <c r="BL73" t="s">
        <v>209</v>
      </c>
      <c r="BM73" t="s">
        <v>210</v>
      </c>
      <c r="BN73" t="s">
        <v>211</v>
      </c>
      <c r="BO73" t="s">
        <v>212</v>
      </c>
      <c r="BP73" t="s">
        <v>213</v>
      </c>
      <c r="BQ73" t="s">
        <v>49</v>
      </c>
      <c r="BR73" t="s">
        <v>207</v>
      </c>
      <c r="BS73" t="s">
        <v>44</v>
      </c>
      <c r="BV73" t="s">
        <v>214</v>
      </c>
      <c r="BW73" t="s">
        <v>406</v>
      </c>
      <c r="BX73" t="s">
        <v>408</v>
      </c>
    </row>
    <row r="74" spans="1:76" x14ac:dyDescent="0.25">
      <c r="A74" t="s">
        <v>196</v>
      </c>
      <c r="B74" t="s">
        <v>197</v>
      </c>
      <c r="C74" t="s">
        <v>41</v>
      </c>
      <c r="D74" t="s">
        <v>288</v>
      </c>
      <c r="F74" t="s">
        <v>289</v>
      </c>
      <c r="G74" t="s">
        <v>200</v>
      </c>
      <c r="H74" t="s">
        <v>43</v>
      </c>
      <c r="I74" t="s">
        <v>201</v>
      </c>
      <c r="J74" t="s">
        <v>290</v>
      </c>
      <c r="K74" t="s">
        <v>203</v>
      </c>
      <c r="L74" t="s">
        <v>43</v>
      </c>
      <c r="M74" t="s">
        <v>257</v>
      </c>
      <c r="N74" t="s">
        <v>134</v>
      </c>
      <c r="O74" t="s">
        <v>205</v>
      </c>
      <c r="P74">
        <v>11.1</v>
      </c>
      <c r="Q74">
        <v>15.1</v>
      </c>
      <c r="R74">
        <v>7.4899999999999994E-2</v>
      </c>
      <c r="S74">
        <v>108</v>
      </c>
      <c r="T74">
        <v>0</v>
      </c>
      <c r="U74">
        <v>0</v>
      </c>
      <c r="V74">
        <v>0</v>
      </c>
      <c r="W74">
        <v>0</v>
      </c>
      <c r="X74" s="13">
        <v>0</v>
      </c>
      <c r="Y74" s="13">
        <v>477.58</v>
      </c>
      <c r="Z74" s="13">
        <v>180.68</v>
      </c>
      <c r="AA74" s="13">
        <v>0</v>
      </c>
      <c r="AB74" s="13">
        <v>658.26</v>
      </c>
      <c r="AC74" s="13">
        <v>0</v>
      </c>
      <c r="AD74" s="13">
        <v>0</v>
      </c>
      <c r="AE74" s="13">
        <v>0</v>
      </c>
      <c r="AF74" t="s">
        <v>44</v>
      </c>
      <c r="AG74" t="s">
        <v>206</v>
      </c>
      <c r="AH74" t="s">
        <v>207</v>
      </c>
      <c r="AI74">
        <v>20</v>
      </c>
      <c r="AJ74">
        <v>0</v>
      </c>
      <c r="AK74">
        <v>7.4899999999999994E-2</v>
      </c>
      <c r="AL74">
        <v>108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 t="s">
        <v>192</v>
      </c>
      <c r="AU74" t="s">
        <v>191</v>
      </c>
      <c r="AV74">
        <v>0.6</v>
      </c>
      <c r="AW74">
        <v>0.6</v>
      </c>
      <c r="AY74">
        <v>0.6</v>
      </c>
      <c r="AZ74" t="s">
        <v>45</v>
      </c>
      <c r="BA74">
        <v>1</v>
      </c>
      <c r="BB74" t="s">
        <v>208</v>
      </c>
      <c r="BC74" t="s">
        <v>46</v>
      </c>
      <c r="BH74" t="s">
        <v>47</v>
      </c>
      <c r="BI74" t="b">
        <v>0</v>
      </c>
      <c r="BJ74" t="s">
        <v>48</v>
      </c>
      <c r="BK74">
        <v>0</v>
      </c>
      <c r="BL74" t="s">
        <v>209</v>
      </c>
      <c r="BM74" t="s">
        <v>210</v>
      </c>
      <c r="BN74" t="s">
        <v>211</v>
      </c>
      <c r="BO74" t="s">
        <v>212</v>
      </c>
      <c r="BP74" t="s">
        <v>213</v>
      </c>
      <c r="BQ74" t="s">
        <v>49</v>
      </c>
      <c r="BR74" t="s">
        <v>207</v>
      </c>
      <c r="BS74" t="s">
        <v>44</v>
      </c>
      <c r="BV74" t="s">
        <v>214</v>
      </c>
      <c r="BW74" t="s">
        <v>289</v>
      </c>
      <c r="BX74" t="s">
        <v>291</v>
      </c>
    </row>
    <row r="75" spans="1:76" x14ac:dyDescent="0.25">
      <c r="A75" t="s">
        <v>196</v>
      </c>
      <c r="B75" t="s">
        <v>197</v>
      </c>
      <c r="C75" t="s">
        <v>41</v>
      </c>
      <c r="D75" t="s">
        <v>288</v>
      </c>
      <c r="F75" t="s">
        <v>289</v>
      </c>
      <c r="G75" t="s">
        <v>42</v>
      </c>
      <c r="H75" t="s">
        <v>43</v>
      </c>
      <c r="I75" t="s">
        <v>201</v>
      </c>
      <c r="J75" t="s">
        <v>290</v>
      </c>
      <c r="K75" t="s">
        <v>203</v>
      </c>
      <c r="L75" t="s">
        <v>43</v>
      </c>
      <c r="M75" t="s">
        <v>257</v>
      </c>
      <c r="N75" t="s">
        <v>134</v>
      </c>
      <c r="O75" t="s">
        <v>205</v>
      </c>
      <c r="P75">
        <v>11.1</v>
      </c>
      <c r="Q75">
        <v>15.1</v>
      </c>
      <c r="R75">
        <v>7.4899999999999994E-2</v>
      </c>
      <c r="S75">
        <v>108</v>
      </c>
      <c r="T75">
        <v>0</v>
      </c>
      <c r="U75">
        <v>0</v>
      </c>
      <c r="V75">
        <v>0</v>
      </c>
      <c r="W75">
        <v>0</v>
      </c>
      <c r="X75" s="13">
        <v>0</v>
      </c>
      <c r="Y75" s="13">
        <v>477.58</v>
      </c>
      <c r="Z75" s="13">
        <v>180.68</v>
      </c>
      <c r="AA75" s="13">
        <v>0</v>
      </c>
      <c r="AB75" s="13">
        <v>658.26</v>
      </c>
      <c r="AC75" s="13">
        <v>0</v>
      </c>
      <c r="AD75" s="13">
        <v>0</v>
      </c>
      <c r="AE75" s="13">
        <v>0</v>
      </c>
      <c r="AF75" t="s">
        <v>44</v>
      </c>
      <c r="AG75" t="s">
        <v>206</v>
      </c>
      <c r="AH75" t="s">
        <v>207</v>
      </c>
      <c r="AI75">
        <v>20</v>
      </c>
      <c r="AJ75">
        <v>0</v>
      </c>
      <c r="AK75">
        <v>7.4899999999999994E-2</v>
      </c>
      <c r="AL75">
        <v>108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 t="s">
        <v>192</v>
      </c>
      <c r="AU75" t="s">
        <v>191</v>
      </c>
      <c r="AV75">
        <v>0.6</v>
      </c>
      <c r="AW75">
        <v>0.6</v>
      </c>
      <c r="AY75">
        <v>0.6</v>
      </c>
      <c r="AZ75" t="s">
        <v>45</v>
      </c>
      <c r="BA75">
        <v>1</v>
      </c>
      <c r="BB75" t="s">
        <v>208</v>
      </c>
      <c r="BC75" t="s">
        <v>46</v>
      </c>
      <c r="BH75" t="s">
        <v>47</v>
      </c>
      <c r="BI75" t="b">
        <v>0</v>
      </c>
      <c r="BJ75" t="s">
        <v>48</v>
      </c>
      <c r="BK75">
        <v>0</v>
      </c>
      <c r="BL75" t="s">
        <v>209</v>
      </c>
      <c r="BM75" t="s">
        <v>210</v>
      </c>
      <c r="BN75" t="s">
        <v>211</v>
      </c>
      <c r="BO75" t="s">
        <v>212</v>
      </c>
      <c r="BP75" t="s">
        <v>213</v>
      </c>
      <c r="BQ75" t="s">
        <v>49</v>
      </c>
      <c r="BR75" t="s">
        <v>207</v>
      </c>
      <c r="BS75" t="s">
        <v>44</v>
      </c>
      <c r="BV75" t="s">
        <v>214</v>
      </c>
      <c r="BW75" t="s">
        <v>289</v>
      </c>
      <c r="BX75" t="s">
        <v>292</v>
      </c>
    </row>
    <row r="76" spans="1:76" x14ac:dyDescent="0.25">
      <c r="A76" t="s">
        <v>196</v>
      </c>
      <c r="B76" t="s">
        <v>197</v>
      </c>
      <c r="C76" t="s">
        <v>50</v>
      </c>
      <c r="D76" t="s">
        <v>288</v>
      </c>
      <c r="F76" t="s">
        <v>293</v>
      </c>
      <c r="G76" t="s">
        <v>200</v>
      </c>
      <c r="H76" t="s">
        <v>43</v>
      </c>
      <c r="I76" t="s">
        <v>201</v>
      </c>
      <c r="J76" t="s">
        <v>290</v>
      </c>
      <c r="K76" t="s">
        <v>203</v>
      </c>
      <c r="L76" t="s">
        <v>43</v>
      </c>
      <c r="M76" t="s">
        <v>257</v>
      </c>
      <c r="N76" t="s">
        <v>134</v>
      </c>
      <c r="O76" t="s">
        <v>205</v>
      </c>
      <c r="P76">
        <v>12.1</v>
      </c>
      <c r="Q76">
        <v>16.600000000000001</v>
      </c>
      <c r="R76">
        <v>0.13700000000000001</v>
      </c>
      <c r="S76">
        <v>198</v>
      </c>
      <c r="T76">
        <v>0</v>
      </c>
      <c r="U76">
        <v>0</v>
      </c>
      <c r="V76">
        <v>0</v>
      </c>
      <c r="W76">
        <v>0</v>
      </c>
      <c r="X76" s="13">
        <v>0</v>
      </c>
      <c r="Y76" s="13">
        <v>477.58</v>
      </c>
      <c r="Z76" s="13">
        <v>326.08</v>
      </c>
      <c r="AA76" s="13">
        <v>0</v>
      </c>
      <c r="AB76" s="13">
        <v>803.66</v>
      </c>
      <c r="AC76" s="13">
        <v>0</v>
      </c>
      <c r="AD76" s="13">
        <v>0</v>
      </c>
      <c r="AE76" s="13">
        <v>0</v>
      </c>
      <c r="AF76" t="s">
        <v>44</v>
      </c>
      <c r="AG76" t="s">
        <v>206</v>
      </c>
      <c r="AH76" t="s">
        <v>207</v>
      </c>
      <c r="AI76">
        <v>20</v>
      </c>
      <c r="AJ76">
        <v>0</v>
      </c>
      <c r="AK76">
        <v>0.13700000000000001</v>
      </c>
      <c r="AL76">
        <v>198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 t="s">
        <v>192</v>
      </c>
      <c r="AU76" t="s">
        <v>191</v>
      </c>
      <c r="AV76">
        <v>0.6</v>
      </c>
      <c r="AW76">
        <v>0.6</v>
      </c>
      <c r="AY76">
        <v>0.6</v>
      </c>
      <c r="AZ76" t="s">
        <v>45</v>
      </c>
      <c r="BA76">
        <v>1</v>
      </c>
      <c r="BB76" t="s">
        <v>208</v>
      </c>
      <c r="BC76" t="s">
        <v>46</v>
      </c>
      <c r="BH76" t="s">
        <v>47</v>
      </c>
      <c r="BI76" t="b">
        <v>0</v>
      </c>
      <c r="BJ76" t="s">
        <v>48</v>
      </c>
      <c r="BK76">
        <v>0</v>
      </c>
      <c r="BL76" t="s">
        <v>209</v>
      </c>
      <c r="BM76" t="s">
        <v>210</v>
      </c>
      <c r="BN76" t="s">
        <v>211</v>
      </c>
      <c r="BO76" t="s">
        <v>212</v>
      </c>
      <c r="BP76" t="s">
        <v>213</v>
      </c>
      <c r="BQ76" t="s">
        <v>49</v>
      </c>
      <c r="BR76" t="s">
        <v>207</v>
      </c>
      <c r="BS76" t="s">
        <v>44</v>
      </c>
      <c r="BV76" t="s">
        <v>214</v>
      </c>
      <c r="BW76" t="s">
        <v>293</v>
      </c>
      <c r="BX76" t="s">
        <v>294</v>
      </c>
    </row>
    <row r="77" spans="1:76" x14ac:dyDescent="0.25">
      <c r="A77" t="s">
        <v>196</v>
      </c>
      <c r="B77" t="s">
        <v>197</v>
      </c>
      <c r="C77" t="s">
        <v>50</v>
      </c>
      <c r="D77" t="s">
        <v>288</v>
      </c>
      <c r="F77" t="s">
        <v>293</v>
      </c>
      <c r="G77" t="s">
        <v>42</v>
      </c>
      <c r="H77" t="s">
        <v>43</v>
      </c>
      <c r="I77" t="s">
        <v>201</v>
      </c>
      <c r="J77" t="s">
        <v>290</v>
      </c>
      <c r="K77" t="s">
        <v>203</v>
      </c>
      <c r="L77" t="s">
        <v>43</v>
      </c>
      <c r="M77" t="s">
        <v>257</v>
      </c>
      <c r="N77" t="s">
        <v>134</v>
      </c>
      <c r="O77" t="s">
        <v>205</v>
      </c>
      <c r="P77">
        <v>12.1</v>
      </c>
      <c r="Q77">
        <v>16.600000000000001</v>
      </c>
      <c r="R77">
        <v>0.13700000000000001</v>
      </c>
      <c r="S77">
        <v>198</v>
      </c>
      <c r="T77">
        <v>0</v>
      </c>
      <c r="U77">
        <v>0</v>
      </c>
      <c r="V77">
        <v>0</v>
      </c>
      <c r="W77">
        <v>0</v>
      </c>
      <c r="X77" s="13">
        <v>0</v>
      </c>
      <c r="Y77" s="13">
        <v>477.58</v>
      </c>
      <c r="Z77" s="13">
        <v>326.08</v>
      </c>
      <c r="AA77" s="13">
        <v>0</v>
      </c>
      <c r="AB77" s="13">
        <v>803.66</v>
      </c>
      <c r="AC77" s="13">
        <v>0</v>
      </c>
      <c r="AD77" s="13">
        <v>0</v>
      </c>
      <c r="AE77" s="13">
        <v>0</v>
      </c>
      <c r="AF77" t="s">
        <v>44</v>
      </c>
      <c r="AG77" t="s">
        <v>206</v>
      </c>
      <c r="AH77" t="s">
        <v>207</v>
      </c>
      <c r="AI77">
        <v>20</v>
      </c>
      <c r="AJ77">
        <v>0</v>
      </c>
      <c r="AK77">
        <v>0.13700000000000001</v>
      </c>
      <c r="AL77">
        <v>198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 t="s">
        <v>192</v>
      </c>
      <c r="AU77" t="s">
        <v>191</v>
      </c>
      <c r="AV77">
        <v>0.6</v>
      </c>
      <c r="AW77">
        <v>0.6</v>
      </c>
      <c r="AY77">
        <v>0.6</v>
      </c>
      <c r="AZ77" t="s">
        <v>45</v>
      </c>
      <c r="BA77">
        <v>1</v>
      </c>
      <c r="BB77" t="s">
        <v>208</v>
      </c>
      <c r="BC77" t="s">
        <v>46</v>
      </c>
      <c r="BH77" t="s">
        <v>47</v>
      </c>
      <c r="BI77" t="b">
        <v>0</v>
      </c>
      <c r="BJ77" t="s">
        <v>48</v>
      </c>
      <c r="BK77">
        <v>0</v>
      </c>
      <c r="BL77" t="s">
        <v>209</v>
      </c>
      <c r="BM77" t="s">
        <v>210</v>
      </c>
      <c r="BN77" t="s">
        <v>211</v>
      </c>
      <c r="BO77" t="s">
        <v>212</v>
      </c>
      <c r="BP77" t="s">
        <v>213</v>
      </c>
      <c r="BQ77" t="s">
        <v>49</v>
      </c>
      <c r="BR77" t="s">
        <v>207</v>
      </c>
      <c r="BS77" t="s">
        <v>44</v>
      </c>
      <c r="BV77" t="s">
        <v>214</v>
      </c>
      <c r="BW77" t="s">
        <v>293</v>
      </c>
      <c r="BX77" t="s">
        <v>295</v>
      </c>
    </row>
    <row r="78" spans="1:76" x14ac:dyDescent="0.25">
      <c r="A78" t="s">
        <v>196</v>
      </c>
      <c r="B78" t="s">
        <v>197</v>
      </c>
      <c r="C78" t="s">
        <v>188</v>
      </c>
      <c r="D78" t="s">
        <v>409</v>
      </c>
      <c r="F78" t="s">
        <v>410</v>
      </c>
      <c r="G78" t="s">
        <v>200</v>
      </c>
      <c r="H78" t="s">
        <v>43</v>
      </c>
      <c r="I78" t="s">
        <v>201</v>
      </c>
      <c r="J78" t="s">
        <v>290</v>
      </c>
      <c r="K78" t="s">
        <v>203</v>
      </c>
      <c r="L78" t="s">
        <v>43</v>
      </c>
      <c r="M78" t="s">
        <v>257</v>
      </c>
      <c r="N78" t="s">
        <v>134</v>
      </c>
      <c r="O78" t="s">
        <v>347</v>
      </c>
      <c r="P78">
        <v>11.1</v>
      </c>
      <c r="Q78">
        <v>15.4</v>
      </c>
      <c r="R78">
        <v>7.4899999999999994E-2</v>
      </c>
      <c r="S78">
        <v>108</v>
      </c>
      <c r="T78">
        <v>0</v>
      </c>
      <c r="U78">
        <v>0</v>
      </c>
      <c r="V78">
        <v>0</v>
      </c>
      <c r="W78">
        <v>0</v>
      </c>
      <c r="X78" s="13">
        <v>0</v>
      </c>
      <c r="Y78" s="13">
        <v>450.09</v>
      </c>
      <c r="Z78" s="13">
        <v>139.22999999999999</v>
      </c>
      <c r="AA78" s="13">
        <v>0</v>
      </c>
      <c r="AB78" s="13">
        <v>589.32000000000005</v>
      </c>
      <c r="AC78" s="13">
        <v>0</v>
      </c>
      <c r="AD78" s="13">
        <v>0</v>
      </c>
      <c r="AE78" s="13">
        <v>0</v>
      </c>
      <c r="AF78" t="s">
        <v>44</v>
      </c>
      <c r="AG78" t="s">
        <v>206</v>
      </c>
      <c r="AH78" t="s">
        <v>207</v>
      </c>
      <c r="AI78">
        <v>20</v>
      </c>
      <c r="AJ78">
        <v>0</v>
      </c>
      <c r="AK78">
        <v>7.4899999999999994E-2</v>
      </c>
      <c r="AL78">
        <v>108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 t="s">
        <v>192</v>
      </c>
      <c r="AU78" t="s">
        <v>191</v>
      </c>
      <c r="AV78">
        <v>0.6</v>
      </c>
      <c r="AW78">
        <v>0.6</v>
      </c>
      <c r="AY78">
        <v>0.6</v>
      </c>
      <c r="AZ78" t="s">
        <v>45</v>
      </c>
      <c r="BA78">
        <v>1</v>
      </c>
      <c r="BB78" t="s">
        <v>208</v>
      </c>
      <c r="BC78" t="s">
        <v>46</v>
      </c>
      <c r="BH78" t="s">
        <v>47</v>
      </c>
      <c r="BI78" t="b">
        <v>0</v>
      </c>
      <c r="BJ78" t="s">
        <v>48</v>
      </c>
      <c r="BK78">
        <v>0</v>
      </c>
      <c r="BL78" t="s">
        <v>209</v>
      </c>
      <c r="BM78" t="s">
        <v>210</v>
      </c>
      <c r="BN78" t="s">
        <v>211</v>
      </c>
      <c r="BO78" t="s">
        <v>212</v>
      </c>
      <c r="BP78" t="s">
        <v>213</v>
      </c>
      <c r="BQ78" t="s">
        <v>49</v>
      </c>
      <c r="BR78" t="s">
        <v>207</v>
      </c>
      <c r="BS78" t="s">
        <v>44</v>
      </c>
      <c r="BV78" t="s">
        <v>214</v>
      </c>
      <c r="BW78" t="s">
        <v>410</v>
      </c>
      <c r="BX78" t="s">
        <v>411</v>
      </c>
    </row>
    <row r="79" spans="1:76" x14ac:dyDescent="0.25">
      <c r="A79" t="s">
        <v>196</v>
      </c>
      <c r="B79" t="s">
        <v>197</v>
      </c>
      <c r="C79" t="s">
        <v>188</v>
      </c>
      <c r="D79" t="s">
        <v>409</v>
      </c>
      <c r="F79" t="s">
        <v>410</v>
      </c>
      <c r="G79" t="s">
        <v>42</v>
      </c>
      <c r="H79" t="s">
        <v>43</v>
      </c>
      <c r="I79" t="s">
        <v>201</v>
      </c>
      <c r="J79" t="s">
        <v>290</v>
      </c>
      <c r="K79" t="s">
        <v>203</v>
      </c>
      <c r="L79" t="s">
        <v>43</v>
      </c>
      <c r="M79" t="s">
        <v>257</v>
      </c>
      <c r="N79" t="s">
        <v>134</v>
      </c>
      <c r="O79" t="s">
        <v>347</v>
      </c>
      <c r="P79">
        <v>11.1</v>
      </c>
      <c r="Q79">
        <v>15.4</v>
      </c>
      <c r="R79">
        <v>7.4899999999999994E-2</v>
      </c>
      <c r="S79">
        <v>108</v>
      </c>
      <c r="T79">
        <v>0</v>
      </c>
      <c r="U79">
        <v>0</v>
      </c>
      <c r="V79">
        <v>0</v>
      </c>
      <c r="W79">
        <v>0</v>
      </c>
      <c r="X79" s="13">
        <v>0</v>
      </c>
      <c r="Y79" s="13">
        <v>450.09</v>
      </c>
      <c r="Z79" s="13">
        <v>139.22999999999999</v>
      </c>
      <c r="AA79" s="13">
        <v>0</v>
      </c>
      <c r="AB79" s="13">
        <v>589.32000000000005</v>
      </c>
      <c r="AC79" s="13">
        <v>0</v>
      </c>
      <c r="AD79" s="13">
        <v>0</v>
      </c>
      <c r="AE79" s="13">
        <v>0</v>
      </c>
      <c r="AF79" t="s">
        <v>44</v>
      </c>
      <c r="AG79" t="s">
        <v>206</v>
      </c>
      <c r="AH79" t="s">
        <v>207</v>
      </c>
      <c r="AI79">
        <v>20</v>
      </c>
      <c r="AJ79">
        <v>0</v>
      </c>
      <c r="AK79">
        <v>7.4899999999999994E-2</v>
      </c>
      <c r="AL79">
        <v>108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 t="s">
        <v>192</v>
      </c>
      <c r="AU79" t="s">
        <v>191</v>
      </c>
      <c r="AV79">
        <v>0.6</v>
      </c>
      <c r="AW79">
        <v>0.6</v>
      </c>
      <c r="AY79">
        <v>0.6</v>
      </c>
      <c r="AZ79" t="s">
        <v>45</v>
      </c>
      <c r="BA79">
        <v>1</v>
      </c>
      <c r="BB79" t="s">
        <v>208</v>
      </c>
      <c r="BC79" t="s">
        <v>46</v>
      </c>
      <c r="BH79" t="s">
        <v>47</v>
      </c>
      <c r="BI79" t="b">
        <v>0</v>
      </c>
      <c r="BJ79" t="s">
        <v>48</v>
      </c>
      <c r="BK79">
        <v>0</v>
      </c>
      <c r="BL79" t="s">
        <v>209</v>
      </c>
      <c r="BM79" t="s">
        <v>210</v>
      </c>
      <c r="BN79" t="s">
        <v>211</v>
      </c>
      <c r="BO79" t="s">
        <v>212</v>
      </c>
      <c r="BP79" t="s">
        <v>213</v>
      </c>
      <c r="BQ79" t="s">
        <v>49</v>
      </c>
      <c r="BR79" t="s">
        <v>207</v>
      </c>
      <c r="BS79" t="s">
        <v>44</v>
      </c>
      <c r="BV79" t="s">
        <v>214</v>
      </c>
      <c r="BW79" t="s">
        <v>410</v>
      </c>
      <c r="BX79" t="s">
        <v>412</v>
      </c>
    </row>
    <row r="80" spans="1:76" x14ac:dyDescent="0.25">
      <c r="A80" t="s">
        <v>196</v>
      </c>
      <c r="B80" t="s">
        <v>197</v>
      </c>
      <c r="C80" t="s">
        <v>187</v>
      </c>
      <c r="D80" t="s">
        <v>409</v>
      </c>
      <c r="F80" t="s">
        <v>413</v>
      </c>
      <c r="G80" t="s">
        <v>200</v>
      </c>
      <c r="H80" t="s">
        <v>43</v>
      </c>
      <c r="I80" t="s">
        <v>201</v>
      </c>
      <c r="J80" t="s">
        <v>290</v>
      </c>
      <c r="K80" t="s">
        <v>203</v>
      </c>
      <c r="L80" t="s">
        <v>43</v>
      </c>
      <c r="M80" t="s">
        <v>257</v>
      </c>
      <c r="N80" t="s">
        <v>134</v>
      </c>
      <c r="O80" t="s">
        <v>347</v>
      </c>
      <c r="P80">
        <v>12.1</v>
      </c>
      <c r="Q80">
        <v>16.899999999999999</v>
      </c>
      <c r="R80">
        <v>0.13700000000000001</v>
      </c>
      <c r="S80">
        <v>198</v>
      </c>
      <c r="T80">
        <v>0</v>
      </c>
      <c r="U80">
        <v>0</v>
      </c>
      <c r="V80">
        <v>0</v>
      </c>
      <c r="W80">
        <v>0</v>
      </c>
      <c r="X80" s="13">
        <v>0</v>
      </c>
      <c r="Y80" s="13">
        <v>450.09</v>
      </c>
      <c r="Z80" s="13">
        <v>189.05</v>
      </c>
      <c r="AA80" s="13">
        <v>0</v>
      </c>
      <c r="AB80" s="13">
        <v>639.15</v>
      </c>
      <c r="AC80" s="13">
        <v>0</v>
      </c>
      <c r="AD80" s="13">
        <v>0</v>
      </c>
      <c r="AE80" s="13">
        <v>0</v>
      </c>
      <c r="AF80" t="s">
        <v>44</v>
      </c>
      <c r="AG80" t="s">
        <v>206</v>
      </c>
      <c r="AH80" t="s">
        <v>207</v>
      </c>
      <c r="AI80">
        <v>20</v>
      </c>
      <c r="AJ80">
        <v>0</v>
      </c>
      <c r="AK80">
        <v>0.13700000000000001</v>
      </c>
      <c r="AL80">
        <v>198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 t="s">
        <v>192</v>
      </c>
      <c r="AU80" t="s">
        <v>191</v>
      </c>
      <c r="AV80">
        <v>0.6</v>
      </c>
      <c r="AW80">
        <v>0.6</v>
      </c>
      <c r="AY80">
        <v>0.6</v>
      </c>
      <c r="AZ80" t="s">
        <v>45</v>
      </c>
      <c r="BA80">
        <v>1</v>
      </c>
      <c r="BB80" t="s">
        <v>208</v>
      </c>
      <c r="BC80" t="s">
        <v>46</v>
      </c>
      <c r="BH80" t="s">
        <v>47</v>
      </c>
      <c r="BI80" t="b">
        <v>0</v>
      </c>
      <c r="BJ80" t="s">
        <v>48</v>
      </c>
      <c r="BK80">
        <v>0</v>
      </c>
      <c r="BL80" t="s">
        <v>209</v>
      </c>
      <c r="BM80" t="s">
        <v>210</v>
      </c>
      <c r="BN80" t="s">
        <v>211</v>
      </c>
      <c r="BO80" t="s">
        <v>212</v>
      </c>
      <c r="BP80" t="s">
        <v>213</v>
      </c>
      <c r="BQ80" t="s">
        <v>49</v>
      </c>
      <c r="BR80" t="s">
        <v>207</v>
      </c>
      <c r="BS80" t="s">
        <v>44</v>
      </c>
      <c r="BV80" t="s">
        <v>214</v>
      </c>
      <c r="BW80" t="s">
        <v>413</v>
      </c>
      <c r="BX80" t="s">
        <v>414</v>
      </c>
    </row>
    <row r="81" spans="1:76" x14ac:dyDescent="0.25">
      <c r="A81" t="s">
        <v>196</v>
      </c>
      <c r="B81" t="s">
        <v>197</v>
      </c>
      <c r="C81" t="s">
        <v>187</v>
      </c>
      <c r="D81" t="s">
        <v>409</v>
      </c>
      <c r="F81" t="s">
        <v>413</v>
      </c>
      <c r="G81" t="s">
        <v>42</v>
      </c>
      <c r="H81" t="s">
        <v>43</v>
      </c>
      <c r="I81" t="s">
        <v>201</v>
      </c>
      <c r="J81" t="s">
        <v>290</v>
      </c>
      <c r="K81" t="s">
        <v>203</v>
      </c>
      <c r="L81" t="s">
        <v>43</v>
      </c>
      <c r="M81" t="s">
        <v>257</v>
      </c>
      <c r="N81" t="s">
        <v>134</v>
      </c>
      <c r="O81" t="s">
        <v>347</v>
      </c>
      <c r="P81">
        <v>12.1</v>
      </c>
      <c r="Q81">
        <v>16.899999999999999</v>
      </c>
      <c r="R81">
        <v>0.13700000000000001</v>
      </c>
      <c r="S81">
        <v>198</v>
      </c>
      <c r="T81">
        <v>0</v>
      </c>
      <c r="U81">
        <v>0</v>
      </c>
      <c r="V81">
        <v>0</v>
      </c>
      <c r="W81">
        <v>0</v>
      </c>
      <c r="X81" s="13">
        <v>0</v>
      </c>
      <c r="Y81" s="13">
        <v>450.09</v>
      </c>
      <c r="Z81" s="13">
        <v>189.05</v>
      </c>
      <c r="AA81" s="13">
        <v>0</v>
      </c>
      <c r="AB81" s="13">
        <v>639.15</v>
      </c>
      <c r="AC81" s="13">
        <v>0</v>
      </c>
      <c r="AD81" s="13">
        <v>0</v>
      </c>
      <c r="AE81" s="13">
        <v>0</v>
      </c>
      <c r="AF81" t="s">
        <v>44</v>
      </c>
      <c r="AG81" t="s">
        <v>206</v>
      </c>
      <c r="AH81" t="s">
        <v>207</v>
      </c>
      <c r="AI81">
        <v>20</v>
      </c>
      <c r="AJ81">
        <v>0</v>
      </c>
      <c r="AK81">
        <v>0.13700000000000001</v>
      </c>
      <c r="AL81">
        <v>198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 t="s">
        <v>192</v>
      </c>
      <c r="AU81" t="s">
        <v>191</v>
      </c>
      <c r="AV81">
        <v>0.6</v>
      </c>
      <c r="AW81">
        <v>0.6</v>
      </c>
      <c r="AY81">
        <v>0.6</v>
      </c>
      <c r="AZ81" t="s">
        <v>45</v>
      </c>
      <c r="BA81">
        <v>1</v>
      </c>
      <c r="BB81" t="s">
        <v>208</v>
      </c>
      <c r="BC81" t="s">
        <v>46</v>
      </c>
      <c r="BH81" t="s">
        <v>47</v>
      </c>
      <c r="BI81" t="b">
        <v>0</v>
      </c>
      <c r="BJ81" t="s">
        <v>48</v>
      </c>
      <c r="BK81">
        <v>0</v>
      </c>
      <c r="BL81" t="s">
        <v>209</v>
      </c>
      <c r="BM81" t="s">
        <v>210</v>
      </c>
      <c r="BN81" t="s">
        <v>211</v>
      </c>
      <c r="BO81" t="s">
        <v>212</v>
      </c>
      <c r="BP81" t="s">
        <v>213</v>
      </c>
      <c r="BQ81" t="s">
        <v>49</v>
      </c>
      <c r="BR81" t="s">
        <v>207</v>
      </c>
      <c r="BS81" t="s">
        <v>44</v>
      </c>
      <c r="BV81" t="s">
        <v>214</v>
      </c>
      <c r="BW81" t="s">
        <v>413</v>
      </c>
      <c r="BX81" t="s">
        <v>415</v>
      </c>
    </row>
    <row r="82" spans="1:76" x14ac:dyDescent="0.25">
      <c r="A82" t="s">
        <v>196</v>
      </c>
      <c r="B82" t="s">
        <v>197</v>
      </c>
      <c r="C82" t="s">
        <v>41</v>
      </c>
      <c r="D82" t="s">
        <v>296</v>
      </c>
      <c r="F82" t="s">
        <v>297</v>
      </c>
      <c r="G82" t="s">
        <v>200</v>
      </c>
      <c r="H82" t="s">
        <v>43</v>
      </c>
      <c r="I82" t="s">
        <v>201</v>
      </c>
      <c r="J82" t="s">
        <v>298</v>
      </c>
      <c r="K82" t="s">
        <v>203</v>
      </c>
      <c r="L82" t="s">
        <v>43</v>
      </c>
      <c r="M82" t="s">
        <v>204</v>
      </c>
      <c r="N82" t="s">
        <v>134</v>
      </c>
      <c r="O82" t="s">
        <v>205</v>
      </c>
      <c r="P82">
        <v>11.1</v>
      </c>
      <c r="Q82">
        <v>15.1</v>
      </c>
      <c r="R82">
        <v>4.7600000000000003E-2</v>
      </c>
      <c r="S82">
        <v>108</v>
      </c>
      <c r="T82">
        <v>0</v>
      </c>
      <c r="U82">
        <v>0</v>
      </c>
      <c r="V82">
        <v>0</v>
      </c>
      <c r="W82">
        <v>0</v>
      </c>
      <c r="X82" s="13">
        <v>0</v>
      </c>
      <c r="Y82" s="13">
        <v>477.58</v>
      </c>
      <c r="Z82" s="13">
        <v>180.68</v>
      </c>
      <c r="AA82" s="13">
        <v>0</v>
      </c>
      <c r="AB82" s="13">
        <v>658.26</v>
      </c>
      <c r="AC82" s="13">
        <v>0</v>
      </c>
      <c r="AD82" s="13">
        <v>0</v>
      </c>
      <c r="AE82" s="13">
        <v>0</v>
      </c>
      <c r="AF82" t="s">
        <v>44</v>
      </c>
      <c r="AG82" t="s">
        <v>206</v>
      </c>
      <c r="AH82" t="s">
        <v>207</v>
      </c>
      <c r="AI82">
        <v>20</v>
      </c>
      <c r="AJ82">
        <v>0</v>
      </c>
      <c r="AK82">
        <v>4.7600000000000003E-2</v>
      </c>
      <c r="AL82">
        <v>108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 t="s">
        <v>192</v>
      </c>
      <c r="AU82" t="s">
        <v>191</v>
      </c>
      <c r="AV82">
        <v>0.6</v>
      </c>
      <c r="AW82">
        <v>0.6</v>
      </c>
      <c r="AY82">
        <v>0.6</v>
      </c>
      <c r="AZ82" t="s">
        <v>45</v>
      </c>
      <c r="BA82">
        <v>1</v>
      </c>
      <c r="BB82" t="s">
        <v>208</v>
      </c>
      <c r="BC82" t="s">
        <v>46</v>
      </c>
      <c r="BH82" t="s">
        <v>47</v>
      </c>
      <c r="BI82" t="b">
        <v>0</v>
      </c>
      <c r="BJ82" t="s">
        <v>48</v>
      </c>
      <c r="BK82">
        <v>0</v>
      </c>
      <c r="BL82" t="s">
        <v>209</v>
      </c>
      <c r="BM82" t="s">
        <v>210</v>
      </c>
      <c r="BN82" t="s">
        <v>211</v>
      </c>
      <c r="BO82" t="s">
        <v>212</v>
      </c>
      <c r="BP82" t="s">
        <v>213</v>
      </c>
      <c r="BQ82" t="s">
        <v>49</v>
      </c>
      <c r="BR82" t="s">
        <v>207</v>
      </c>
      <c r="BS82" t="s">
        <v>44</v>
      </c>
      <c r="BV82" t="s">
        <v>214</v>
      </c>
      <c r="BW82" t="s">
        <v>297</v>
      </c>
      <c r="BX82" t="s">
        <v>299</v>
      </c>
    </row>
    <row r="83" spans="1:76" x14ac:dyDescent="0.25">
      <c r="A83" t="s">
        <v>196</v>
      </c>
      <c r="B83" t="s">
        <v>197</v>
      </c>
      <c r="C83" t="s">
        <v>41</v>
      </c>
      <c r="D83" t="s">
        <v>296</v>
      </c>
      <c r="F83" t="s">
        <v>297</v>
      </c>
      <c r="G83" t="s">
        <v>42</v>
      </c>
      <c r="H83" t="s">
        <v>43</v>
      </c>
      <c r="I83" t="s">
        <v>201</v>
      </c>
      <c r="J83" t="s">
        <v>298</v>
      </c>
      <c r="K83" t="s">
        <v>203</v>
      </c>
      <c r="L83" t="s">
        <v>43</v>
      </c>
      <c r="M83" t="s">
        <v>204</v>
      </c>
      <c r="N83" t="s">
        <v>134</v>
      </c>
      <c r="O83" t="s">
        <v>205</v>
      </c>
      <c r="P83">
        <v>11.1</v>
      </c>
      <c r="Q83">
        <v>15.1</v>
      </c>
      <c r="R83">
        <v>4.7600000000000003E-2</v>
      </c>
      <c r="S83">
        <v>108</v>
      </c>
      <c r="T83">
        <v>0</v>
      </c>
      <c r="U83">
        <v>0</v>
      </c>
      <c r="V83">
        <v>0</v>
      </c>
      <c r="W83">
        <v>0</v>
      </c>
      <c r="X83" s="13">
        <v>0</v>
      </c>
      <c r="Y83" s="13">
        <v>477.58</v>
      </c>
      <c r="Z83" s="13">
        <v>180.68</v>
      </c>
      <c r="AA83" s="13">
        <v>0</v>
      </c>
      <c r="AB83" s="13">
        <v>658.26</v>
      </c>
      <c r="AC83" s="13">
        <v>0</v>
      </c>
      <c r="AD83" s="13">
        <v>0</v>
      </c>
      <c r="AE83" s="13">
        <v>0</v>
      </c>
      <c r="AF83" t="s">
        <v>44</v>
      </c>
      <c r="AG83" t="s">
        <v>206</v>
      </c>
      <c r="AH83" t="s">
        <v>207</v>
      </c>
      <c r="AI83">
        <v>20</v>
      </c>
      <c r="AJ83">
        <v>0</v>
      </c>
      <c r="AK83">
        <v>4.7600000000000003E-2</v>
      </c>
      <c r="AL83">
        <v>108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 t="s">
        <v>192</v>
      </c>
      <c r="AU83" t="s">
        <v>191</v>
      </c>
      <c r="AV83">
        <v>0.6</v>
      </c>
      <c r="AW83">
        <v>0.6</v>
      </c>
      <c r="AY83">
        <v>0.6</v>
      </c>
      <c r="AZ83" t="s">
        <v>45</v>
      </c>
      <c r="BA83">
        <v>1</v>
      </c>
      <c r="BB83" t="s">
        <v>208</v>
      </c>
      <c r="BC83" t="s">
        <v>46</v>
      </c>
      <c r="BH83" t="s">
        <v>47</v>
      </c>
      <c r="BI83" t="b">
        <v>0</v>
      </c>
      <c r="BJ83" t="s">
        <v>48</v>
      </c>
      <c r="BK83">
        <v>0</v>
      </c>
      <c r="BL83" t="s">
        <v>209</v>
      </c>
      <c r="BM83" t="s">
        <v>210</v>
      </c>
      <c r="BN83" t="s">
        <v>211</v>
      </c>
      <c r="BO83" t="s">
        <v>212</v>
      </c>
      <c r="BP83" t="s">
        <v>213</v>
      </c>
      <c r="BQ83" t="s">
        <v>49</v>
      </c>
      <c r="BR83" t="s">
        <v>207</v>
      </c>
      <c r="BS83" t="s">
        <v>44</v>
      </c>
      <c r="BV83" t="s">
        <v>214</v>
      </c>
      <c r="BW83" t="s">
        <v>297</v>
      </c>
      <c r="BX83" t="s">
        <v>300</v>
      </c>
    </row>
    <row r="84" spans="1:76" x14ac:dyDescent="0.25">
      <c r="A84" t="s">
        <v>196</v>
      </c>
      <c r="B84" t="s">
        <v>197</v>
      </c>
      <c r="C84" t="s">
        <v>50</v>
      </c>
      <c r="D84" t="s">
        <v>296</v>
      </c>
      <c r="F84" t="s">
        <v>301</v>
      </c>
      <c r="G84" t="s">
        <v>200</v>
      </c>
      <c r="H84" t="s">
        <v>43</v>
      </c>
      <c r="I84" t="s">
        <v>201</v>
      </c>
      <c r="J84" t="s">
        <v>298</v>
      </c>
      <c r="K84" t="s">
        <v>203</v>
      </c>
      <c r="L84" t="s">
        <v>43</v>
      </c>
      <c r="M84" t="s">
        <v>204</v>
      </c>
      <c r="N84" t="s">
        <v>134</v>
      </c>
      <c r="O84" t="s">
        <v>205</v>
      </c>
      <c r="P84">
        <v>12.1</v>
      </c>
      <c r="Q84">
        <v>16.600000000000001</v>
      </c>
      <c r="R84">
        <v>8.7300000000000003E-2</v>
      </c>
      <c r="S84">
        <v>198</v>
      </c>
      <c r="T84">
        <v>0</v>
      </c>
      <c r="U84">
        <v>0</v>
      </c>
      <c r="V84">
        <v>0</v>
      </c>
      <c r="W84">
        <v>0</v>
      </c>
      <c r="X84" s="13">
        <v>0</v>
      </c>
      <c r="Y84" s="13">
        <v>477.58</v>
      </c>
      <c r="Z84" s="13">
        <v>326.08</v>
      </c>
      <c r="AA84" s="13">
        <v>0</v>
      </c>
      <c r="AB84" s="13">
        <v>803.66</v>
      </c>
      <c r="AC84" s="13">
        <v>0</v>
      </c>
      <c r="AD84" s="13">
        <v>0</v>
      </c>
      <c r="AE84" s="13">
        <v>0</v>
      </c>
      <c r="AF84" t="s">
        <v>44</v>
      </c>
      <c r="AG84" t="s">
        <v>206</v>
      </c>
      <c r="AH84" t="s">
        <v>207</v>
      </c>
      <c r="AI84">
        <v>20</v>
      </c>
      <c r="AJ84">
        <v>0</v>
      </c>
      <c r="AK84">
        <v>8.7300000000000003E-2</v>
      </c>
      <c r="AL84">
        <v>198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 t="s">
        <v>192</v>
      </c>
      <c r="AU84" t="s">
        <v>191</v>
      </c>
      <c r="AV84">
        <v>0.6</v>
      </c>
      <c r="AW84">
        <v>0.6</v>
      </c>
      <c r="AY84">
        <v>0.6</v>
      </c>
      <c r="AZ84" t="s">
        <v>45</v>
      </c>
      <c r="BA84">
        <v>1</v>
      </c>
      <c r="BB84" t="s">
        <v>208</v>
      </c>
      <c r="BC84" t="s">
        <v>46</v>
      </c>
      <c r="BH84" t="s">
        <v>47</v>
      </c>
      <c r="BI84" t="b">
        <v>0</v>
      </c>
      <c r="BJ84" t="s">
        <v>48</v>
      </c>
      <c r="BK84">
        <v>0</v>
      </c>
      <c r="BL84" t="s">
        <v>209</v>
      </c>
      <c r="BM84" t="s">
        <v>210</v>
      </c>
      <c r="BN84" t="s">
        <v>211</v>
      </c>
      <c r="BO84" t="s">
        <v>212</v>
      </c>
      <c r="BP84" t="s">
        <v>213</v>
      </c>
      <c r="BQ84" t="s">
        <v>49</v>
      </c>
      <c r="BR84" t="s">
        <v>207</v>
      </c>
      <c r="BS84" t="s">
        <v>44</v>
      </c>
      <c r="BV84" t="s">
        <v>214</v>
      </c>
      <c r="BW84" t="s">
        <v>301</v>
      </c>
      <c r="BX84" t="s">
        <v>302</v>
      </c>
    </row>
    <row r="85" spans="1:76" x14ac:dyDescent="0.25">
      <c r="A85" t="s">
        <v>196</v>
      </c>
      <c r="B85" t="s">
        <v>197</v>
      </c>
      <c r="C85" t="s">
        <v>50</v>
      </c>
      <c r="D85" t="s">
        <v>296</v>
      </c>
      <c r="F85" t="s">
        <v>301</v>
      </c>
      <c r="G85" t="s">
        <v>42</v>
      </c>
      <c r="H85" t="s">
        <v>43</v>
      </c>
      <c r="I85" t="s">
        <v>201</v>
      </c>
      <c r="J85" t="s">
        <v>298</v>
      </c>
      <c r="K85" t="s">
        <v>203</v>
      </c>
      <c r="L85" t="s">
        <v>43</v>
      </c>
      <c r="M85" t="s">
        <v>204</v>
      </c>
      <c r="N85" t="s">
        <v>134</v>
      </c>
      <c r="O85" t="s">
        <v>205</v>
      </c>
      <c r="P85">
        <v>12.1</v>
      </c>
      <c r="Q85">
        <v>16.600000000000001</v>
      </c>
      <c r="R85">
        <v>8.7300000000000003E-2</v>
      </c>
      <c r="S85">
        <v>198</v>
      </c>
      <c r="T85">
        <v>0</v>
      </c>
      <c r="U85">
        <v>0</v>
      </c>
      <c r="V85">
        <v>0</v>
      </c>
      <c r="W85">
        <v>0</v>
      </c>
      <c r="X85" s="13">
        <v>0</v>
      </c>
      <c r="Y85" s="13">
        <v>477.58</v>
      </c>
      <c r="Z85" s="13">
        <v>326.08</v>
      </c>
      <c r="AA85" s="13">
        <v>0</v>
      </c>
      <c r="AB85" s="13">
        <v>803.66</v>
      </c>
      <c r="AC85" s="13">
        <v>0</v>
      </c>
      <c r="AD85" s="13">
        <v>0</v>
      </c>
      <c r="AE85" s="13">
        <v>0</v>
      </c>
      <c r="AF85" t="s">
        <v>44</v>
      </c>
      <c r="AG85" t="s">
        <v>206</v>
      </c>
      <c r="AH85" t="s">
        <v>207</v>
      </c>
      <c r="AI85">
        <v>20</v>
      </c>
      <c r="AJ85">
        <v>0</v>
      </c>
      <c r="AK85">
        <v>8.7300000000000003E-2</v>
      </c>
      <c r="AL85">
        <v>198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 t="s">
        <v>192</v>
      </c>
      <c r="AU85" t="s">
        <v>191</v>
      </c>
      <c r="AV85">
        <v>0.6</v>
      </c>
      <c r="AW85">
        <v>0.6</v>
      </c>
      <c r="AY85">
        <v>0.6</v>
      </c>
      <c r="AZ85" t="s">
        <v>45</v>
      </c>
      <c r="BA85">
        <v>1</v>
      </c>
      <c r="BB85" t="s">
        <v>208</v>
      </c>
      <c r="BC85" t="s">
        <v>46</v>
      </c>
      <c r="BH85" t="s">
        <v>47</v>
      </c>
      <c r="BI85" t="b">
        <v>0</v>
      </c>
      <c r="BJ85" t="s">
        <v>48</v>
      </c>
      <c r="BK85">
        <v>0</v>
      </c>
      <c r="BL85" t="s">
        <v>209</v>
      </c>
      <c r="BM85" t="s">
        <v>210</v>
      </c>
      <c r="BN85" t="s">
        <v>211</v>
      </c>
      <c r="BO85" t="s">
        <v>212</v>
      </c>
      <c r="BP85" t="s">
        <v>213</v>
      </c>
      <c r="BQ85" t="s">
        <v>49</v>
      </c>
      <c r="BR85" t="s">
        <v>207</v>
      </c>
      <c r="BS85" t="s">
        <v>44</v>
      </c>
      <c r="BV85" t="s">
        <v>214</v>
      </c>
      <c r="BW85" t="s">
        <v>301</v>
      </c>
      <c r="BX85" t="s">
        <v>303</v>
      </c>
    </row>
    <row r="86" spans="1:76" x14ac:dyDescent="0.25">
      <c r="A86" t="s">
        <v>196</v>
      </c>
      <c r="B86" t="s">
        <v>197</v>
      </c>
      <c r="C86" t="s">
        <v>188</v>
      </c>
      <c r="D86" t="s">
        <v>416</v>
      </c>
      <c r="F86" t="s">
        <v>417</v>
      </c>
      <c r="G86" t="s">
        <v>200</v>
      </c>
      <c r="H86" t="s">
        <v>43</v>
      </c>
      <c r="I86" t="s">
        <v>201</v>
      </c>
      <c r="J86" t="s">
        <v>298</v>
      </c>
      <c r="K86" t="s">
        <v>203</v>
      </c>
      <c r="L86" t="s">
        <v>43</v>
      </c>
      <c r="M86" t="s">
        <v>204</v>
      </c>
      <c r="N86" t="s">
        <v>134</v>
      </c>
      <c r="O86" t="s">
        <v>347</v>
      </c>
      <c r="P86">
        <v>11.1</v>
      </c>
      <c r="Q86">
        <v>15.4</v>
      </c>
      <c r="R86">
        <v>4.7600000000000003E-2</v>
      </c>
      <c r="S86">
        <v>108</v>
      </c>
      <c r="T86">
        <v>0</v>
      </c>
      <c r="U86">
        <v>0</v>
      </c>
      <c r="V86">
        <v>0</v>
      </c>
      <c r="W86">
        <v>0</v>
      </c>
      <c r="X86" s="13">
        <v>0</v>
      </c>
      <c r="Y86" s="13">
        <v>450.09</v>
      </c>
      <c r="Z86" s="13">
        <v>139.22999999999999</v>
      </c>
      <c r="AA86" s="13">
        <v>0</v>
      </c>
      <c r="AB86" s="13">
        <v>589.32000000000005</v>
      </c>
      <c r="AC86" s="13">
        <v>0</v>
      </c>
      <c r="AD86" s="13">
        <v>0</v>
      </c>
      <c r="AE86" s="13">
        <v>0</v>
      </c>
      <c r="AF86" t="s">
        <v>44</v>
      </c>
      <c r="AG86" t="s">
        <v>206</v>
      </c>
      <c r="AH86" t="s">
        <v>207</v>
      </c>
      <c r="AI86">
        <v>20</v>
      </c>
      <c r="AJ86">
        <v>0</v>
      </c>
      <c r="AK86">
        <v>4.7600000000000003E-2</v>
      </c>
      <c r="AL86">
        <v>108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 t="s">
        <v>192</v>
      </c>
      <c r="AU86" t="s">
        <v>191</v>
      </c>
      <c r="AV86">
        <v>0.6</v>
      </c>
      <c r="AW86">
        <v>0.6</v>
      </c>
      <c r="AY86">
        <v>0.6</v>
      </c>
      <c r="AZ86" t="s">
        <v>45</v>
      </c>
      <c r="BA86">
        <v>1</v>
      </c>
      <c r="BB86" t="s">
        <v>208</v>
      </c>
      <c r="BC86" t="s">
        <v>46</v>
      </c>
      <c r="BH86" t="s">
        <v>47</v>
      </c>
      <c r="BI86" t="b">
        <v>0</v>
      </c>
      <c r="BJ86" t="s">
        <v>48</v>
      </c>
      <c r="BK86">
        <v>0</v>
      </c>
      <c r="BL86" t="s">
        <v>209</v>
      </c>
      <c r="BM86" t="s">
        <v>210</v>
      </c>
      <c r="BN86" t="s">
        <v>211</v>
      </c>
      <c r="BO86" t="s">
        <v>212</v>
      </c>
      <c r="BP86" t="s">
        <v>213</v>
      </c>
      <c r="BQ86" t="s">
        <v>49</v>
      </c>
      <c r="BR86" t="s">
        <v>207</v>
      </c>
      <c r="BS86" t="s">
        <v>44</v>
      </c>
      <c r="BV86" t="s">
        <v>214</v>
      </c>
      <c r="BW86" t="s">
        <v>417</v>
      </c>
      <c r="BX86" t="s">
        <v>418</v>
      </c>
    </row>
    <row r="87" spans="1:76" x14ac:dyDescent="0.25">
      <c r="A87" t="s">
        <v>196</v>
      </c>
      <c r="B87" t="s">
        <v>197</v>
      </c>
      <c r="C87" t="s">
        <v>188</v>
      </c>
      <c r="D87" t="s">
        <v>416</v>
      </c>
      <c r="F87" t="s">
        <v>417</v>
      </c>
      <c r="G87" t="s">
        <v>42</v>
      </c>
      <c r="H87" t="s">
        <v>43</v>
      </c>
      <c r="I87" t="s">
        <v>201</v>
      </c>
      <c r="J87" t="s">
        <v>298</v>
      </c>
      <c r="K87" t="s">
        <v>203</v>
      </c>
      <c r="L87" t="s">
        <v>43</v>
      </c>
      <c r="M87" t="s">
        <v>204</v>
      </c>
      <c r="N87" t="s">
        <v>134</v>
      </c>
      <c r="O87" t="s">
        <v>347</v>
      </c>
      <c r="P87">
        <v>11.1</v>
      </c>
      <c r="Q87">
        <v>15.4</v>
      </c>
      <c r="R87">
        <v>4.7600000000000003E-2</v>
      </c>
      <c r="S87">
        <v>108</v>
      </c>
      <c r="T87">
        <v>0</v>
      </c>
      <c r="U87">
        <v>0</v>
      </c>
      <c r="V87">
        <v>0</v>
      </c>
      <c r="W87">
        <v>0</v>
      </c>
      <c r="X87" s="13">
        <v>0</v>
      </c>
      <c r="Y87" s="13">
        <v>450.09</v>
      </c>
      <c r="Z87" s="13">
        <v>139.22999999999999</v>
      </c>
      <c r="AA87" s="13">
        <v>0</v>
      </c>
      <c r="AB87" s="13">
        <v>589.32000000000005</v>
      </c>
      <c r="AC87" s="13">
        <v>0</v>
      </c>
      <c r="AD87" s="13">
        <v>0</v>
      </c>
      <c r="AE87" s="13">
        <v>0</v>
      </c>
      <c r="AF87" t="s">
        <v>44</v>
      </c>
      <c r="AG87" t="s">
        <v>206</v>
      </c>
      <c r="AH87" t="s">
        <v>207</v>
      </c>
      <c r="AI87">
        <v>20</v>
      </c>
      <c r="AJ87">
        <v>0</v>
      </c>
      <c r="AK87">
        <v>4.7600000000000003E-2</v>
      </c>
      <c r="AL87">
        <v>108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 t="s">
        <v>192</v>
      </c>
      <c r="AU87" t="s">
        <v>191</v>
      </c>
      <c r="AV87">
        <v>0.6</v>
      </c>
      <c r="AW87">
        <v>0.6</v>
      </c>
      <c r="AY87">
        <v>0.6</v>
      </c>
      <c r="AZ87" t="s">
        <v>45</v>
      </c>
      <c r="BA87">
        <v>1</v>
      </c>
      <c r="BB87" t="s">
        <v>208</v>
      </c>
      <c r="BC87" t="s">
        <v>46</v>
      </c>
      <c r="BH87" t="s">
        <v>47</v>
      </c>
      <c r="BI87" t="b">
        <v>0</v>
      </c>
      <c r="BJ87" t="s">
        <v>48</v>
      </c>
      <c r="BK87">
        <v>0</v>
      </c>
      <c r="BL87" t="s">
        <v>209</v>
      </c>
      <c r="BM87" t="s">
        <v>210</v>
      </c>
      <c r="BN87" t="s">
        <v>211</v>
      </c>
      <c r="BO87" t="s">
        <v>212</v>
      </c>
      <c r="BP87" t="s">
        <v>213</v>
      </c>
      <c r="BQ87" t="s">
        <v>49</v>
      </c>
      <c r="BR87" t="s">
        <v>207</v>
      </c>
      <c r="BS87" t="s">
        <v>44</v>
      </c>
      <c r="BV87" t="s">
        <v>214</v>
      </c>
      <c r="BW87" t="s">
        <v>417</v>
      </c>
      <c r="BX87" t="s">
        <v>419</v>
      </c>
    </row>
    <row r="88" spans="1:76" x14ac:dyDescent="0.25">
      <c r="A88" t="s">
        <v>196</v>
      </c>
      <c r="B88" t="s">
        <v>197</v>
      </c>
      <c r="C88" t="s">
        <v>187</v>
      </c>
      <c r="D88" t="s">
        <v>416</v>
      </c>
      <c r="F88" t="s">
        <v>420</v>
      </c>
      <c r="G88" t="s">
        <v>200</v>
      </c>
      <c r="H88" t="s">
        <v>43</v>
      </c>
      <c r="I88" t="s">
        <v>201</v>
      </c>
      <c r="J88" t="s">
        <v>298</v>
      </c>
      <c r="K88" t="s">
        <v>203</v>
      </c>
      <c r="L88" t="s">
        <v>43</v>
      </c>
      <c r="M88" t="s">
        <v>204</v>
      </c>
      <c r="N88" t="s">
        <v>134</v>
      </c>
      <c r="O88" t="s">
        <v>347</v>
      </c>
      <c r="P88">
        <v>12.1</v>
      </c>
      <c r="Q88">
        <v>16.899999999999999</v>
      </c>
      <c r="R88">
        <v>8.7300000000000003E-2</v>
      </c>
      <c r="S88">
        <v>198</v>
      </c>
      <c r="T88">
        <v>0</v>
      </c>
      <c r="U88">
        <v>0</v>
      </c>
      <c r="V88">
        <v>0</v>
      </c>
      <c r="W88">
        <v>0</v>
      </c>
      <c r="X88" s="13">
        <v>0</v>
      </c>
      <c r="Y88" s="13">
        <v>450.09</v>
      </c>
      <c r="Z88" s="13">
        <v>189.05</v>
      </c>
      <c r="AA88" s="13">
        <v>0</v>
      </c>
      <c r="AB88" s="13">
        <v>639.15</v>
      </c>
      <c r="AC88" s="13">
        <v>0</v>
      </c>
      <c r="AD88" s="13">
        <v>0</v>
      </c>
      <c r="AE88" s="13">
        <v>0</v>
      </c>
      <c r="AF88" t="s">
        <v>44</v>
      </c>
      <c r="AG88" t="s">
        <v>206</v>
      </c>
      <c r="AH88" t="s">
        <v>207</v>
      </c>
      <c r="AI88">
        <v>20</v>
      </c>
      <c r="AJ88">
        <v>0</v>
      </c>
      <c r="AK88">
        <v>8.7300000000000003E-2</v>
      </c>
      <c r="AL88">
        <v>198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 t="s">
        <v>192</v>
      </c>
      <c r="AU88" t="s">
        <v>191</v>
      </c>
      <c r="AV88">
        <v>0.6</v>
      </c>
      <c r="AW88">
        <v>0.6</v>
      </c>
      <c r="AY88">
        <v>0.6</v>
      </c>
      <c r="AZ88" t="s">
        <v>45</v>
      </c>
      <c r="BA88">
        <v>1</v>
      </c>
      <c r="BB88" t="s">
        <v>208</v>
      </c>
      <c r="BC88" t="s">
        <v>46</v>
      </c>
      <c r="BH88" t="s">
        <v>47</v>
      </c>
      <c r="BI88" t="b">
        <v>0</v>
      </c>
      <c r="BJ88" t="s">
        <v>48</v>
      </c>
      <c r="BK88">
        <v>0</v>
      </c>
      <c r="BL88" t="s">
        <v>209</v>
      </c>
      <c r="BM88" t="s">
        <v>210</v>
      </c>
      <c r="BN88" t="s">
        <v>211</v>
      </c>
      <c r="BO88" t="s">
        <v>212</v>
      </c>
      <c r="BP88" t="s">
        <v>213</v>
      </c>
      <c r="BQ88" t="s">
        <v>49</v>
      </c>
      <c r="BR88" t="s">
        <v>207</v>
      </c>
      <c r="BS88" t="s">
        <v>44</v>
      </c>
      <c r="BV88" t="s">
        <v>214</v>
      </c>
      <c r="BW88" t="s">
        <v>420</v>
      </c>
      <c r="BX88" t="s">
        <v>421</v>
      </c>
    </row>
    <row r="89" spans="1:76" x14ac:dyDescent="0.25">
      <c r="A89" t="s">
        <v>196</v>
      </c>
      <c r="B89" t="s">
        <v>197</v>
      </c>
      <c r="C89" t="s">
        <v>187</v>
      </c>
      <c r="D89" t="s">
        <v>416</v>
      </c>
      <c r="F89" t="s">
        <v>420</v>
      </c>
      <c r="G89" t="s">
        <v>42</v>
      </c>
      <c r="H89" t="s">
        <v>43</v>
      </c>
      <c r="I89" t="s">
        <v>201</v>
      </c>
      <c r="J89" t="s">
        <v>298</v>
      </c>
      <c r="K89" t="s">
        <v>203</v>
      </c>
      <c r="L89" t="s">
        <v>43</v>
      </c>
      <c r="M89" t="s">
        <v>204</v>
      </c>
      <c r="N89" t="s">
        <v>134</v>
      </c>
      <c r="O89" t="s">
        <v>347</v>
      </c>
      <c r="P89">
        <v>12.1</v>
      </c>
      <c r="Q89">
        <v>16.899999999999999</v>
      </c>
      <c r="R89">
        <v>8.7300000000000003E-2</v>
      </c>
      <c r="S89">
        <v>198</v>
      </c>
      <c r="T89">
        <v>0</v>
      </c>
      <c r="U89">
        <v>0</v>
      </c>
      <c r="V89">
        <v>0</v>
      </c>
      <c r="W89">
        <v>0</v>
      </c>
      <c r="X89" s="13">
        <v>0</v>
      </c>
      <c r="Y89" s="13">
        <v>450.09</v>
      </c>
      <c r="Z89" s="13">
        <v>189.05</v>
      </c>
      <c r="AA89" s="13">
        <v>0</v>
      </c>
      <c r="AB89" s="13">
        <v>639.15</v>
      </c>
      <c r="AC89" s="13">
        <v>0</v>
      </c>
      <c r="AD89" s="13">
        <v>0</v>
      </c>
      <c r="AE89" s="13">
        <v>0</v>
      </c>
      <c r="AF89" t="s">
        <v>44</v>
      </c>
      <c r="AG89" t="s">
        <v>206</v>
      </c>
      <c r="AH89" t="s">
        <v>207</v>
      </c>
      <c r="AI89">
        <v>20</v>
      </c>
      <c r="AJ89">
        <v>0</v>
      </c>
      <c r="AK89">
        <v>8.7300000000000003E-2</v>
      </c>
      <c r="AL89">
        <v>198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 t="s">
        <v>192</v>
      </c>
      <c r="AU89" t="s">
        <v>191</v>
      </c>
      <c r="AV89">
        <v>0.6</v>
      </c>
      <c r="AW89">
        <v>0.6</v>
      </c>
      <c r="AY89">
        <v>0.6</v>
      </c>
      <c r="AZ89" t="s">
        <v>45</v>
      </c>
      <c r="BA89">
        <v>1</v>
      </c>
      <c r="BB89" t="s">
        <v>208</v>
      </c>
      <c r="BC89" t="s">
        <v>46</v>
      </c>
      <c r="BH89" t="s">
        <v>47</v>
      </c>
      <c r="BI89" t="b">
        <v>0</v>
      </c>
      <c r="BJ89" t="s">
        <v>48</v>
      </c>
      <c r="BK89">
        <v>0</v>
      </c>
      <c r="BL89" t="s">
        <v>209</v>
      </c>
      <c r="BM89" t="s">
        <v>210</v>
      </c>
      <c r="BN89" t="s">
        <v>211</v>
      </c>
      <c r="BO89" t="s">
        <v>212</v>
      </c>
      <c r="BP89" t="s">
        <v>213</v>
      </c>
      <c r="BQ89" t="s">
        <v>49</v>
      </c>
      <c r="BR89" t="s">
        <v>207</v>
      </c>
      <c r="BS89" t="s">
        <v>44</v>
      </c>
      <c r="BV89" t="s">
        <v>214</v>
      </c>
      <c r="BW89" t="s">
        <v>420</v>
      </c>
      <c r="BX89" t="s">
        <v>422</v>
      </c>
    </row>
    <row r="90" spans="1:76" x14ac:dyDescent="0.25">
      <c r="A90" t="s">
        <v>196</v>
      </c>
      <c r="B90" t="s">
        <v>197</v>
      </c>
      <c r="C90" t="s">
        <v>41</v>
      </c>
      <c r="D90" t="s">
        <v>304</v>
      </c>
      <c r="F90" t="s">
        <v>305</v>
      </c>
      <c r="G90" t="s">
        <v>200</v>
      </c>
      <c r="H90" t="s">
        <v>43</v>
      </c>
      <c r="I90" t="s">
        <v>201</v>
      </c>
      <c r="J90" t="s">
        <v>306</v>
      </c>
      <c r="K90" t="s">
        <v>203</v>
      </c>
      <c r="L90" t="s">
        <v>43</v>
      </c>
      <c r="M90" t="s">
        <v>204</v>
      </c>
      <c r="N90" t="s">
        <v>134</v>
      </c>
      <c r="O90" t="s">
        <v>205</v>
      </c>
      <c r="P90">
        <v>11.1</v>
      </c>
      <c r="Q90">
        <v>15.1</v>
      </c>
      <c r="R90">
        <v>6.6199999999999995E-2</v>
      </c>
      <c r="S90">
        <v>92.1</v>
      </c>
      <c r="T90">
        <v>0</v>
      </c>
      <c r="U90">
        <v>0</v>
      </c>
      <c r="V90">
        <v>0</v>
      </c>
      <c r="W90">
        <v>0</v>
      </c>
      <c r="X90" s="13">
        <v>0</v>
      </c>
      <c r="Y90" s="13">
        <v>477.58</v>
      </c>
      <c r="Z90" s="13">
        <v>180.68</v>
      </c>
      <c r="AA90" s="13">
        <v>0</v>
      </c>
      <c r="AB90" s="13">
        <v>658.26</v>
      </c>
      <c r="AC90" s="13">
        <v>0</v>
      </c>
      <c r="AD90" s="13">
        <v>0</v>
      </c>
      <c r="AE90" s="13">
        <v>0</v>
      </c>
      <c r="AF90" t="s">
        <v>44</v>
      </c>
      <c r="AG90" t="s">
        <v>206</v>
      </c>
      <c r="AH90" t="s">
        <v>207</v>
      </c>
      <c r="AI90">
        <v>20</v>
      </c>
      <c r="AJ90">
        <v>0</v>
      </c>
      <c r="AK90">
        <v>6.6199999999999995E-2</v>
      </c>
      <c r="AL90">
        <v>92.1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 t="s">
        <v>192</v>
      </c>
      <c r="AU90" t="s">
        <v>191</v>
      </c>
      <c r="AV90">
        <v>0.6</v>
      </c>
      <c r="AW90">
        <v>0.6</v>
      </c>
      <c r="AY90">
        <v>0.6</v>
      </c>
      <c r="AZ90" t="s">
        <v>45</v>
      </c>
      <c r="BA90">
        <v>1</v>
      </c>
      <c r="BB90" t="s">
        <v>208</v>
      </c>
      <c r="BC90" t="s">
        <v>46</v>
      </c>
      <c r="BH90" t="s">
        <v>47</v>
      </c>
      <c r="BI90" t="b">
        <v>0</v>
      </c>
      <c r="BJ90" t="s">
        <v>48</v>
      </c>
      <c r="BK90">
        <v>0</v>
      </c>
      <c r="BL90" t="s">
        <v>209</v>
      </c>
      <c r="BM90" t="s">
        <v>210</v>
      </c>
      <c r="BN90" t="s">
        <v>211</v>
      </c>
      <c r="BO90" t="s">
        <v>212</v>
      </c>
      <c r="BP90" t="s">
        <v>213</v>
      </c>
      <c r="BQ90" t="s">
        <v>49</v>
      </c>
      <c r="BR90" t="s">
        <v>207</v>
      </c>
      <c r="BS90" t="s">
        <v>44</v>
      </c>
      <c r="BV90" t="s">
        <v>214</v>
      </c>
      <c r="BW90" t="s">
        <v>305</v>
      </c>
      <c r="BX90" t="s">
        <v>307</v>
      </c>
    </row>
    <row r="91" spans="1:76" x14ac:dyDescent="0.25">
      <c r="A91" t="s">
        <v>196</v>
      </c>
      <c r="B91" t="s">
        <v>197</v>
      </c>
      <c r="C91" t="s">
        <v>41</v>
      </c>
      <c r="D91" t="s">
        <v>304</v>
      </c>
      <c r="F91" t="s">
        <v>305</v>
      </c>
      <c r="G91" t="s">
        <v>42</v>
      </c>
      <c r="H91" t="s">
        <v>43</v>
      </c>
      <c r="I91" t="s">
        <v>201</v>
      </c>
      <c r="J91" t="s">
        <v>306</v>
      </c>
      <c r="K91" t="s">
        <v>203</v>
      </c>
      <c r="L91" t="s">
        <v>43</v>
      </c>
      <c r="M91" t="s">
        <v>204</v>
      </c>
      <c r="N91" t="s">
        <v>134</v>
      </c>
      <c r="O91" t="s">
        <v>205</v>
      </c>
      <c r="P91">
        <v>11.1</v>
      </c>
      <c r="Q91">
        <v>15.1</v>
      </c>
      <c r="R91">
        <v>6.6199999999999995E-2</v>
      </c>
      <c r="S91">
        <v>92.1</v>
      </c>
      <c r="T91">
        <v>0</v>
      </c>
      <c r="U91">
        <v>0</v>
      </c>
      <c r="V91">
        <v>0</v>
      </c>
      <c r="W91">
        <v>0</v>
      </c>
      <c r="X91" s="13">
        <v>0</v>
      </c>
      <c r="Y91" s="13">
        <v>477.58</v>
      </c>
      <c r="Z91" s="13">
        <v>180.68</v>
      </c>
      <c r="AA91" s="13">
        <v>0</v>
      </c>
      <c r="AB91" s="13">
        <v>658.26</v>
      </c>
      <c r="AC91" s="13">
        <v>0</v>
      </c>
      <c r="AD91" s="13">
        <v>0</v>
      </c>
      <c r="AE91" s="13">
        <v>0</v>
      </c>
      <c r="AF91" t="s">
        <v>44</v>
      </c>
      <c r="AG91" t="s">
        <v>206</v>
      </c>
      <c r="AH91" t="s">
        <v>207</v>
      </c>
      <c r="AI91">
        <v>20</v>
      </c>
      <c r="AJ91">
        <v>0</v>
      </c>
      <c r="AK91">
        <v>6.6199999999999995E-2</v>
      </c>
      <c r="AL91">
        <v>92.1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 t="s">
        <v>192</v>
      </c>
      <c r="AU91" t="s">
        <v>191</v>
      </c>
      <c r="AV91">
        <v>0.6</v>
      </c>
      <c r="AW91">
        <v>0.6</v>
      </c>
      <c r="AY91">
        <v>0.6</v>
      </c>
      <c r="AZ91" t="s">
        <v>45</v>
      </c>
      <c r="BA91">
        <v>1</v>
      </c>
      <c r="BB91" t="s">
        <v>208</v>
      </c>
      <c r="BC91" t="s">
        <v>46</v>
      </c>
      <c r="BH91" t="s">
        <v>47</v>
      </c>
      <c r="BI91" t="b">
        <v>0</v>
      </c>
      <c r="BJ91" t="s">
        <v>48</v>
      </c>
      <c r="BK91">
        <v>0</v>
      </c>
      <c r="BL91" t="s">
        <v>209</v>
      </c>
      <c r="BM91" t="s">
        <v>210</v>
      </c>
      <c r="BN91" t="s">
        <v>211</v>
      </c>
      <c r="BO91" t="s">
        <v>212</v>
      </c>
      <c r="BP91" t="s">
        <v>213</v>
      </c>
      <c r="BQ91" t="s">
        <v>49</v>
      </c>
      <c r="BR91" t="s">
        <v>207</v>
      </c>
      <c r="BS91" t="s">
        <v>44</v>
      </c>
      <c r="BV91" t="s">
        <v>214</v>
      </c>
      <c r="BW91" t="s">
        <v>305</v>
      </c>
      <c r="BX91" t="s">
        <v>308</v>
      </c>
    </row>
    <row r="92" spans="1:76" x14ac:dyDescent="0.25">
      <c r="A92" t="s">
        <v>196</v>
      </c>
      <c r="B92" t="s">
        <v>197</v>
      </c>
      <c r="C92" t="s">
        <v>50</v>
      </c>
      <c r="D92" t="s">
        <v>304</v>
      </c>
      <c r="F92" t="s">
        <v>309</v>
      </c>
      <c r="G92" t="s">
        <v>200</v>
      </c>
      <c r="H92" t="s">
        <v>43</v>
      </c>
      <c r="I92" t="s">
        <v>201</v>
      </c>
      <c r="J92" t="s">
        <v>306</v>
      </c>
      <c r="K92" t="s">
        <v>203</v>
      </c>
      <c r="L92" t="s">
        <v>43</v>
      </c>
      <c r="M92" t="s">
        <v>204</v>
      </c>
      <c r="N92" t="s">
        <v>134</v>
      </c>
      <c r="O92" t="s">
        <v>205</v>
      </c>
      <c r="P92">
        <v>12.1</v>
      </c>
      <c r="Q92">
        <v>16.600000000000001</v>
      </c>
      <c r="R92">
        <v>0.121</v>
      </c>
      <c r="S92">
        <v>169</v>
      </c>
      <c r="T92">
        <v>0</v>
      </c>
      <c r="U92">
        <v>0</v>
      </c>
      <c r="V92">
        <v>0</v>
      </c>
      <c r="W92">
        <v>0</v>
      </c>
      <c r="X92" s="13">
        <v>0</v>
      </c>
      <c r="Y92" s="13">
        <v>477.58</v>
      </c>
      <c r="Z92" s="13">
        <v>326.08</v>
      </c>
      <c r="AA92" s="13">
        <v>0</v>
      </c>
      <c r="AB92" s="13">
        <v>803.66</v>
      </c>
      <c r="AC92" s="13">
        <v>0</v>
      </c>
      <c r="AD92" s="13">
        <v>0</v>
      </c>
      <c r="AE92" s="13">
        <v>0</v>
      </c>
      <c r="AF92" t="s">
        <v>44</v>
      </c>
      <c r="AG92" t="s">
        <v>206</v>
      </c>
      <c r="AH92" t="s">
        <v>207</v>
      </c>
      <c r="AI92">
        <v>20</v>
      </c>
      <c r="AJ92">
        <v>0</v>
      </c>
      <c r="AK92">
        <v>0.121</v>
      </c>
      <c r="AL92">
        <v>169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 t="s">
        <v>192</v>
      </c>
      <c r="AU92" t="s">
        <v>191</v>
      </c>
      <c r="AV92">
        <v>0.6</v>
      </c>
      <c r="AW92">
        <v>0.6</v>
      </c>
      <c r="AY92">
        <v>0.6</v>
      </c>
      <c r="AZ92" t="s">
        <v>45</v>
      </c>
      <c r="BA92">
        <v>1</v>
      </c>
      <c r="BB92" t="s">
        <v>208</v>
      </c>
      <c r="BC92" t="s">
        <v>46</v>
      </c>
      <c r="BH92" t="s">
        <v>47</v>
      </c>
      <c r="BI92" t="b">
        <v>0</v>
      </c>
      <c r="BJ92" t="s">
        <v>48</v>
      </c>
      <c r="BK92">
        <v>0</v>
      </c>
      <c r="BL92" t="s">
        <v>209</v>
      </c>
      <c r="BM92" t="s">
        <v>210</v>
      </c>
      <c r="BN92" t="s">
        <v>211</v>
      </c>
      <c r="BO92" t="s">
        <v>212</v>
      </c>
      <c r="BP92" t="s">
        <v>213</v>
      </c>
      <c r="BQ92" t="s">
        <v>49</v>
      </c>
      <c r="BR92" t="s">
        <v>207</v>
      </c>
      <c r="BS92" t="s">
        <v>44</v>
      </c>
      <c r="BV92" t="s">
        <v>214</v>
      </c>
      <c r="BW92" t="s">
        <v>309</v>
      </c>
      <c r="BX92" t="s">
        <v>310</v>
      </c>
    </row>
    <row r="93" spans="1:76" x14ac:dyDescent="0.25">
      <c r="A93" t="s">
        <v>196</v>
      </c>
      <c r="B93" t="s">
        <v>197</v>
      </c>
      <c r="C93" t="s">
        <v>50</v>
      </c>
      <c r="D93" t="s">
        <v>304</v>
      </c>
      <c r="F93" t="s">
        <v>309</v>
      </c>
      <c r="G93" t="s">
        <v>42</v>
      </c>
      <c r="H93" t="s">
        <v>43</v>
      </c>
      <c r="I93" t="s">
        <v>201</v>
      </c>
      <c r="J93" t="s">
        <v>306</v>
      </c>
      <c r="K93" t="s">
        <v>203</v>
      </c>
      <c r="L93" t="s">
        <v>43</v>
      </c>
      <c r="M93" t="s">
        <v>204</v>
      </c>
      <c r="N93" t="s">
        <v>134</v>
      </c>
      <c r="O93" t="s">
        <v>205</v>
      </c>
      <c r="P93">
        <v>12.1</v>
      </c>
      <c r="Q93">
        <v>16.600000000000001</v>
      </c>
      <c r="R93">
        <v>0.121</v>
      </c>
      <c r="S93">
        <v>169</v>
      </c>
      <c r="T93">
        <v>0</v>
      </c>
      <c r="U93">
        <v>0</v>
      </c>
      <c r="V93">
        <v>0</v>
      </c>
      <c r="W93">
        <v>0</v>
      </c>
      <c r="X93" s="13">
        <v>0</v>
      </c>
      <c r="Y93" s="13">
        <v>477.58</v>
      </c>
      <c r="Z93" s="13">
        <v>326.08</v>
      </c>
      <c r="AA93" s="13">
        <v>0</v>
      </c>
      <c r="AB93" s="13">
        <v>803.66</v>
      </c>
      <c r="AC93" s="13">
        <v>0</v>
      </c>
      <c r="AD93" s="13">
        <v>0</v>
      </c>
      <c r="AE93" s="13">
        <v>0</v>
      </c>
      <c r="AF93" t="s">
        <v>44</v>
      </c>
      <c r="AG93" t="s">
        <v>206</v>
      </c>
      <c r="AH93" t="s">
        <v>207</v>
      </c>
      <c r="AI93">
        <v>20</v>
      </c>
      <c r="AJ93">
        <v>0</v>
      </c>
      <c r="AK93">
        <v>0.121</v>
      </c>
      <c r="AL93">
        <v>169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 t="s">
        <v>192</v>
      </c>
      <c r="AU93" t="s">
        <v>191</v>
      </c>
      <c r="AV93">
        <v>0.6</v>
      </c>
      <c r="AW93">
        <v>0.6</v>
      </c>
      <c r="AY93">
        <v>0.6</v>
      </c>
      <c r="AZ93" t="s">
        <v>45</v>
      </c>
      <c r="BA93">
        <v>1</v>
      </c>
      <c r="BB93" t="s">
        <v>208</v>
      </c>
      <c r="BC93" t="s">
        <v>46</v>
      </c>
      <c r="BH93" t="s">
        <v>47</v>
      </c>
      <c r="BI93" t="b">
        <v>0</v>
      </c>
      <c r="BJ93" t="s">
        <v>48</v>
      </c>
      <c r="BK93">
        <v>0</v>
      </c>
      <c r="BL93" t="s">
        <v>209</v>
      </c>
      <c r="BM93" t="s">
        <v>210</v>
      </c>
      <c r="BN93" t="s">
        <v>211</v>
      </c>
      <c r="BO93" t="s">
        <v>212</v>
      </c>
      <c r="BP93" t="s">
        <v>213</v>
      </c>
      <c r="BQ93" t="s">
        <v>49</v>
      </c>
      <c r="BR93" t="s">
        <v>207</v>
      </c>
      <c r="BS93" t="s">
        <v>44</v>
      </c>
      <c r="BV93" t="s">
        <v>214</v>
      </c>
      <c r="BW93" t="s">
        <v>309</v>
      </c>
      <c r="BX93" t="s">
        <v>311</v>
      </c>
    </row>
    <row r="94" spans="1:76" x14ac:dyDescent="0.25">
      <c r="A94" t="s">
        <v>196</v>
      </c>
      <c r="B94" t="s">
        <v>197</v>
      </c>
      <c r="C94" t="s">
        <v>188</v>
      </c>
      <c r="D94" t="s">
        <v>423</v>
      </c>
      <c r="F94" t="s">
        <v>424</v>
      </c>
      <c r="G94" t="s">
        <v>200</v>
      </c>
      <c r="H94" t="s">
        <v>43</v>
      </c>
      <c r="I94" t="s">
        <v>201</v>
      </c>
      <c r="J94" t="s">
        <v>306</v>
      </c>
      <c r="K94" t="s">
        <v>203</v>
      </c>
      <c r="L94" t="s">
        <v>43</v>
      </c>
      <c r="M94" t="s">
        <v>204</v>
      </c>
      <c r="N94" t="s">
        <v>134</v>
      </c>
      <c r="O94" t="s">
        <v>347</v>
      </c>
      <c r="P94">
        <v>11.1</v>
      </c>
      <c r="Q94">
        <v>15.4</v>
      </c>
      <c r="R94">
        <v>6.6199999999999995E-2</v>
      </c>
      <c r="S94">
        <v>92.1</v>
      </c>
      <c r="T94">
        <v>0</v>
      </c>
      <c r="U94">
        <v>0</v>
      </c>
      <c r="V94">
        <v>0</v>
      </c>
      <c r="W94">
        <v>0</v>
      </c>
      <c r="X94" s="13">
        <v>0</v>
      </c>
      <c r="Y94" s="13">
        <v>450.09</v>
      </c>
      <c r="Z94" s="13">
        <v>139.22999999999999</v>
      </c>
      <c r="AA94" s="13">
        <v>0</v>
      </c>
      <c r="AB94" s="13">
        <v>589.32000000000005</v>
      </c>
      <c r="AC94" s="13">
        <v>0</v>
      </c>
      <c r="AD94" s="13">
        <v>0</v>
      </c>
      <c r="AE94" s="13">
        <v>0</v>
      </c>
      <c r="AF94" t="s">
        <v>44</v>
      </c>
      <c r="AG94" t="s">
        <v>206</v>
      </c>
      <c r="AH94" t="s">
        <v>207</v>
      </c>
      <c r="AI94">
        <v>20</v>
      </c>
      <c r="AJ94">
        <v>0</v>
      </c>
      <c r="AK94">
        <v>6.6199999999999995E-2</v>
      </c>
      <c r="AL94">
        <v>92.1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 t="s">
        <v>192</v>
      </c>
      <c r="AU94" t="s">
        <v>191</v>
      </c>
      <c r="AV94">
        <v>0.6</v>
      </c>
      <c r="AW94">
        <v>0.6</v>
      </c>
      <c r="AY94">
        <v>0.6</v>
      </c>
      <c r="AZ94" t="s">
        <v>45</v>
      </c>
      <c r="BA94">
        <v>1</v>
      </c>
      <c r="BB94" t="s">
        <v>208</v>
      </c>
      <c r="BC94" t="s">
        <v>46</v>
      </c>
      <c r="BH94" t="s">
        <v>47</v>
      </c>
      <c r="BI94" t="b">
        <v>0</v>
      </c>
      <c r="BJ94" t="s">
        <v>48</v>
      </c>
      <c r="BK94">
        <v>0</v>
      </c>
      <c r="BL94" t="s">
        <v>209</v>
      </c>
      <c r="BM94" t="s">
        <v>210</v>
      </c>
      <c r="BN94" t="s">
        <v>211</v>
      </c>
      <c r="BO94" t="s">
        <v>212</v>
      </c>
      <c r="BP94" t="s">
        <v>213</v>
      </c>
      <c r="BQ94" t="s">
        <v>49</v>
      </c>
      <c r="BR94" t="s">
        <v>207</v>
      </c>
      <c r="BS94" t="s">
        <v>44</v>
      </c>
      <c r="BV94" t="s">
        <v>214</v>
      </c>
      <c r="BW94" t="s">
        <v>424</v>
      </c>
      <c r="BX94" t="s">
        <v>425</v>
      </c>
    </row>
    <row r="95" spans="1:76" x14ac:dyDescent="0.25">
      <c r="A95" t="s">
        <v>196</v>
      </c>
      <c r="B95" t="s">
        <v>197</v>
      </c>
      <c r="C95" t="s">
        <v>188</v>
      </c>
      <c r="D95" t="s">
        <v>423</v>
      </c>
      <c r="F95" t="s">
        <v>424</v>
      </c>
      <c r="G95" t="s">
        <v>42</v>
      </c>
      <c r="H95" t="s">
        <v>43</v>
      </c>
      <c r="I95" t="s">
        <v>201</v>
      </c>
      <c r="J95" t="s">
        <v>306</v>
      </c>
      <c r="K95" t="s">
        <v>203</v>
      </c>
      <c r="L95" t="s">
        <v>43</v>
      </c>
      <c r="M95" t="s">
        <v>204</v>
      </c>
      <c r="N95" t="s">
        <v>134</v>
      </c>
      <c r="O95" t="s">
        <v>347</v>
      </c>
      <c r="P95">
        <v>11.1</v>
      </c>
      <c r="Q95">
        <v>15.4</v>
      </c>
      <c r="R95">
        <v>6.6199999999999995E-2</v>
      </c>
      <c r="S95">
        <v>92.1</v>
      </c>
      <c r="T95">
        <v>0</v>
      </c>
      <c r="U95">
        <v>0</v>
      </c>
      <c r="V95">
        <v>0</v>
      </c>
      <c r="W95">
        <v>0</v>
      </c>
      <c r="X95" s="13">
        <v>0</v>
      </c>
      <c r="Y95" s="13">
        <v>450.09</v>
      </c>
      <c r="Z95" s="13">
        <v>139.22999999999999</v>
      </c>
      <c r="AA95" s="13">
        <v>0</v>
      </c>
      <c r="AB95" s="13">
        <v>589.32000000000005</v>
      </c>
      <c r="AC95" s="13">
        <v>0</v>
      </c>
      <c r="AD95" s="13">
        <v>0</v>
      </c>
      <c r="AE95" s="13">
        <v>0</v>
      </c>
      <c r="AF95" t="s">
        <v>44</v>
      </c>
      <c r="AG95" t="s">
        <v>206</v>
      </c>
      <c r="AH95" t="s">
        <v>207</v>
      </c>
      <c r="AI95">
        <v>20</v>
      </c>
      <c r="AJ95">
        <v>0</v>
      </c>
      <c r="AK95">
        <v>6.6199999999999995E-2</v>
      </c>
      <c r="AL95">
        <v>92.1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 t="s">
        <v>192</v>
      </c>
      <c r="AU95" t="s">
        <v>191</v>
      </c>
      <c r="AV95">
        <v>0.6</v>
      </c>
      <c r="AW95">
        <v>0.6</v>
      </c>
      <c r="AY95">
        <v>0.6</v>
      </c>
      <c r="AZ95" t="s">
        <v>45</v>
      </c>
      <c r="BA95">
        <v>1</v>
      </c>
      <c r="BB95" t="s">
        <v>208</v>
      </c>
      <c r="BC95" t="s">
        <v>46</v>
      </c>
      <c r="BH95" t="s">
        <v>47</v>
      </c>
      <c r="BI95" t="b">
        <v>0</v>
      </c>
      <c r="BJ95" t="s">
        <v>48</v>
      </c>
      <c r="BK95">
        <v>0</v>
      </c>
      <c r="BL95" t="s">
        <v>209</v>
      </c>
      <c r="BM95" t="s">
        <v>210</v>
      </c>
      <c r="BN95" t="s">
        <v>211</v>
      </c>
      <c r="BO95" t="s">
        <v>212</v>
      </c>
      <c r="BP95" t="s">
        <v>213</v>
      </c>
      <c r="BQ95" t="s">
        <v>49</v>
      </c>
      <c r="BR95" t="s">
        <v>207</v>
      </c>
      <c r="BS95" t="s">
        <v>44</v>
      </c>
      <c r="BV95" t="s">
        <v>214</v>
      </c>
      <c r="BW95" t="s">
        <v>424</v>
      </c>
      <c r="BX95" t="s">
        <v>426</v>
      </c>
    </row>
    <row r="96" spans="1:76" x14ac:dyDescent="0.25">
      <c r="A96" t="s">
        <v>196</v>
      </c>
      <c r="B96" t="s">
        <v>197</v>
      </c>
      <c r="C96" t="s">
        <v>187</v>
      </c>
      <c r="D96" t="s">
        <v>423</v>
      </c>
      <c r="F96" t="s">
        <v>427</v>
      </c>
      <c r="G96" t="s">
        <v>200</v>
      </c>
      <c r="H96" t="s">
        <v>43</v>
      </c>
      <c r="I96" t="s">
        <v>201</v>
      </c>
      <c r="J96" t="s">
        <v>306</v>
      </c>
      <c r="K96" t="s">
        <v>203</v>
      </c>
      <c r="L96" t="s">
        <v>43</v>
      </c>
      <c r="M96" t="s">
        <v>204</v>
      </c>
      <c r="N96" t="s">
        <v>134</v>
      </c>
      <c r="O96" t="s">
        <v>347</v>
      </c>
      <c r="P96">
        <v>12.1</v>
      </c>
      <c r="Q96">
        <v>16.899999999999999</v>
      </c>
      <c r="R96">
        <v>0.121</v>
      </c>
      <c r="S96">
        <v>169</v>
      </c>
      <c r="T96">
        <v>0</v>
      </c>
      <c r="U96">
        <v>0</v>
      </c>
      <c r="V96">
        <v>0</v>
      </c>
      <c r="W96">
        <v>0</v>
      </c>
      <c r="X96" s="13">
        <v>0</v>
      </c>
      <c r="Y96" s="13">
        <v>450.09</v>
      </c>
      <c r="Z96" s="13">
        <v>189.05</v>
      </c>
      <c r="AA96" s="13">
        <v>0</v>
      </c>
      <c r="AB96" s="13">
        <v>639.15</v>
      </c>
      <c r="AC96" s="13">
        <v>0</v>
      </c>
      <c r="AD96" s="13">
        <v>0</v>
      </c>
      <c r="AE96" s="13">
        <v>0</v>
      </c>
      <c r="AF96" t="s">
        <v>44</v>
      </c>
      <c r="AG96" t="s">
        <v>206</v>
      </c>
      <c r="AH96" t="s">
        <v>207</v>
      </c>
      <c r="AI96">
        <v>20</v>
      </c>
      <c r="AJ96">
        <v>0</v>
      </c>
      <c r="AK96">
        <v>0.121</v>
      </c>
      <c r="AL96">
        <v>169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 t="s">
        <v>192</v>
      </c>
      <c r="AU96" t="s">
        <v>191</v>
      </c>
      <c r="AV96">
        <v>0.6</v>
      </c>
      <c r="AW96">
        <v>0.6</v>
      </c>
      <c r="AY96">
        <v>0.6</v>
      </c>
      <c r="AZ96" t="s">
        <v>45</v>
      </c>
      <c r="BA96">
        <v>1</v>
      </c>
      <c r="BB96" t="s">
        <v>208</v>
      </c>
      <c r="BC96" t="s">
        <v>46</v>
      </c>
      <c r="BH96" t="s">
        <v>47</v>
      </c>
      <c r="BI96" t="b">
        <v>0</v>
      </c>
      <c r="BJ96" t="s">
        <v>48</v>
      </c>
      <c r="BK96">
        <v>0</v>
      </c>
      <c r="BL96" t="s">
        <v>209</v>
      </c>
      <c r="BM96" t="s">
        <v>210</v>
      </c>
      <c r="BN96" t="s">
        <v>211</v>
      </c>
      <c r="BO96" t="s">
        <v>212</v>
      </c>
      <c r="BP96" t="s">
        <v>213</v>
      </c>
      <c r="BQ96" t="s">
        <v>49</v>
      </c>
      <c r="BR96" t="s">
        <v>207</v>
      </c>
      <c r="BS96" t="s">
        <v>44</v>
      </c>
      <c r="BV96" t="s">
        <v>214</v>
      </c>
      <c r="BW96" t="s">
        <v>427</v>
      </c>
      <c r="BX96" t="s">
        <v>428</v>
      </c>
    </row>
    <row r="97" spans="1:76" x14ac:dyDescent="0.25">
      <c r="A97" t="s">
        <v>196</v>
      </c>
      <c r="B97" t="s">
        <v>197</v>
      </c>
      <c r="C97" t="s">
        <v>187</v>
      </c>
      <c r="D97" t="s">
        <v>423</v>
      </c>
      <c r="F97" t="s">
        <v>427</v>
      </c>
      <c r="G97" t="s">
        <v>42</v>
      </c>
      <c r="H97" t="s">
        <v>43</v>
      </c>
      <c r="I97" t="s">
        <v>201</v>
      </c>
      <c r="J97" t="s">
        <v>306</v>
      </c>
      <c r="K97" t="s">
        <v>203</v>
      </c>
      <c r="L97" t="s">
        <v>43</v>
      </c>
      <c r="M97" t="s">
        <v>204</v>
      </c>
      <c r="N97" t="s">
        <v>134</v>
      </c>
      <c r="O97" t="s">
        <v>347</v>
      </c>
      <c r="P97">
        <v>12.1</v>
      </c>
      <c r="Q97">
        <v>16.899999999999999</v>
      </c>
      <c r="R97">
        <v>0.121</v>
      </c>
      <c r="S97">
        <v>169</v>
      </c>
      <c r="T97">
        <v>0</v>
      </c>
      <c r="U97">
        <v>0</v>
      </c>
      <c r="V97">
        <v>0</v>
      </c>
      <c r="W97">
        <v>0</v>
      </c>
      <c r="X97" s="13">
        <v>0</v>
      </c>
      <c r="Y97" s="13">
        <v>450.09</v>
      </c>
      <c r="Z97" s="13">
        <v>189.05</v>
      </c>
      <c r="AA97" s="13">
        <v>0</v>
      </c>
      <c r="AB97" s="13">
        <v>639.15</v>
      </c>
      <c r="AC97" s="13">
        <v>0</v>
      </c>
      <c r="AD97" s="13">
        <v>0</v>
      </c>
      <c r="AE97" s="13">
        <v>0</v>
      </c>
      <c r="AF97" t="s">
        <v>44</v>
      </c>
      <c r="AG97" t="s">
        <v>206</v>
      </c>
      <c r="AH97" t="s">
        <v>207</v>
      </c>
      <c r="AI97">
        <v>20</v>
      </c>
      <c r="AJ97">
        <v>0</v>
      </c>
      <c r="AK97">
        <v>0.121</v>
      </c>
      <c r="AL97">
        <v>169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 t="s">
        <v>192</v>
      </c>
      <c r="AU97" t="s">
        <v>191</v>
      </c>
      <c r="AV97">
        <v>0.6</v>
      </c>
      <c r="AW97">
        <v>0.6</v>
      </c>
      <c r="AY97">
        <v>0.6</v>
      </c>
      <c r="AZ97" t="s">
        <v>45</v>
      </c>
      <c r="BA97">
        <v>1</v>
      </c>
      <c r="BB97" t="s">
        <v>208</v>
      </c>
      <c r="BC97" t="s">
        <v>46</v>
      </c>
      <c r="BH97" t="s">
        <v>47</v>
      </c>
      <c r="BI97" t="b">
        <v>0</v>
      </c>
      <c r="BJ97" t="s">
        <v>48</v>
      </c>
      <c r="BK97">
        <v>0</v>
      </c>
      <c r="BL97" t="s">
        <v>209</v>
      </c>
      <c r="BM97" t="s">
        <v>210</v>
      </c>
      <c r="BN97" t="s">
        <v>211</v>
      </c>
      <c r="BO97" t="s">
        <v>212</v>
      </c>
      <c r="BP97" t="s">
        <v>213</v>
      </c>
      <c r="BQ97" t="s">
        <v>49</v>
      </c>
      <c r="BR97" t="s">
        <v>207</v>
      </c>
      <c r="BS97" t="s">
        <v>44</v>
      </c>
      <c r="BV97" t="s">
        <v>214</v>
      </c>
      <c r="BW97" t="s">
        <v>427</v>
      </c>
      <c r="BX97" t="s">
        <v>429</v>
      </c>
    </row>
    <row r="98" spans="1:76" x14ac:dyDescent="0.25">
      <c r="A98" t="s">
        <v>196</v>
      </c>
      <c r="B98" t="s">
        <v>197</v>
      </c>
      <c r="C98" t="s">
        <v>41</v>
      </c>
      <c r="D98" t="s">
        <v>312</v>
      </c>
      <c r="F98" t="s">
        <v>313</v>
      </c>
      <c r="G98" t="s">
        <v>200</v>
      </c>
      <c r="H98" t="s">
        <v>43</v>
      </c>
      <c r="I98" t="s">
        <v>201</v>
      </c>
      <c r="J98" t="s">
        <v>314</v>
      </c>
      <c r="K98" t="s">
        <v>203</v>
      </c>
      <c r="L98" t="s">
        <v>43</v>
      </c>
      <c r="M98" t="s">
        <v>204</v>
      </c>
      <c r="N98" t="s">
        <v>134</v>
      </c>
      <c r="O98" t="s">
        <v>205</v>
      </c>
      <c r="P98">
        <v>11.1</v>
      </c>
      <c r="Q98">
        <v>15.1</v>
      </c>
      <c r="R98">
        <v>5.3699999999999998E-2</v>
      </c>
      <c r="S98">
        <v>111</v>
      </c>
      <c r="T98">
        <v>0</v>
      </c>
      <c r="U98">
        <v>0</v>
      </c>
      <c r="V98">
        <v>0</v>
      </c>
      <c r="W98">
        <v>0</v>
      </c>
      <c r="X98" s="13">
        <v>0</v>
      </c>
      <c r="Y98" s="13">
        <v>477.58</v>
      </c>
      <c r="Z98" s="13">
        <v>180.68</v>
      </c>
      <c r="AA98" s="13">
        <v>0</v>
      </c>
      <c r="AB98" s="13">
        <v>658.26</v>
      </c>
      <c r="AC98" s="13">
        <v>0</v>
      </c>
      <c r="AD98" s="13">
        <v>0</v>
      </c>
      <c r="AE98" s="13">
        <v>0</v>
      </c>
      <c r="AF98" t="s">
        <v>44</v>
      </c>
      <c r="AG98" t="s">
        <v>206</v>
      </c>
      <c r="AH98" t="s">
        <v>207</v>
      </c>
      <c r="AI98">
        <v>20</v>
      </c>
      <c r="AJ98">
        <v>0</v>
      </c>
      <c r="AK98">
        <v>5.3699999999999998E-2</v>
      </c>
      <c r="AL98">
        <v>111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 t="s">
        <v>192</v>
      </c>
      <c r="AU98" t="s">
        <v>191</v>
      </c>
      <c r="AV98">
        <v>0.6</v>
      </c>
      <c r="AW98">
        <v>0.6</v>
      </c>
      <c r="AY98">
        <v>0.6</v>
      </c>
      <c r="AZ98" t="s">
        <v>45</v>
      </c>
      <c r="BA98">
        <v>1</v>
      </c>
      <c r="BB98" t="s">
        <v>208</v>
      </c>
      <c r="BC98" t="s">
        <v>46</v>
      </c>
      <c r="BH98" t="s">
        <v>47</v>
      </c>
      <c r="BI98" t="b">
        <v>0</v>
      </c>
      <c r="BJ98" t="s">
        <v>48</v>
      </c>
      <c r="BK98">
        <v>0</v>
      </c>
      <c r="BL98" t="s">
        <v>209</v>
      </c>
      <c r="BM98" t="s">
        <v>210</v>
      </c>
      <c r="BN98" t="s">
        <v>211</v>
      </c>
      <c r="BO98" t="s">
        <v>212</v>
      </c>
      <c r="BP98" t="s">
        <v>213</v>
      </c>
      <c r="BQ98" t="s">
        <v>49</v>
      </c>
      <c r="BR98" t="s">
        <v>207</v>
      </c>
      <c r="BS98" t="s">
        <v>44</v>
      </c>
      <c r="BV98" t="s">
        <v>214</v>
      </c>
      <c r="BW98" t="s">
        <v>313</v>
      </c>
      <c r="BX98" t="s">
        <v>315</v>
      </c>
    </row>
    <row r="99" spans="1:76" x14ac:dyDescent="0.25">
      <c r="A99" t="s">
        <v>196</v>
      </c>
      <c r="B99" t="s">
        <v>197</v>
      </c>
      <c r="C99" t="s">
        <v>41</v>
      </c>
      <c r="D99" t="s">
        <v>312</v>
      </c>
      <c r="F99" t="s">
        <v>313</v>
      </c>
      <c r="G99" t="s">
        <v>42</v>
      </c>
      <c r="H99" t="s">
        <v>43</v>
      </c>
      <c r="I99" t="s">
        <v>201</v>
      </c>
      <c r="J99" t="s">
        <v>314</v>
      </c>
      <c r="K99" t="s">
        <v>203</v>
      </c>
      <c r="L99" t="s">
        <v>43</v>
      </c>
      <c r="M99" t="s">
        <v>204</v>
      </c>
      <c r="N99" t="s">
        <v>134</v>
      </c>
      <c r="O99" t="s">
        <v>205</v>
      </c>
      <c r="P99">
        <v>11.1</v>
      </c>
      <c r="Q99">
        <v>15.1</v>
      </c>
      <c r="R99">
        <v>5.3699999999999998E-2</v>
      </c>
      <c r="S99">
        <v>111</v>
      </c>
      <c r="T99">
        <v>0</v>
      </c>
      <c r="U99">
        <v>0</v>
      </c>
      <c r="V99">
        <v>0</v>
      </c>
      <c r="W99">
        <v>0</v>
      </c>
      <c r="X99" s="13">
        <v>0</v>
      </c>
      <c r="Y99" s="13">
        <v>477.58</v>
      </c>
      <c r="Z99" s="13">
        <v>180.68</v>
      </c>
      <c r="AA99" s="13">
        <v>0</v>
      </c>
      <c r="AB99" s="13">
        <v>658.26</v>
      </c>
      <c r="AC99" s="13">
        <v>0</v>
      </c>
      <c r="AD99" s="13">
        <v>0</v>
      </c>
      <c r="AE99" s="13">
        <v>0</v>
      </c>
      <c r="AF99" t="s">
        <v>44</v>
      </c>
      <c r="AG99" t="s">
        <v>206</v>
      </c>
      <c r="AH99" t="s">
        <v>207</v>
      </c>
      <c r="AI99">
        <v>20</v>
      </c>
      <c r="AJ99">
        <v>0</v>
      </c>
      <c r="AK99">
        <v>5.3699999999999998E-2</v>
      </c>
      <c r="AL99">
        <v>111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 t="s">
        <v>192</v>
      </c>
      <c r="AU99" t="s">
        <v>191</v>
      </c>
      <c r="AV99">
        <v>0.6</v>
      </c>
      <c r="AW99">
        <v>0.6</v>
      </c>
      <c r="AY99">
        <v>0.6</v>
      </c>
      <c r="AZ99" t="s">
        <v>45</v>
      </c>
      <c r="BA99">
        <v>1</v>
      </c>
      <c r="BB99" t="s">
        <v>208</v>
      </c>
      <c r="BC99" t="s">
        <v>46</v>
      </c>
      <c r="BH99" t="s">
        <v>47</v>
      </c>
      <c r="BI99" t="b">
        <v>0</v>
      </c>
      <c r="BJ99" t="s">
        <v>48</v>
      </c>
      <c r="BK99">
        <v>0</v>
      </c>
      <c r="BL99" t="s">
        <v>209</v>
      </c>
      <c r="BM99" t="s">
        <v>210</v>
      </c>
      <c r="BN99" t="s">
        <v>211</v>
      </c>
      <c r="BO99" t="s">
        <v>212</v>
      </c>
      <c r="BP99" t="s">
        <v>213</v>
      </c>
      <c r="BQ99" t="s">
        <v>49</v>
      </c>
      <c r="BR99" t="s">
        <v>207</v>
      </c>
      <c r="BS99" t="s">
        <v>44</v>
      </c>
      <c r="BV99" t="s">
        <v>214</v>
      </c>
      <c r="BW99" t="s">
        <v>313</v>
      </c>
      <c r="BX99" t="s">
        <v>316</v>
      </c>
    </row>
    <row r="100" spans="1:76" x14ac:dyDescent="0.25">
      <c r="A100" t="s">
        <v>196</v>
      </c>
      <c r="B100" t="s">
        <v>197</v>
      </c>
      <c r="C100" t="s">
        <v>50</v>
      </c>
      <c r="D100" t="s">
        <v>312</v>
      </c>
      <c r="F100" t="s">
        <v>317</v>
      </c>
      <c r="G100" t="s">
        <v>200</v>
      </c>
      <c r="H100" t="s">
        <v>43</v>
      </c>
      <c r="I100" t="s">
        <v>201</v>
      </c>
      <c r="J100" t="s">
        <v>314</v>
      </c>
      <c r="K100" t="s">
        <v>203</v>
      </c>
      <c r="L100" t="s">
        <v>43</v>
      </c>
      <c r="M100" t="s">
        <v>204</v>
      </c>
      <c r="N100" t="s">
        <v>134</v>
      </c>
      <c r="O100" t="s">
        <v>205</v>
      </c>
      <c r="P100">
        <v>12.1</v>
      </c>
      <c r="Q100">
        <v>16.600000000000001</v>
      </c>
      <c r="R100">
        <v>9.8500000000000004E-2</v>
      </c>
      <c r="S100">
        <v>204</v>
      </c>
      <c r="T100">
        <v>0</v>
      </c>
      <c r="U100">
        <v>0</v>
      </c>
      <c r="V100">
        <v>0</v>
      </c>
      <c r="W100">
        <v>0</v>
      </c>
      <c r="X100" s="13">
        <v>0</v>
      </c>
      <c r="Y100" s="13">
        <v>477.58</v>
      </c>
      <c r="Z100" s="13">
        <v>326.08</v>
      </c>
      <c r="AA100" s="13">
        <v>0</v>
      </c>
      <c r="AB100" s="13">
        <v>803.66</v>
      </c>
      <c r="AC100" s="13">
        <v>0</v>
      </c>
      <c r="AD100" s="13">
        <v>0</v>
      </c>
      <c r="AE100" s="13">
        <v>0</v>
      </c>
      <c r="AF100" t="s">
        <v>44</v>
      </c>
      <c r="AG100" t="s">
        <v>206</v>
      </c>
      <c r="AH100" t="s">
        <v>207</v>
      </c>
      <c r="AI100">
        <v>20</v>
      </c>
      <c r="AJ100">
        <v>0</v>
      </c>
      <c r="AK100">
        <v>9.8500000000000004E-2</v>
      </c>
      <c r="AL100">
        <v>204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 t="s">
        <v>192</v>
      </c>
      <c r="AU100" t="s">
        <v>191</v>
      </c>
      <c r="AV100">
        <v>0.6</v>
      </c>
      <c r="AW100">
        <v>0.6</v>
      </c>
      <c r="AY100">
        <v>0.6</v>
      </c>
      <c r="AZ100" t="s">
        <v>45</v>
      </c>
      <c r="BA100">
        <v>1</v>
      </c>
      <c r="BB100" t="s">
        <v>208</v>
      </c>
      <c r="BC100" t="s">
        <v>46</v>
      </c>
      <c r="BH100" t="s">
        <v>47</v>
      </c>
      <c r="BI100" t="b">
        <v>0</v>
      </c>
      <c r="BJ100" t="s">
        <v>48</v>
      </c>
      <c r="BK100">
        <v>0</v>
      </c>
      <c r="BL100" t="s">
        <v>209</v>
      </c>
      <c r="BM100" t="s">
        <v>210</v>
      </c>
      <c r="BN100" t="s">
        <v>211</v>
      </c>
      <c r="BO100" t="s">
        <v>212</v>
      </c>
      <c r="BP100" t="s">
        <v>213</v>
      </c>
      <c r="BQ100" t="s">
        <v>49</v>
      </c>
      <c r="BR100" t="s">
        <v>207</v>
      </c>
      <c r="BS100" t="s">
        <v>44</v>
      </c>
      <c r="BV100" t="s">
        <v>214</v>
      </c>
      <c r="BW100" t="s">
        <v>317</v>
      </c>
      <c r="BX100" t="s">
        <v>318</v>
      </c>
    </row>
    <row r="101" spans="1:76" x14ac:dyDescent="0.25">
      <c r="A101" t="s">
        <v>196</v>
      </c>
      <c r="B101" t="s">
        <v>197</v>
      </c>
      <c r="C101" t="s">
        <v>50</v>
      </c>
      <c r="D101" t="s">
        <v>312</v>
      </c>
      <c r="F101" t="s">
        <v>317</v>
      </c>
      <c r="G101" t="s">
        <v>42</v>
      </c>
      <c r="H101" t="s">
        <v>43</v>
      </c>
      <c r="I101" t="s">
        <v>201</v>
      </c>
      <c r="J101" t="s">
        <v>314</v>
      </c>
      <c r="K101" t="s">
        <v>203</v>
      </c>
      <c r="L101" t="s">
        <v>43</v>
      </c>
      <c r="M101" t="s">
        <v>204</v>
      </c>
      <c r="N101" t="s">
        <v>134</v>
      </c>
      <c r="O101" t="s">
        <v>205</v>
      </c>
      <c r="P101">
        <v>12.1</v>
      </c>
      <c r="Q101">
        <v>16.600000000000001</v>
      </c>
      <c r="R101">
        <v>9.8500000000000004E-2</v>
      </c>
      <c r="S101">
        <v>204</v>
      </c>
      <c r="T101">
        <v>0</v>
      </c>
      <c r="U101">
        <v>0</v>
      </c>
      <c r="V101">
        <v>0</v>
      </c>
      <c r="W101">
        <v>0</v>
      </c>
      <c r="X101" s="13">
        <v>0</v>
      </c>
      <c r="Y101" s="13">
        <v>477.58</v>
      </c>
      <c r="Z101" s="13">
        <v>326.08</v>
      </c>
      <c r="AA101" s="13">
        <v>0</v>
      </c>
      <c r="AB101" s="13">
        <v>803.66</v>
      </c>
      <c r="AC101" s="13">
        <v>0</v>
      </c>
      <c r="AD101" s="13">
        <v>0</v>
      </c>
      <c r="AE101" s="13">
        <v>0</v>
      </c>
      <c r="AF101" t="s">
        <v>44</v>
      </c>
      <c r="AG101" t="s">
        <v>206</v>
      </c>
      <c r="AH101" t="s">
        <v>207</v>
      </c>
      <c r="AI101">
        <v>20</v>
      </c>
      <c r="AJ101">
        <v>0</v>
      </c>
      <c r="AK101">
        <v>9.8500000000000004E-2</v>
      </c>
      <c r="AL101">
        <v>204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 t="s">
        <v>192</v>
      </c>
      <c r="AU101" t="s">
        <v>191</v>
      </c>
      <c r="AV101">
        <v>0.6</v>
      </c>
      <c r="AW101">
        <v>0.6</v>
      </c>
      <c r="AY101">
        <v>0.6</v>
      </c>
      <c r="AZ101" t="s">
        <v>45</v>
      </c>
      <c r="BA101">
        <v>1</v>
      </c>
      <c r="BB101" t="s">
        <v>208</v>
      </c>
      <c r="BC101" t="s">
        <v>46</v>
      </c>
      <c r="BH101" t="s">
        <v>47</v>
      </c>
      <c r="BI101" t="b">
        <v>0</v>
      </c>
      <c r="BJ101" t="s">
        <v>48</v>
      </c>
      <c r="BK101">
        <v>0</v>
      </c>
      <c r="BL101" t="s">
        <v>209</v>
      </c>
      <c r="BM101" t="s">
        <v>210</v>
      </c>
      <c r="BN101" t="s">
        <v>211</v>
      </c>
      <c r="BO101" t="s">
        <v>212</v>
      </c>
      <c r="BP101" t="s">
        <v>213</v>
      </c>
      <c r="BQ101" t="s">
        <v>49</v>
      </c>
      <c r="BR101" t="s">
        <v>207</v>
      </c>
      <c r="BS101" t="s">
        <v>44</v>
      </c>
      <c r="BV101" t="s">
        <v>214</v>
      </c>
      <c r="BW101" t="s">
        <v>317</v>
      </c>
      <c r="BX101" t="s">
        <v>319</v>
      </c>
    </row>
    <row r="102" spans="1:76" x14ac:dyDescent="0.25">
      <c r="A102" t="s">
        <v>196</v>
      </c>
      <c r="B102" t="s">
        <v>197</v>
      </c>
      <c r="C102" t="s">
        <v>188</v>
      </c>
      <c r="D102" t="s">
        <v>430</v>
      </c>
      <c r="F102" t="s">
        <v>431</v>
      </c>
      <c r="G102" t="s">
        <v>200</v>
      </c>
      <c r="H102" t="s">
        <v>43</v>
      </c>
      <c r="I102" t="s">
        <v>201</v>
      </c>
      <c r="J102" t="s">
        <v>314</v>
      </c>
      <c r="K102" t="s">
        <v>203</v>
      </c>
      <c r="L102" t="s">
        <v>43</v>
      </c>
      <c r="M102" t="s">
        <v>204</v>
      </c>
      <c r="N102" t="s">
        <v>134</v>
      </c>
      <c r="O102" t="s">
        <v>347</v>
      </c>
      <c r="P102">
        <v>11.1</v>
      </c>
      <c r="Q102">
        <v>15.4</v>
      </c>
      <c r="R102">
        <v>5.3699999999999998E-2</v>
      </c>
      <c r="S102">
        <v>111</v>
      </c>
      <c r="T102">
        <v>0</v>
      </c>
      <c r="U102">
        <v>0</v>
      </c>
      <c r="V102">
        <v>0</v>
      </c>
      <c r="W102">
        <v>0</v>
      </c>
      <c r="X102" s="13">
        <v>0</v>
      </c>
      <c r="Y102" s="13">
        <v>450.09</v>
      </c>
      <c r="Z102" s="13">
        <v>139.22999999999999</v>
      </c>
      <c r="AA102" s="13">
        <v>0</v>
      </c>
      <c r="AB102" s="13">
        <v>589.32000000000005</v>
      </c>
      <c r="AC102" s="13">
        <v>0</v>
      </c>
      <c r="AD102" s="13">
        <v>0</v>
      </c>
      <c r="AE102" s="13">
        <v>0</v>
      </c>
      <c r="AF102" t="s">
        <v>44</v>
      </c>
      <c r="AG102" t="s">
        <v>206</v>
      </c>
      <c r="AH102" t="s">
        <v>207</v>
      </c>
      <c r="AI102">
        <v>20</v>
      </c>
      <c r="AJ102">
        <v>0</v>
      </c>
      <c r="AK102">
        <v>5.3699999999999998E-2</v>
      </c>
      <c r="AL102">
        <v>111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 t="s">
        <v>192</v>
      </c>
      <c r="AU102" t="s">
        <v>191</v>
      </c>
      <c r="AV102">
        <v>0.6</v>
      </c>
      <c r="AW102">
        <v>0.6</v>
      </c>
      <c r="AY102">
        <v>0.6</v>
      </c>
      <c r="AZ102" t="s">
        <v>45</v>
      </c>
      <c r="BA102">
        <v>1</v>
      </c>
      <c r="BB102" t="s">
        <v>208</v>
      </c>
      <c r="BC102" t="s">
        <v>46</v>
      </c>
      <c r="BH102" t="s">
        <v>47</v>
      </c>
      <c r="BI102" t="b">
        <v>0</v>
      </c>
      <c r="BJ102" t="s">
        <v>48</v>
      </c>
      <c r="BK102">
        <v>0</v>
      </c>
      <c r="BL102" t="s">
        <v>209</v>
      </c>
      <c r="BM102" t="s">
        <v>210</v>
      </c>
      <c r="BN102" t="s">
        <v>211</v>
      </c>
      <c r="BO102" t="s">
        <v>212</v>
      </c>
      <c r="BP102" t="s">
        <v>213</v>
      </c>
      <c r="BQ102" t="s">
        <v>49</v>
      </c>
      <c r="BR102" t="s">
        <v>207</v>
      </c>
      <c r="BS102" t="s">
        <v>44</v>
      </c>
      <c r="BV102" t="s">
        <v>214</v>
      </c>
      <c r="BW102" t="s">
        <v>431</v>
      </c>
      <c r="BX102" t="s">
        <v>432</v>
      </c>
    </row>
    <row r="103" spans="1:76" x14ac:dyDescent="0.25">
      <c r="A103" t="s">
        <v>196</v>
      </c>
      <c r="B103" t="s">
        <v>197</v>
      </c>
      <c r="C103" t="s">
        <v>188</v>
      </c>
      <c r="D103" t="s">
        <v>430</v>
      </c>
      <c r="F103" t="s">
        <v>431</v>
      </c>
      <c r="G103" t="s">
        <v>42</v>
      </c>
      <c r="H103" t="s">
        <v>43</v>
      </c>
      <c r="I103" t="s">
        <v>201</v>
      </c>
      <c r="J103" t="s">
        <v>314</v>
      </c>
      <c r="K103" t="s">
        <v>203</v>
      </c>
      <c r="L103" t="s">
        <v>43</v>
      </c>
      <c r="M103" t="s">
        <v>204</v>
      </c>
      <c r="N103" t="s">
        <v>134</v>
      </c>
      <c r="O103" t="s">
        <v>347</v>
      </c>
      <c r="P103">
        <v>11.1</v>
      </c>
      <c r="Q103">
        <v>15.4</v>
      </c>
      <c r="R103">
        <v>5.3699999999999998E-2</v>
      </c>
      <c r="S103">
        <v>111</v>
      </c>
      <c r="T103">
        <v>0</v>
      </c>
      <c r="U103">
        <v>0</v>
      </c>
      <c r="V103">
        <v>0</v>
      </c>
      <c r="W103">
        <v>0</v>
      </c>
      <c r="X103" s="13">
        <v>0</v>
      </c>
      <c r="Y103" s="13">
        <v>450.09</v>
      </c>
      <c r="Z103" s="13">
        <v>139.22999999999999</v>
      </c>
      <c r="AA103" s="13">
        <v>0</v>
      </c>
      <c r="AB103" s="13">
        <v>589.32000000000005</v>
      </c>
      <c r="AC103" s="13">
        <v>0</v>
      </c>
      <c r="AD103" s="13">
        <v>0</v>
      </c>
      <c r="AE103" s="13">
        <v>0</v>
      </c>
      <c r="AF103" t="s">
        <v>44</v>
      </c>
      <c r="AG103" t="s">
        <v>206</v>
      </c>
      <c r="AH103" t="s">
        <v>207</v>
      </c>
      <c r="AI103">
        <v>20</v>
      </c>
      <c r="AJ103">
        <v>0</v>
      </c>
      <c r="AK103">
        <v>5.3699999999999998E-2</v>
      </c>
      <c r="AL103">
        <v>111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 t="s">
        <v>192</v>
      </c>
      <c r="AU103" t="s">
        <v>191</v>
      </c>
      <c r="AV103">
        <v>0.6</v>
      </c>
      <c r="AW103">
        <v>0.6</v>
      </c>
      <c r="AY103">
        <v>0.6</v>
      </c>
      <c r="AZ103" t="s">
        <v>45</v>
      </c>
      <c r="BA103">
        <v>1</v>
      </c>
      <c r="BB103" t="s">
        <v>208</v>
      </c>
      <c r="BC103" t="s">
        <v>46</v>
      </c>
      <c r="BH103" t="s">
        <v>47</v>
      </c>
      <c r="BI103" t="b">
        <v>0</v>
      </c>
      <c r="BJ103" t="s">
        <v>48</v>
      </c>
      <c r="BK103">
        <v>0</v>
      </c>
      <c r="BL103" t="s">
        <v>209</v>
      </c>
      <c r="BM103" t="s">
        <v>210</v>
      </c>
      <c r="BN103" t="s">
        <v>211</v>
      </c>
      <c r="BO103" t="s">
        <v>212</v>
      </c>
      <c r="BP103" t="s">
        <v>213</v>
      </c>
      <c r="BQ103" t="s">
        <v>49</v>
      </c>
      <c r="BR103" t="s">
        <v>207</v>
      </c>
      <c r="BS103" t="s">
        <v>44</v>
      </c>
      <c r="BV103" t="s">
        <v>214</v>
      </c>
      <c r="BW103" t="s">
        <v>431</v>
      </c>
      <c r="BX103" t="s">
        <v>433</v>
      </c>
    </row>
    <row r="104" spans="1:76" x14ac:dyDescent="0.25">
      <c r="A104" t="s">
        <v>196</v>
      </c>
      <c r="B104" t="s">
        <v>197</v>
      </c>
      <c r="C104" t="s">
        <v>187</v>
      </c>
      <c r="D104" t="s">
        <v>430</v>
      </c>
      <c r="F104" t="s">
        <v>434</v>
      </c>
      <c r="G104" t="s">
        <v>200</v>
      </c>
      <c r="H104" t="s">
        <v>43</v>
      </c>
      <c r="I104" t="s">
        <v>201</v>
      </c>
      <c r="J104" t="s">
        <v>314</v>
      </c>
      <c r="K104" t="s">
        <v>203</v>
      </c>
      <c r="L104" t="s">
        <v>43</v>
      </c>
      <c r="M104" t="s">
        <v>204</v>
      </c>
      <c r="N104" t="s">
        <v>134</v>
      </c>
      <c r="O104" t="s">
        <v>347</v>
      </c>
      <c r="P104">
        <v>12.1</v>
      </c>
      <c r="Q104">
        <v>16.899999999999999</v>
      </c>
      <c r="R104">
        <v>9.8500000000000004E-2</v>
      </c>
      <c r="S104">
        <v>204</v>
      </c>
      <c r="T104">
        <v>0</v>
      </c>
      <c r="U104">
        <v>0</v>
      </c>
      <c r="V104">
        <v>0</v>
      </c>
      <c r="W104">
        <v>0</v>
      </c>
      <c r="X104" s="13">
        <v>0</v>
      </c>
      <c r="Y104" s="13">
        <v>450.09</v>
      </c>
      <c r="Z104" s="13">
        <v>189.05</v>
      </c>
      <c r="AA104" s="13">
        <v>0</v>
      </c>
      <c r="AB104" s="13">
        <v>639.15</v>
      </c>
      <c r="AC104" s="13">
        <v>0</v>
      </c>
      <c r="AD104" s="13">
        <v>0</v>
      </c>
      <c r="AE104" s="13">
        <v>0</v>
      </c>
      <c r="AF104" t="s">
        <v>44</v>
      </c>
      <c r="AG104" t="s">
        <v>206</v>
      </c>
      <c r="AH104" t="s">
        <v>207</v>
      </c>
      <c r="AI104">
        <v>20</v>
      </c>
      <c r="AJ104">
        <v>0</v>
      </c>
      <c r="AK104">
        <v>9.8500000000000004E-2</v>
      </c>
      <c r="AL104">
        <v>204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 t="s">
        <v>192</v>
      </c>
      <c r="AU104" t="s">
        <v>191</v>
      </c>
      <c r="AV104">
        <v>0.6</v>
      </c>
      <c r="AW104">
        <v>0.6</v>
      </c>
      <c r="AY104">
        <v>0.6</v>
      </c>
      <c r="AZ104" t="s">
        <v>45</v>
      </c>
      <c r="BA104">
        <v>1</v>
      </c>
      <c r="BB104" t="s">
        <v>208</v>
      </c>
      <c r="BC104" t="s">
        <v>46</v>
      </c>
      <c r="BH104" t="s">
        <v>47</v>
      </c>
      <c r="BI104" t="b">
        <v>0</v>
      </c>
      <c r="BJ104" t="s">
        <v>48</v>
      </c>
      <c r="BK104">
        <v>0</v>
      </c>
      <c r="BL104" t="s">
        <v>209</v>
      </c>
      <c r="BM104" t="s">
        <v>210</v>
      </c>
      <c r="BN104" t="s">
        <v>211</v>
      </c>
      <c r="BO104" t="s">
        <v>212</v>
      </c>
      <c r="BP104" t="s">
        <v>213</v>
      </c>
      <c r="BQ104" t="s">
        <v>49</v>
      </c>
      <c r="BR104" t="s">
        <v>207</v>
      </c>
      <c r="BS104" t="s">
        <v>44</v>
      </c>
      <c r="BV104" t="s">
        <v>214</v>
      </c>
      <c r="BW104" t="s">
        <v>434</v>
      </c>
      <c r="BX104" t="s">
        <v>435</v>
      </c>
    </row>
    <row r="105" spans="1:76" x14ac:dyDescent="0.25">
      <c r="A105" t="s">
        <v>196</v>
      </c>
      <c r="B105" t="s">
        <v>197</v>
      </c>
      <c r="C105" t="s">
        <v>187</v>
      </c>
      <c r="D105" t="s">
        <v>430</v>
      </c>
      <c r="F105" t="s">
        <v>434</v>
      </c>
      <c r="G105" t="s">
        <v>42</v>
      </c>
      <c r="H105" t="s">
        <v>43</v>
      </c>
      <c r="I105" t="s">
        <v>201</v>
      </c>
      <c r="J105" t="s">
        <v>314</v>
      </c>
      <c r="K105" t="s">
        <v>203</v>
      </c>
      <c r="L105" t="s">
        <v>43</v>
      </c>
      <c r="M105" t="s">
        <v>204</v>
      </c>
      <c r="N105" t="s">
        <v>134</v>
      </c>
      <c r="O105" t="s">
        <v>347</v>
      </c>
      <c r="P105">
        <v>12.1</v>
      </c>
      <c r="Q105">
        <v>16.899999999999999</v>
      </c>
      <c r="R105">
        <v>9.8500000000000004E-2</v>
      </c>
      <c r="S105">
        <v>204</v>
      </c>
      <c r="T105">
        <v>0</v>
      </c>
      <c r="U105">
        <v>0</v>
      </c>
      <c r="V105">
        <v>0</v>
      </c>
      <c r="W105">
        <v>0</v>
      </c>
      <c r="X105" s="13">
        <v>0</v>
      </c>
      <c r="Y105" s="13">
        <v>450.09</v>
      </c>
      <c r="Z105" s="13">
        <v>189.05</v>
      </c>
      <c r="AA105" s="13">
        <v>0</v>
      </c>
      <c r="AB105" s="13">
        <v>639.15</v>
      </c>
      <c r="AC105" s="13">
        <v>0</v>
      </c>
      <c r="AD105" s="13">
        <v>0</v>
      </c>
      <c r="AE105" s="13">
        <v>0</v>
      </c>
      <c r="AF105" t="s">
        <v>44</v>
      </c>
      <c r="AG105" t="s">
        <v>206</v>
      </c>
      <c r="AH105" t="s">
        <v>207</v>
      </c>
      <c r="AI105">
        <v>20</v>
      </c>
      <c r="AJ105">
        <v>0</v>
      </c>
      <c r="AK105">
        <v>9.8500000000000004E-2</v>
      </c>
      <c r="AL105">
        <v>204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 t="s">
        <v>192</v>
      </c>
      <c r="AU105" t="s">
        <v>191</v>
      </c>
      <c r="AV105">
        <v>0.6</v>
      </c>
      <c r="AW105">
        <v>0.6</v>
      </c>
      <c r="AY105">
        <v>0.6</v>
      </c>
      <c r="AZ105" t="s">
        <v>45</v>
      </c>
      <c r="BA105">
        <v>1</v>
      </c>
      <c r="BB105" t="s">
        <v>208</v>
      </c>
      <c r="BC105" t="s">
        <v>46</v>
      </c>
      <c r="BH105" t="s">
        <v>47</v>
      </c>
      <c r="BI105" t="b">
        <v>0</v>
      </c>
      <c r="BJ105" t="s">
        <v>48</v>
      </c>
      <c r="BK105">
        <v>0</v>
      </c>
      <c r="BL105" t="s">
        <v>209</v>
      </c>
      <c r="BM105" t="s">
        <v>210</v>
      </c>
      <c r="BN105" t="s">
        <v>211</v>
      </c>
      <c r="BO105" t="s">
        <v>212</v>
      </c>
      <c r="BP105" t="s">
        <v>213</v>
      </c>
      <c r="BQ105" t="s">
        <v>49</v>
      </c>
      <c r="BR105" t="s">
        <v>207</v>
      </c>
      <c r="BS105" t="s">
        <v>44</v>
      </c>
      <c r="BV105" t="s">
        <v>214</v>
      </c>
      <c r="BW105" t="s">
        <v>434</v>
      </c>
      <c r="BX105" t="s">
        <v>436</v>
      </c>
    </row>
    <row r="106" spans="1:76" x14ac:dyDescent="0.25">
      <c r="A106" t="s">
        <v>196</v>
      </c>
      <c r="B106" t="s">
        <v>197</v>
      </c>
      <c r="C106" t="s">
        <v>41</v>
      </c>
      <c r="D106" t="s">
        <v>320</v>
      </c>
      <c r="F106" t="s">
        <v>321</v>
      </c>
      <c r="G106" t="s">
        <v>200</v>
      </c>
      <c r="H106" t="s">
        <v>43</v>
      </c>
      <c r="I106" t="s">
        <v>201</v>
      </c>
      <c r="J106" t="s">
        <v>322</v>
      </c>
      <c r="K106" t="s">
        <v>203</v>
      </c>
      <c r="L106" t="s">
        <v>43</v>
      </c>
      <c r="M106" t="s">
        <v>257</v>
      </c>
      <c r="N106" t="s">
        <v>134</v>
      </c>
      <c r="O106" t="s">
        <v>205</v>
      </c>
      <c r="P106">
        <v>11.1</v>
      </c>
      <c r="Q106">
        <v>15.1</v>
      </c>
      <c r="R106">
        <v>5.9700000000000003E-2</v>
      </c>
      <c r="S106">
        <v>91.9</v>
      </c>
      <c r="T106">
        <v>0</v>
      </c>
      <c r="U106">
        <v>0</v>
      </c>
      <c r="V106">
        <v>0</v>
      </c>
      <c r="W106">
        <v>0</v>
      </c>
      <c r="X106" s="13">
        <v>0</v>
      </c>
      <c r="Y106" s="13">
        <v>477.58</v>
      </c>
      <c r="Z106" s="13">
        <v>180.68</v>
      </c>
      <c r="AA106" s="13">
        <v>0</v>
      </c>
      <c r="AB106" s="13">
        <v>658.26</v>
      </c>
      <c r="AC106" s="13">
        <v>0</v>
      </c>
      <c r="AD106" s="13">
        <v>0</v>
      </c>
      <c r="AE106" s="13">
        <v>0</v>
      </c>
      <c r="AF106" t="s">
        <v>44</v>
      </c>
      <c r="AG106" t="s">
        <v>206</v>
      </c>
      <c r="AH106" t="s">
        <v>207</v>
      </c>
      <c r="AI106">
        <v>20</v>
      </c>
      <c r="AJ106">
        <v>0</v>
      </c>
      <c r="AK106">
        <v>5.9700000000000003E-2</v>
      </c>
      <c r="AL106">
        <v>91.9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 t="s">
        <v>192</v>
      </c>
      <c r="AU106" t="s">
        <v>191</v>
      </c>
      <c r="AV106">
        <v>0.6</v>
      </c>
      <c r="AW106">
        <v>0.6</v>
      </c>
      <c r="AY106">
        <v>0.6</v>
      </c>
      <c r="AZ106" t="s">
        <v>45</v>
      </c>
      <c r="BA106">
        <v>1</v>
      </c>
      <c r="BB106" t="s">
        <v>208</v>
      </c>
      <c r="BC106" t="s">
        <v>46</v>
      </c>
      <c r="BH106" t="s">
        <v>47</v>
      </c>
      <c r="BI106" t="b">
        <v>0</v>
      </c>
      <c r="BJ106" t="s">
        <v>48</v>
      </c>
      <c r="BK106">
        <v>0</v>
      </c>
      <c r="BL106" t="s">
        <v>209</v>
      </c>
      <c r="BM106" t="s">
        <v>210</v>
      </c>
      <c r="BN106" t="s">
        <v>211</v>
      </c>
      <c r="BO106" t="s">
        <v>212</v>
      </c>
      <c r="BP106" t="s">
        <v>213</v>
      </c>
      <c r="BQ106" t="s">
        <v>49</v>
      </c>
      <c r="BR106" t="s">
        <v>207</v>
      </c>
      <c r="BS106" t="s">
        <v>44</v>
      </c>
      <c r="BV106" t="s">
        <v>214</v>
      </c>
      <c r="BW106" t="s">
        <v>321</v>
      </c>
      <c r="BX106" t="s">
        <v>323</v>
      </c>
    </row>
    <row r="107" spans="1:76" x14ac:dyDescent="0.25">
      <c r="A107" t="s">
        <v>196</v>
      </c>
      <c r="B107" t="s">
        <v>197</v>
      </c>
      <c r="C107" t="s">
        <v>41</v>
      </c>
      <c r="D107" t="s">
        <v>320</v>
      </c>
      <c r="F107" t="s">
        <v>321</v>
      </c>
      <c r="G107" t="s">
        <v>42</v>
      </c>
      <c r="H107" t="s">
        <v>43</v>
      </c>
      <c r="I107" t="s">
        <v>201</v>
      </c>
      <c r="J107" t="s">
        <v>322</v>
      </c>
      <c r="K107" t="s">
        <v>203</v>
      </c>
      <c r="L107" t="s">
        <v>43</v>
      </c>
      <c r="M107" t="s">
        <v>257</v>
      </c>
      <c r="N107" t="s">
        <v>134</v>
      </c>
      <c r="O107" t="s">
        <v>205</v>
      </c>
      <c r="P107">
        <v>11.1</v>
      </c>
      <c r="Q107">
        <v>15.1</v>
      </c>
      <c r="R107">
        <v>5.9700000000000003E-2</v>
      </c>
      <c r="S107">
        <v>91.9</v>
      </c>
      <c r="T107">
        <v>0</v>
      </c>
      <c r="U107">
        <v>0</v>
      </c>
      <c r="V107">
        <v>0</v>
      </c>
      <c r="W107">
        <v>0</v>
      </c>
      <c r="X107" s="13">
        <v>0</v>
      </c>
      <c r="Y107" s="13">
        <v>477.58</v>
      </c>
      <c r="Z107" s="13">
        <v>180.68</v>
      </c>
      <c r="AA107" s="13">
        <v>0</v>
      </c>
      <c r="AB107" s="13">
        <v>658.26</v>
      </c>
      <c r="AC107" s="13">
        <v>0</v>
      </c>
      <c r="AD107" s="13">
        <v>0</v>
      </c>
      <c r="AE107" s="13">
        <v>0</v>
      </c>
      <c r="AF107" t="s">
        <v>44</v>
      </c>
      <c r="AG107" t="s">
        <v>206</v>
      </c>
      <c r="AH107" t="s">
        <v>207</v>
      </c>
      <c r="AI107">
        <v>20</v>
      </c>
      <c r="AJ107">
        <v>0</v>
      </c>
      <c r="AK107">
        <v>5.9700000000000003E-2</v>
      </c>
      <c r="AL107">
        <v>91.9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 t="s">
        <v>192</v>
      </c>
      <c r="AU107" t="s">
        <v>191</v>
      </c>
      <c r="AV107">
        <v>0.6</v>
      </c>
      <c r="AW107">
        <v>0.6</v>
      </c>
      <c r="AY107">
        <v>0.6</v>
      </c>
      <c r="AZ107" t="s">
        <v>45</v>
      </c>
      <c r="BA107">
        <v>1</v>
      </c>
      <c r="BB107" t="s">
        <v>208</v>
      </c>
      <c r="BC107" t="s">
        <v>46</v>
      </c>
      <c r="BH107" t="s">
        <v>47</v>
      </c>
      <c r="BI107" t="b">
        <v>0</v>
      </c>
      <c r="BJ107" t="s">
        <v>48</v>
      </c>
      <c r="BK107">
        <v>0</v>
      </c>
      <c r="BL107" t="s">
        <v>209</v>
      </c>
      <c r="BM107" t="s">
        <v>210</v>
      </c>
      <c r="BN107" t="s">
        <v>211</v>
      </c>
      <c r="BO107" t="s">
        <v>212</v>
      </c>
      <c r="BP107" t="s">
        <v>213</v>
      </c>
      <c r="BQ107" t="s">
        <v>49</v>
      </c>
      <c r="BR107" t="s">
        <v>207</v>
      </c>
      <c r="BS107" t="s">
        <v>44</v>
      </c>
      <c r="BV107" t="s">
        <v>214</v>
      </c>
      <c r="BW107" t="s">
        <v>321</v>
      </c>
      <c r="BX107" t="s">
        <v>324</v>
      </c>
    </row>
    <row r="108" spans="1:76" x14ac:dyDescent="0.25">
      <c r="A108" t="s">
        <v>196</v>
      </c>
      <c r="B108" t="s">
        <v>197</v>
      </c>
      <c r="C108" t="s">
        <v>50</v>
      </c>
      <c r="D108" t="s">
        <v>320</v>
      </c>
      <c r="F108" t="s">
        <v>325</v>
      </c>
      <c r="G108" t="s">
        <v>200</v>
      </c>
      <c r="H108" t="s">
        <v>43</v>
      </c>
      <c r="I108" t="s">
        <v>201</v>
      </c>
      <c r="J108" t="s">
        <v>322</v>
      </c>
      <c r="K108" t="s">
        <v>203</v>
      </c>
      <c r="L108" t="s">
        <v>43</v>
      </c>
      <c r="M108" t="s">
        <v>257</v>
      </c>
      <c r="N108" t="s">
        <v>134</v>
      </c>
      <c r="O108" t="s">
        <v>205</v>
      </c>
      <c r="P108">
        <v>12.1</v>
      </c>
      <c r="Q108">
        <v>16.600000000000001</v>
      </c>
      <c r="R108">
        <v>0.109</v>
      </c>
      <c r="S108">
        <v>169</v>
      </c>
      <c r="T108">
        <v>0</v>
      </c>
      <c r="U108">
        <v>0</v>
      </c>
      <c r="V108">
        <v>0</v>
      </c>
      <c r="W108">
        <v>0</v>
      </c>
      <c r="X108" s="13">
        <v>0</v>
      </c>
      <c r="Y108" s="13">
        <v>477.58</v>
      </c>
      <c r="Z108" s="13">
        <v>326.08</v>
      </c>
      <c r="AA108" s="13">
        <v>0</v>
      </c>
      <c r="AB108" s="13">
        <v>803.66</v>
      </c>
      <c r="AC108" s="13">
        <v>0</v>
      </c>
      <c r="AD108" s="13">
        <v>0</v>
      </c>
      <c r="AE108" s="13">
        <v>0</v>
      </c>
      <c r="AF108" t="s">
        <v>44</v>
      </c>
      <c r="AG108" t="s">
        <v>206</v>
      </c>
      <c r="AH108" t="s">
        <v>207</v>
      </c>
      <c r="AI108">
        <v>20</v>
      </c>
      <c r="AJ108">
        <v>0</v>
      </c>
      <c r="AK108">
        <v>0.109</v>
      </c>
      <c r="AL108">
        <v>169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 t="s">
        <v>192</v>
      </c>
      <c r="AU108" t="s">
        <v>191</v>
      </c>
      <c r="AV108">
        <v>0.6</v>
      </c>
      <c r="AW108">
        <v>0.6</v>
      </c>
      <c r="AY108">
        <v>0.6</v>
      </c>
      <c r="AZ108" t="s">
        <v>45</v>
      </c>
      <c r="BA108">
        <v>1</v>
      </c>
      <c r="BB108" t="s">
        <v>208</v>
      </c>
      <c r="BC108" t="s">
        <v>46</v>
      </c>
      <c r="BH108" t="s">
        <v>47</v>
      </c>
      <c r="BI108" t="b">
        <v>0</v>
      </c>
      <c r="BJ108" t="s">
        <v>48</v>
      </c>
      <c r="BK108">
        <v>0</v>
      </c>
      <c r="BL108" t="s">
        <v>209</v>
      </c>
      <c r="BM108" t="s">
        <v>210</v>
      </c>
      <c r="BN108" t="s">
        <v>211</v>
      </c>
      <c r="BO108" t="s">
        <v>212</v>
      </c>
      <c r="BP108" t="s">
        <v>213</v>
      </c>
      <c r="BQ108" t="s">
        <v>49</v>
      </c>
      <c r="BR108" t="s">
        <v>207</v>
      </c>
      <c r="BS108" t="s">
        <v>44</v>
      </c>
      <c r="BV108" t="s">
        <v>214</v>
      </c>
      <c r="BW108" t="s">
        <v>325</v>
      </c>
      <c r="BX108" t="s">
        <v>326</v>
      </c>
    </row>
    <row r="109" spans="1:76" x14ac:dyDescent="0.25">
      <c r="A109" t="s">
        <v>196</v>
      </c>
      <c r="B109" t="s">
        <v>197</v>
      </c>
      <c r="C109" t="s">
        <v>50</v>
      </c>
      <c r="D109" t="s">
        <v>320</v>
      </c>
      <c r="F109" t="s">
        <v>325</v>
      </c>
      <c r="G109" t="s">
        <v>42</v>
      </c>
      <c r="H109" t="s">
        <v>43</v>
      </c>
      <c r="I109" t="s">
        <v>201</v>
      </c>
      <c r="J109" t="s">
        <v>322</v>
      </c>
      <c r="K109" t="s">
        <v>203</v>
      </c>
      <c r="L109" t="s">
        <v>43</v>
      </c>
      <c r="M109" t="s">
        <v>257</v>
      </c>
      <c r="N109" t="s">
        <v>134</v>
      </c>
      <c r="O109" t="s">
        <v>205</v>
      </c>
      <c r="P109">
        <v>12.1</v>
      </c>
      <c r="Q109">
        <v>16.600000000000001</v>
      </c>
      <c r="R109">
        <v>0.109</v>
      </c>
      <c r="S109">
        <v>169</v>
      </c>
      <c r="T109">
        <v>0</v>
      </c>
      <c r="U109">
        <v>0</v>
      </c>
      <c r="V109">
        <v>0</v>
      </c>
      <c r="W109">
        <v>0</v>
      </c>
      <c r="X109" s="13">
        <v>0</v>
      </c>
      <c r="Y109" s="13">
        <v>477.58</v>
      </c>
      <c r="Z109" s="13">
        <v>326.08</v>
      </c>
      <c r="AA109" s="13">
        <v>0</v>
      </c>
      <c r="AB109" s="13">
        <v>803.66</v>
      </c>
      <c r="AC109" s="13">
        <v>0</v>
      </c>
      <c r="AD109" s="13">
        <v>0</v>
      </c>
      <c r="AE109" s="13">
        <v>0</v>
      </c>
      <c r="AF109" t="s">
        <v>44</v>
      </c>
      <c r="AG109" t="s">
        <v>206</v>
      </c>
      <c r="AH109" t="s">
        <v>207</v>
      </c>
      <c r="AI109">
        <v>20</v>
      </c>
      <c r="AJ109">
        <v>0</v>
      </c>
      <c r="AK109">
        <v>0.109</v>
      </c>
      <c r="AL109">
        <v>169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 t="s">
        <v>192</v>
      </c>
      <c r="AU109" t="s">
        <v>191</v>
      </c>
      <c r="AV109">
        <v>0.6</v>
      </c>
      <c r="AW109">
        <v>0.6</v>
      </c>
      <c r="AY109">
        <v>0.6</v>
      </c>
      <c r="AZ109" t="s">
        <v>45</v>
      </c>
      <c r="BA109">
        <v>1</v>
      </c>
      <c r="BB109" t="s">
        <v>208</v>
      </c>
      <c r="BC109" t="s">
        <v>46</v>
      </c>
      <c r="BH109" t="s">
        <v>47</v>
      </c>
      <c r="BI109" t="b">
        <v>0</v>
      </c>
      <c r="BJ109" t="s">
        <v>48</v>
      </c>
      <c r="BK109">
        <v>0</v>
      </c>
      <c r="BL109" t="s">
        <v>209</v>
      </c>
      <c r="BM109" t="s">
        <v>210</v>
      </c>
      <c r="BN109" t="s">
        <v>211</v>
      </c>
      <c r="BO109" t="s">
        <v>212</v>
      </c>
      <c r="BP109" t="s">
        <v>213</v>
      </c>
      <c r="BQ109" t="s">
        <v>49</v>
      </c>
      <c r="BR109" t="s">
        <v>207</v>
      </c>
      <c r="BS109" t="s">
        <v>44</v>
      </c>
      <c r="BV109" t="s">
        <v>214</v>
      </c>
      <c r="BW109" t="s">
        <v>325</v>
      </c>
      <c r="BX109" t="s">
        <v>327</v>
      </c>
    </row>
    <row r="110" spans="1:76" x14ac:dyDescent="0.25">
      <c r="A110" t="s">
        <v>196</v>
      </c>
      <c r="B110" t="s">
        <v>197</v>
      </c>
      <c r="C110" t="s">
        <v>188</v>
      </c>
      <c r="D110" t="s">
        <v>437</v>
      </c>
      <c r="F110" t="s">
        <v>438</v>
      </c>
      <c r="G110" t="s">
        <v>200</v>
      </c>
      <c r="H110" t="s">
        <v>43</v>
      </c>
      <c r="I110" t="s">
        <v>201</v>
      </c>
      <c r="J110" t="s">
        <v>322</v>
      </c>
      <c r="K110" t="s">
        <v>203</v>
      </c>
      <c r="L110" t="s">
        <v>43</v>
      </c>
      <c r="M110" t="s">
        <v>257</v>
      </c>
      <c r="N110" t="s">
        <v>134</v>
      </c>
      <c r="O110" t="s">
        <v>347</v>
      </c>
      <c r="P110">
        <v>11.1</v>
      </c>
      <c r="Q110">
        <v>15.4</v>
      </c>
      <c r="R110">
        <v>5.9700000000000003E-2</v>
      </c>
      <c r="S110">
        <v>91.9</v>
      </c>
      <c r="T110">
        <v>0</v>
      </c>
      <c r="U110">
        <v>0</v>
      </c>
      <c r="V110">
        <v>0</v>
      </c>
      <c r="W110">
        <v>0</v>
      </c>
      <c r="X110" s="13">
        <v>0</v>
      </c>
      <c r="Y110" s="13">
        <v>450.09</v>
      </c>
      <c r="Z110" s="13">
        <v>139.22999999999999</v>
      </c>
      <c r="AA110" s="13">
        <v>0</v>
      </c>
      <c r="AB110" s="13">
        <v>589.32000000000005</v>
      </c>
      <c r="AC110" s="13">
        <v>0</v>
      </c>
      <c r="AD110" s="13">
        <v>0</v>
      </c>
      <c r="AE110" s="13">
        <v>0</v>
      </c>
      <c r="AF110" t="s">
        <v>44</v>
      </c>
      <c r="AG110" t="s">
        <v>206</v>
      </c>
      <c r="AH110" t="s">
        <v>207</v>
      </c>
      <c r="AI110">
        <v>20</v>
      </c>
      <c r="AJ110">
        <v>0</v>
      </c>
      <c r="AK110">
        <v>5.9700000000000003E-2</v>
      </c>
      <c r="AL110">
        <v>91.9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 t="s">
        <v>192</v>
      </c>
      <c r="AU110" t="s">
        <v>191</v>
      </c>
      <c r="AV110">
        <v>0.6</v>
      </c>
      <c r="AW110">
        <v>0.6</v>
      </c>
      <c r="AY110">
        <v>0.6</v>
      </c>
      <c r="AZ110" t="s">
        <v>45</v>
      </c>
      <c r="BA110">
        <v>1</v>
      </c>
      <c r="BB110" t="s">
        <v>208</v>
      </c>
      <c r="BC110" t="s">
        <v>46</v>
      </c>
      <c r="BH110" t="s">
        <v>47</v>
      </c>
      <c r="BI110" t="b">
        <v>0</v>
      </c>
      <c r="BJ110" t="s">
        <v>48</v>
      </c>
      <c r="BK110">
        <v>0</v>
      </c>
      <c r="BL110" t="s">
        <v>209</v>
      </c>
      <c r="BM110" t="s">
        <v>210</v>
      </c>
      <c r="BN110" t="s">
        <v>211</v>
      </c>
      <c r="BO110" t="s">
        <v>212</v>
      </c>
      <c r="BP110" t="s">
        <v>213</v>
      </c>
      <c r="BQ110" t="s">
        <v>49</v>
      </c>
      <c r="BR110" t="s">
        <v>207</v>
      </c>
      <c r="BS110" t="s">
        <v>44</v>
      </c>
      <c r="BV110" t="s">
        <v>214</v>
      </c>
      <c r="BW110" t="s">
        <v>438</v>
      </c>
      <c r="BX110" t="s">
        <v>439</v>
      </c>
    </row>
    <row r="111" spans="1:76" x14ac:dyDescent="0.25">
      <c r="A111" t="s">
        <v>196</v>
      </c>
      <c r="B111" t="s">
        <v>197</v>
      </c>
      <c r="C111" t="s">
        <v>188</v>
      </c>
      <c r="D111" t="s">
        <v>437</v>
      </c>
      <c r="F111" t="s">
        <v>438</v>
      </c>
      <c r="G111" t="s">
        <v>42</v>
      </c>
      <c r="H111" t="s">
        <v>43</v>
      </c>
      <c r="I111" t="s">
        <v>201</v>
      </c>
      <c r="J111" t="s">
        <v>322</v>
      </c>
      <c r="K111" t="s">
        <v>203</v>
      </c>
      <c r="L111" t="s">
        <v>43</v>
      </c>
      <c r="M111" t="s">
        <v>257</v>
      </c>
      <c r="N111" t="s">
        <v>134</v>
      </c>
      <c r="O111" t="s">
        <v>347</v>
      </c>
      <c r="P111">
        <v>11.1</v>
      </c>
      <c r="Q111">
        <v>15.4</v>
      </c>
      <c r="R111">
        <v>5.9700000000000003E-2</v>
      </c>
      <c r="S111">
        <v>91.9</v>
      </c>
      <c r="T111">
        <v>0</v>
      </c>
      <c r="U111">
        <v>0</v>
      </c>
      <c r="V111">
        <v>0</v>
      </c>
      <c r="W111">
        <v>0</v>
      </c>
      <c r="X111" s="13">
        <v>0</v>
      </c>
      <c r="Y111" s="13">
        <v>450.09</v>
      </c>
      <c r="Z111" s="13">
        <v>139.22999999999999</v>
      </c>
      <c r="AA111" s="13">
        <v>0</v>
      </c>
      <c r="AB111" s="13">
        <v>589.32000000000005</v>
      </c>
      <c r="AC111" s="13">
        <v>0</v>
      </c>
      <c r="AD111" s="13">
        <v>0</v>
      </c>
      <c r="AE111" s="13">
        <v>0</v>
      </c>
      <c r="AF111" t="s">
        <v>44</v>
      </c>
      <c r="AG111" t="s">
        <v>206</v>
      </c>
      <c r="AH111" t="s">
        <v>207</v>
      </c>
      <c r="AI111">
        <v>20</v>
      </c>
      <c r="AJ111">
        <v>0</v>
      </c>
      <c r="AK111">
        <v>5.9700000000000003E-2</v>
      </c>
      <c r="AL111">
        <v>91.9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 t="s">
        <v>192</v>
      </c>
      <c r="AU111" t="s">
        <v>191</v>
      </c>
      <c r="AV111">
        <v>0.6</v>
      </c>
      <c r="AW111">
        <v>0.6</v>
      </c>
      <c r="AY111">
        <v>0.6</v>
      </c>
      <c r="AZ111" t="s">
        <v>45</v>
      </c>
      <c r="BA111">
        <v>1</v>
      </c>
      <c r="BB111" t="s">
        <v>208</v>
      </c>
      <c r="BC111" t="s">
        <v>46</v>
      </c>
      <c r="BH111" t="s">
        <v>47</v>
      </c>
      <c r="BI111" t="b">
        <v>0</v>
      </c>
      <c r="BJ111" t="s">
        <v>48</v>
      </c>
      <c r="BK111">
        <v>0</v>
      </c>
      <c r="BL111" t="s">
        <v>209</v>
      </c>
      <c r="BM111" t="s">
        <v>210</v>
      </c>
      <c r="BN111" t="s">
        <v>211</v>
      </c>
      <c r="BO111" t="s">
        <v>212</v>
      </c>
      <c r="BP111" t="s">
        <v>213</v>
      </c>
      <c r="BQ111" t="s">
        <v>49</v>
      </c>
      <c r="BR111" t="s">
        <v>207</v>
      </c>
      <c r="BS111" t="s">
        <v>44</v>
      </c>
      <c r="BV111" t="s">
        <v>214</v>
      </c>
      <c r="BW111" t="s">
        <v>438</v>
      </c>
      <c r="BX111" t="s">
        <v>440</v>
      </c>
    </row>
    <row r="112" spans="1:76" x14ac:dyDescent="0.25">
      <c r="A112" t="s">
        <v>196</v>
      </c>
      <c r="B112" t="s">
        <v>197</v>
      </c>
      <c r="C112" t="s">
        <v>187</v>
      </c>
      <c r="D112" t="s">
        <v>437</v>
      </c>
      <c r="F112" t="s">
        <v>441</v>
      </c>
      <c r="G112" t="s">
        <v>200</v>
      </c>
      <c r="H112" t="s">
        <v>43</v>
      </c>
      <c r="I112" t="s">
        <v>201</v>
      </c>
      <c r="J112" t="s">
        <v>322</v>
      </c>
      <c r="K112" t="s">
        <v>203</v>
      </c>
      <c r="L112" t="s">
        <v>43</v>
      </c>
      <c r="M112" t="s">
        <v>257</v>
      </c>
      <c r="N112" t="s">
        <v>134</v>
      </c>
      <c r="O112" t="s">
        <v>347</v>
      </c>
      <c r="P112">
        <v>12.1</v>
      </c>
      <c r="Q112">
        <v>16.899999999999999</v>
      </c>
      <c r="R112">
        <v>0.109</v>
      </c>
      <c r="S112">
        <v>169</v>
      </c>
      <c r="T112">
        <v>0</v>
      </c>
      <c r="U112">
        <v>0</v>
      </c>
      <c r="V112">
        <v>0</v>
      </c>
      <c r="W112">
        <v>0</v>
      </c>
      <c r="X112" s="13">
        <v>0</v>
      </c>
      <c r="Y112" s="13">
        <v>450.09</v>
      </c>
      <c r="Z112" s="13">
        <v>189.05</v>
      </c>
      <c r="AA112" s="13">
        <v>0</v>
      </c>
      <c r="AB112" s="13">
        <v>639.15</v>
      </c>
      <c r="AC112" s="13">
        <v>0</v>
      </c>
      <c r="AD112" s="13">
        <v>0</v>
      </c>
      <c r="AE112" s="13">
        <v>0</v>
      </c>
      <c r="AF112" t="s">
        <v>44</v>
      </c>
      <c r="AG112" t="s">
        <v>206</v>
      </c>
      <c r="AH112" t="s">
        <v>207</v>
      </c>
      <c r="AI112">
        <v>20</v>
      </c>
      <c r="AJ112">
        <v>0</v>
      </c>
      <c r="AK112">
        <v>0.109</v>
      </c>
      <c r="AL112">
        <v>169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 t="s">
        <v>192</v>
      </c>
      <c r="AU112" t="s">
        <v>191</v>
      </c>
      <c r="AV112">
        <v>0.6</v>
      </c>
      <c r="AW112">
        <v>0.6</v>
      </c>
      <c r="AY112">
        <v>0.6</v>
      </c>
      <c r="AZ112" t="s">
        <v>45</v>
      </c>
      <c r="BA112">
        <v>1</v>
      </c>
      <c r="BB112" t="s">
        <v>208</v>
      </c>
      <c r="BC112" t="s">
        <v>46</v>
      </c>
      <c r="BH112" t="s">
        <v>47</v>
      </c>
      <c r="BI112" t="b">
        <v>0</v>
      </c>
      <c r="BJ112" t="s">
        <v>48</v>
      </c>
      <c r="BK112">
        <v>0</v>
      </c>
      <c r="BL112" t="s">
        <v>209</v>
      </c>
      <c r="BM112" t="s">
        <v>210</v>
      </c>
      <c r="BN112" t="s">
        <v>211</v>
      </c>
      <c r="BO112" t="s">
        <v>212</v>
      </c>
      <c r="BP112" t="s">
        <v>213</v>
      </c>
      <c r="BQ112" t="s">
        <v>49</v>
      </c>
      <c r="BR112" t="s">
        <v>207</v>
      </c>
      <c r="BS112" t="s">
        <v>44</v>
      </c>
      <c r="BV112" t="s">
        <v>214</v>
      </c>
      <c r="BW112" t="s">
        <v>441</v>
      </c>
      <c r="BX112" t="s">
        <v>442</v>
      </c>
    </row>
    <row r="113" spans="1:76" x14ac:dyDescent="0.25">
      <c r="A113" t="s">
        <v>196</v>
      </c>
      <c r="B113" t="s">
        <v>197</v>
      </c>
      <c r="C113" t="s">
        <v>187</v>
      </c>
      <c r="D113" t="s">
        <v>437</v>
      </c>
      <c r="F113" t="s">
        <v>441</v>
      </c>
      <c r="G113" t="s">
        <v>42</v>
      </c>
      <c r="H113" t="s">
        <v>43</v>
      </c>
      <c r="I113" t="s">
        <v>201</v>
      </c>
      <c r="J113" t="s">
        <v>322</v>
      </c>
      <c r="K113" t="s">
        <v>203</v>
      </c>
      <c r="L113" t="s">
        <v>43</v>
      </c>
      <c r="M113" t="s">
        <v>257</v>
      </c>
      <c r="N113" t="s">
        <v>134</v>
      </c>
      <c r="O113" t="s">
        <v>347</v>
      </c>
      <c r="P113">
        <v>12.1</v>
      </c>
      <c r="Q113">
        <v>16.899999999999999</v>
      </c>
      <c r="R113">
        <v>0.109</v>
      </c>
      <c r="S113">
        <v>169</v>
      </c>
      <c r="T113">
        <v>0</v>
      </c>
      <c r="U113">
        <v>0</v>
      </c>
      <c r="V113">
        <v>0</v>
      </c>
      <c r="W113">
        <v>0</v>
      </c>
      <c r="X113" s="13">
        <v>0</v>
      </c>
      <c r="Y113" s="13">
        <v>450.09</v>
      </c>
      <c r="Z113" s="13">
        <v>189.05</v>
      </c>
      <c r="AA113" s="13">
        <v>0</v>
      </c>
      <c r="AB113" s="13">
        <v>639.15</v>
      </c>
      <c r="AC113" s="13">
        <v>0</v>
      </c>
      <c r="AD113" s="13">
        <v>0</v>
      </c>
      <c r="AE113" s="13">
        <v>0</v>
      </c>
      <c r="AF113" t="s">
        <v>44</v>
      </c>
      <c r="AG113" t="s">
        <v>206</v>
      </c>
      <c r="AH113" t="s">
        <v>207</v>
      </c>
      <c r="AI113">
        <v>20</v>
      </c>
      <c r="AJ113">
        <v>0</v>
      </c>
      <c r="AK113">
        <v>0.109</v>
      </c>
      <c r="AL113">
        <v>169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 t="s">
        <v>192</v>
      </c>
      <c r="AU113" t="s">
        <v>191</v>
      </c>
      <c r="AV113">
        <v>0.6</v>
      </c>
      <c r="AW113">
        <v>0.6</v>
      </c>
      <c r="AY113">
        <v>0.6</v>
      </c>
      <c r="AZ113" t="s">
        <v>45</v>
      </c>
      <c r="BA113">
        <v>1</v>
      </c>
      <c r="BB113" t="s">
        <v>208</v>
      </c>
      <c r="BC113" t="s">
        <v>46</v>
      </c>
      <c r="BH113" t="s">
        <v>47</v>
      </c>
      <c r="BI113" t="b">
        <v>0</v>
      </c>
      <c r="BJ113" t="s">
        <v>48</v>
      </c>
      <c r="BK113">
        <v>0</v>
      </c>
      <c r="BL113" t="s">
        <v>209</v>
      </c>
      <c r="BM113" t="s">
        <v>210</v>
      </c>
      <c r="BN113" t="s">
        <v>211</v>
      </c>
      <c r="BO113" t="s">
        <v>212</v>
      </c>
      <c r="BP113" t="s">
        <v>213</v>
      </c>
      <c r="BQ113" t="s">
        <v>49</v>
      </c>
      <c r="BR113" t="s">
        <v>207</v>
      </c>
      <c r="BS113" t="s">
        <v>44</v>
      </c>
      <c r="BV113" t="s">
        <v>214</v>
      </c>
      <c r="BW113" t="s">
        <v>441</v>
      </c>
      <c r="BX113" t="s">
        <v>443</v>
      </c>
    </row>
    <row r="114" spans="1:76" x14ac:dyDescent="0.25">
      <c r="A114" t="s">
        <v>196</v>
      </c>
      <c r="B114" t="s">
        <v>197</v>
      </c>
      <c r="C114" t="s">
        <v>41</v>
      </c>
      <c r="D114" t="s">
        <v>328</v>
      </c>
      <c r="F114" t="s">
        <v>329</v>
      </c>
      <c r="G114" t="s">
        <v>200</v>
      </c>
      <c r="H114" t="s">
        <v>43</v>
      </c>
      <c r="I114" t="s">
        <v>201</v>
      </c>
      <c r="J114" t="s">
        <v>330</v>
      </c>
      <c r="K114" t="s">
        <v>203</v>
      </c>
      <c r="L114" t="s">
        <v>43</v>
      </c>
      <c r="M114" t="s">
        <v>257</v>
      </c>
      <c r="N114" t="s">
        <v>134</v>
      </c>
      <c r="O114" t="s">
        <v>205</v>
      </c>
      <c r="P114">
        <v>11.1</v>
      </c>
      <c r="Q114">
        <v>15.1</v>
      </c>
      <c r="R114">
        <v>6.7799999999999999E-2</v>
      </c>
      <c r="S114">
        <v>173</v>
      </c>
      <c r="T114">
        <v>0</v>
      </c>
      <c r="U114">
        <v>0</v>
      </c>
      <c r="V114">
        <v>0</v>
      </c>
      <c r="W114">
        <v>0</v>
      </c>
      <c r="X114" s="13">
        <v>0</v>
      </c>
      <c r="Y114" s="13">
        <v>477.58</v>
      </c>
      <c r="Z114" s="13">
        <v>180.68</v>
      </c>
      <c r="AA114" s="13">
        <v>0</v>
      </c>
      <c r="AB114" s="13">
        <v>658.26</v>
      </c>
      <c r="AC114" s="13">
        <v>0</v>
      </c>
      <c r="AD114" s="13">
        <v>0</v>
      </c>
      <c r="AE114" s="13">
        <v>0</v>
      </c>
      <c r="AF114" t="s">
        <v>44</v>
      </c>
      <c r="AG114" t="s">
        <v>206</v>
      </c>
      <c r="AH114" t="s">
        <v>207</v>
      </c>
      <c r="AI114">
        <v>20</v>
      </c>
      <c r="AJ114">
        <v>0</v>
      </c>
      <c r="AK114">
        <v>6.7799999999999999E-2</v>
      </c>
      <c r="AL114">
        <v>173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 t="s">
        <v>192</v>
      </c>
      <c r="AU114" t="s">
        <v>191</v>
      </c>
      <c r="AV114">
        <v>0.6</v>
      </c>
      <c r="AW114">
        <v>0.6</v>
      </c>
      <c r="AY114">
        <v>0.6</v>
      </c>
      <c r="AZ114" t="s">
        <v>45</v>
      </c>
      <c r="BA114">
        <v>1</v>
      </c>
      <c r="BB114" t="s">
        <v>208</v>
      </c>
      <c r="BC114" t="s">
        <v>46</v>
      </c>
      <c r="BH114" t="s">
        <v>47</v>
      </c>
      <c r="BI114" t="b">
        <v>0</v>
      </c>
      <c r="BJ114" t="s">
        <v>48</v>
      </c>
      <c r="BK114">
        <v>0</v>
      </c>
      <c r="BL114" t="s">
        <v>209</v>
      </c>
      <c r="BM114" t="s">
        <v>210</v>
      </c>
      <c r="BN114" t="s">
        <v>211</v>
      </c>
      <c r="BO114" t="s">
        <v>212</v>
      </c>
      <c r="BP114" t="s">
        <v>213</v>
      </c>
      <c r="BQ114" t="s">
        <v>49</v>
      </c>
      <c r="BR114" t="s">
        <v>207</v>
      </c>
      <c r="BS114" t="s">
        <v>44</v>
      </c>
      <c r="BV114" t="s">
        <v>214</v>
      </c>
      <c r="BW114" t="s">
        <v>329</v>
      </c>
      <c r="BX114" t="s">
        <v>331</v>
      </c>
    </row>
    <row r="115" spans="1:76" x14ac:dyDescent="0.25">
      <c r="A115" t="s">
        <v>196</v>
      </c>
      <c r="B115" t="s">
        <v>197</v>
      </c>
      <c r="C115" t="s">
        <v>41</v>
      </c>
      <c r="D115" t="s">
        <v>328</v>
      </c>
      <c r="F115" t="s">
        <v>329</v>
      </c>
      <c r="G115" t="s">
        <v>42</v>
      </c>
      <c r="H115" t="s">
        <v>43</v>
      </c>
      <c r="I115" t="s">
        <v>201</v>
      </c>
      <c r="J115" t="s">
        <v>330</v>
      </c>
      <c r="K115" t="s">
        <v>203</v>
      </c>
      <c r="L115" t="s">
        <v>43</v>
      </c>
      <c r="M115" t="s">
        <v>257</v>
      </c>
      <c r="N115" t="s">
        <v>134</v>
      </c>
      <c r="O115" t="s">
        <v>205</v>
      </c>
      <c r="P115">
        <v>11.1</v>
      </c>
      <c r="Q115">
        <v>15.1</v>
      </c>
      <c r="R115">
        <v>6.7799999999999999E-2</v>
      </c>
      <c r="S115">
        <v>173</v>
      </c>
      <c r="T115">
        <v>0</v>
      </c>
      <c r="U115">
        <v>0</v>
      </c>
      <c r="V115">
        <v>0</v>
      </c>
      <c r="W115">
        <v>0</v>
      </c>
      <c r="X115" s="13">
        <v>0</v>
      </c>
      <c r="Y115" s="13">
        <v>477.58</v>
      </c>
      <c r="Z115" s="13">
        <v>180.68</v>
      </c>
      <c r="AA115" s="13">
        <v>0</v>
      </c>
      <c r="AB115" s="13">
        <v>658.26</v>
      </c>
      <c r="AC115" s="13">
        <v>0</v>
      </c>
      <c r="AD115" s="13">
        <v>0</v>
      </c>
      <c r="AE115" s="13">
        <v>0</v>
      </c>
      <c r="AF115" t="s">
        <v>44</v>
      </c>
      <c r="AG115" t="s">
        <v>206</v>
      </c>
      <c r="AH115" t="s">
        <v>207</v>
      </c>
      <c r="AI115">
        <v>20</v>
      </c>
      <c r="AJ115">
        <v>0</v>
      </c>
      <c r="AK115">
        <v>6.7799999999999999E-2</v>
      </c>
      <c r="AL115">
        <v>173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 t="s">
        <v>192</v>
      </c>
      <c r="AU115" t="s">
        <v>191</v>
      </c>
      <c r="AV115">
        <v>0.6</v>
      </c>
      <c r="AW115">
        <v>0.6</v>
      </c>
      <c r="AY115">
        <v>0.6</v>
      </c>
      <c r="AZ115" t="s">
        <v>45</v>
      </c>
      <c r="BA115">
        <v>1</v>
      </c>
      <c r="BB115" t="s">
        <v>208</v>
      </c>
      <c r="BC115" t="s">
        <v>46</v>
      </c>
      <c r="BH115" t="s">
        <v>47</v>
      </c>
      <c r="BI115" t="b">
        <v>0</v>
      </c>
      <c r="BJ115" t="s">
        <v>48</v>
      </c>
      <c r="BK115">
        <v>0</v>
      </c>
      <c r="BL115" t="s">
        <v>209</v>
      </c>
      <c r="BM115" t="s">
        <v>210</v>
      </c>
      <c r="BN115" t="s">
        <v>211</v>
      </c>
      <c r="BO115" t="s">
        <v>212</v>
      </c>
      <c r="BP115" t="s">
        <v>213</v>
      </c>
      <c r="BQ115" t="s">
        <v>49</v>
      </c>
      <c r="BR115" t="s">
        <v>207</v>
      </c>
      <c r="BS115" t="s">
        <v>44</v>
      </c>
      <c r="BV115" t="s">
        <v>214</v>
      </c>
      <c r="BW115" t="s">
        <v>329</v>
      </c>
      <c r="BX115" t="s">
        <v>332</v>
      </c>
    </row>
    <row r="116" spans="1:76" x14ac:dyDescent="0.25">
      <c r="A116" t="s">
        <v>196</v>
      </c>
      <c r="B116" t="s">
        <v>197</v>
      </c>
      <c r="C116" t="s">
        <v>50</v>
      </c>
      <c r="D116" t="s">
        <v>328</v>
      </c>
      <c r="F116" t="s">
        <v>333</v>
      </c>
      <c r="G116" t="s">
        <v>200</v>
      </c>
      <c r="H116" t="s">
        <v>43</v>
      </c>
      <c r="I116" t="s">
        <v>201</v>
      </c>
      <c r="J116" t="s">
        <v>330</v>
      </c>
      <c r="K116" t="s">
        <v>203</v>
      </c>
      <c r="L116" t="s">
        <v>43</v>
      </c>
      <c r="M116" t="s">
        <v>257</v>
      </c>
      <c r="N116" t="s">
        <v>134</v>
      </c>
      <c r="O116" t="s">
        <v>205</v>
      </c>
      <c r="P116">
        <v>12.1</v>
      </c>
      <c r="Q116">
        <v>16.600000000000001</v>
      </c>
      <c r="R116">
        <v>0.124</v>
      </c>
      <c r="S116">
        <v>317</v>
      </c>
      <c r="T116">
        <v>0</v>
      </c>
      <c r="U116">
        <v>0</v>
      </c>
      <c r="V116">
        <v>0</v>
      </c>
      <c r="W116">
        <v>0</v>
      </c>
      <c r="X116" s="13">
        <v>0</v>
      </c>
      <c r="Y116" s="13">
        <v>477.58</v>
      </c>
      <c r="Z116" s="13">
        <v>326.08</v>
      </c>
      <c r="AA116" s="13">
        <v>0</v>
      </c>
      <c r="AB116" s="13">
        <v>803.66</v>
      </c>
      <c r="AC116" s="13">
        <v>0</v>
      </c>
      <c r="AD116" s="13">
        <v>0</v>
      </c>
      <c r="AE116" s="13">
        <v>0</v>
      </c>
      <c r="AF116" t="s">
        <v>44</v>
      </c>
      <c r="AG116" t="s">
        <v>206</v>
      </c>
      <c r="AH116" t="s">
        <v>207</v>
      </c>
      <c r="AI116">
        <v>20</v>
      </c>
      <c r="AJ116">
        <v>0</v>
      </c>
      <c r="AK116">
        <v>0.124</v>
      </c>
      <c r="AL116">
        <v>317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 t="s">
        <v>192</v>
      </c>
      <c r="AU116" t="s">
        <v>191</v>
      </c>
      <c r="AV116">
        <v>0.6</v>
      </c>
      <c r="AW116">
        <v>0.6</v>
      </c>
      <c r="AY116">
        <v>0.6</v>
      </c>
      <c r="AZ116" t="s">
        <v>45</v>
      </c>
      <c r="BA116">
        <v>1</v>
      </c>
      <c r="BB116" t="s">
        <v>208</v>
      </c>
      <c r="BC116" t="s">
        <v>46</v>
      </c>
      <c r="BH116" t="s">
        <v>47</v>
      </c>
      <c r="BI116" t="b">
        <v>0</v>
      </c>
      <c r="BJ116" t="s">
        <v>48</v>
      </c>
      <c r="BK116">
        <v>0</v>
      </c>
      <c r="BL116" t="s">
        <v>209</v>
      </c>
      <c r="BM116" t="s">
        <v>210</v>
      </c>
      <c r="BN116" t="s">
        <v>211</v>
      </c>
      <c r="BO116" t="s">
        <v>212</v>
      </c>
      <c r="BP116" t="s">
        <v>213</v>
      </c>
      <c r="BQ116" t="s">
        <v>49</v>
      </c>
      <c r="BR116" t="s">
        <v>207</v>
      </c>
      <c r="BS116" t="s">
        <v>44</v>
      </c>
      <c r="BV116" t="s">
        <v>214</v>
      </c>
      <c r="BW116" t="s">
        <v>333</v>
      </c>
      <c r="BX116" t="s">
        <v>334</v>
      </c>
    </row>
    <row r="117" spans="1:76" x14ac:dyDescent="0.25">
      <c r="A117" t="s">
        <v>196</v>
      </c>
      <c r="B117" t="s">
        <v>197</v>
      </c>
      <c r="C117" t="s">
        <v>50</v>
      </c>
      <c r="D117" t="s">
        <v>328</v>
      </c>
      <c r="F117" t="s">
        <v>333</v>
      </c>
      <c r="G117" t="s">
        <v>42</v>
      </c>
      <c r="H117" t="s">
        <v>43</v>
      </c>
      <c r="I117" t="s">
        <v>201</v>
      </c>
      <c r="J117" t="s">
        <v>330</v>
      </c>
      <c r="K117" t="s">
        <v>203</v>
      </c>
      <c r="L117" t="s">
        <v>43</v>
      </c>
      <c r="M117" t="s">
        <v>257</v>
      </c>
      <c r="N117" t="s">
        <v>134</v>
      </c>
      <c r="O117" t="s">
        <v>205</v>
      </c>
      <c r="P117">
        <v>12.1</v>
      </c>
      <c r="Q117">
        <v>16.600000000000001</v>
      </c>
      <c r="R117">
        <v>0.124</v>
      </c>
      <c r="S117">
        <v>317</v>
      </c>
      <c r="T117">
        <v>0</v>
      </c>
      <c r="U117">
        <v>0</v>
      </c>
      <c r="V117">
        <v>0</v>
      </c>
      <c r="W117">
        <v>0</v>
      </c>
      <c r="X117" s="13">
        <v>0</v>
      </c>
      <c r="Y117" s="13">
        <v>477.58</v>
      </c>
      <c r="Z117" s="13">
        <v>326.08</v>
      </c>
      <c r="AA117" s="13">
        <v>0</v>
      </c>
      <c r="AB117" s="13">
        <v>803.66</v>
      </c>
      <c r="AC117" s="13">
        <v>0</v>
      </c>
      <c r="AD117" s="13">
        <v>0</v>
      </c>
      <c r="AE117" s="13">
        <v>0</v>
      </c>
      <c r="AF117" t="s">
        <v>44</v>
      </c>
      <c r="AG117" t="s">
        <v>206</v>
      </c>
      <c r="AH117" t="s">
        <v>207</v>
      </c>
      <c r="AI117">
        <v>20</v>
      </c>
      <c r="AJ117">
        <v>0</v>
      </c>
      <c r="AK117">
        <v>0.124</v>
      </c>
      <c r="AL117">
        <v>317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 t="s">
        <v>192</v>
      </c>
      <c r="AU117" t="s">
        <v>191</v>
      </c>
      <c r="AV117">
        <v>0.6</v>
      </c>
      <c r="AW117">
        <v>0.6</v>
      </c>
      <c r="AY117">
        <v>0.6</v>
      </c>
      <c r="AZ117" t="s">
        <v>45</v>
      </c>
      <c r="BA117">
        <v>1</v>
      </c>
      <c r="BB117" t="s">
        <v>208</v>
      </c>
      <c r="BC117" t="s">
        <v>46</v>
      </c>
      <c r="BH117" t="s">
        <v>47</v>
      </c>
      <c r="BI117" t="b">
        <v>0</v>
      </c>
      <c r="BJ117" t="s">
        <v>48</v>
      </c>
      <c r="BK117">
        <v>0</v>
      </c>
      <c r="BL117" t="s">
        <v>209</v>
      </c>
      <c r="BM117" t="s">
        <v>210</v>
      </c>
      <c r="BN117" t="s">
        <v>211</v>
      </c>
      <c r="BO117" t="s">
        <v>212</v>
      </c>
      <c r="BP117" t="s">
        <v>213</v>
      </c>
      <c r="BQ117" t="s">
        <v>49</v>
      </c>
      <c r="BR117" t="s">
        <v>207</v>
      </c>
      <c r="BS117" t="s">
        <v>44</v>
      </c>
      <c r="BV117" t="s">
        <v>214</v>
      </c>
      <c r="BW117" t="s">
        <v>333</v>
      </c>
      <c r="BX117" t="s">
        <v>335</v>
      </c>
    </row>
    <row r="118" spans="1:76" x14ac:dyDescent="0.25">
      <c r="A118" t="s">
        <v>196</v>
      </c>
      <c r="B118" t="s">
        <v>197</v>
      </c>
      <c r="C118" t="s">
        <v>188</v>
      </c>
      <c r="D118" t="s">
        <v>444</v>
      </c>
      <c r="F118" t="s">
        <v>445</v>
      </c>
      <c r="G118" t="s">
        <v>200</v>
      </c>
      <c r="H118" t="s">
        <v>43</v>
      </c>
      <c r="I118" t="s">
        <v>201</v>
      </c>
      <c r="J118" t="s">
        <v>330</v>
      </c>
      <c r="K118" t="s">
        <v>203</v>
      </c>
      <c r="L118" t="s">
        <v>43</v>
      </c>
      <c r="M118" t="s">
        <v>257</v>
      </c>
      <c r="N118" t="s">
        <v>134</v>
      </c>
      <c r="O118" t="s">
        <v>347</v>
      </c>
      <c r="P118">
        <v>11.1</v>
      </c>
      <c r="Q118">
        <v>15.4</v>
      </c>
      <c r="R118">
        <v>6.7799999999999999E-2</v>
      </c>
      <c r="S118">
        <v>173</v>
      </c>
      <c r="T118">
        <v>0</v>
      </c>
      <c r="U118">
        <v>0</v>
      </c>
      <c r="V118">
        <v>0</v>
      </c>
      <c r="W118">
        <v>0</v>
      </c>
      <c r="X118" s="13">
        <v>0</v>
      </c>
      <c r="Y118" s="13">
        <v>450.09</v>
      </c>
      <c r="Z118" s="13">
        <v>139.22999999999999</v>
      </c>
      <c r="AA118" s="13">
        <v>0</v>
      </c>
      <c r="AB118" s="13">
        <v>589.32000000000005</v>
      </c>
      <c r="AC118" s="13">
        <v>0</v>
      </c>
      <c r="AD118" s="13">
        <v>0</v>
      </c>
      <c r="AE118" s="13">
        <v>0</v>
      </c>
      <c r="AF118" t="s">
        <v>44</v>
      </c>
      <c r="AG118" t="s">
        <v>206</v>
      </c>
      <c r="AH118" t="s">
        <v>207</v>
      </c>
      <c r="AI118">
        <v>20</v>
      </c>
      <c r="AJ118">
        <v>0</v>
      </c>
      <c r="AK118">
        <v>6.7799999999999999E-2</v>
      </c>
      <c r="AL118">
        <v>173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 t="s">
        <v>192</v>
      </c>
      <c r="AU118" t="s">
        <v>191</v>
      </c>
      <c r="AV118">
        <v>0.6</v>
      </c>
      <c r="AW118">
        <v>0.6</v>
      </c>
      <c r="AY118">
        <v>0.6</v>
      </c>
      <c r="AZ118" t="s">
        <v>45</v>
      </c>
      <c r="BA118">
        <v>1</v>
      </c>
      <c r="BB118" t="s">
        <v>208</v>
      </c>
      <c r="BC118" t="s">
        <v>46</v>
      </c>
      <c r="BH118" t="s">
        <v>47</v>
      </c>
      <c r="BI118" t="b">
        <v>0</v>
      </c>
      <c r="BJ118" t="s">
        <v>48</v>
      </c>
      <c r="BK118">
        <v>0</v>
      </c>
      <c r="BL118" t="s">
        <v>209</v>
      </c>
      <c r="BM118" t="s">
        <v>210</v>
      </c>
      <c r="BN118" t="s">
        <v>211</v>
      </c>
      <c r="BO118" t="s">
        <v>212</v>
      </c>
      <c r="BP118" t="s">
        <v>213</v>
      </c>
      <c r="BQ118" t="s">
        <v>49</v>
      </c>
      <c r="BR118" t="s">
        <v>207</v>
      </c>
      <c r="BS118" t="s">
        <v>44</v>
      </c>
      <c r="BV118" t="s">
        <v>214</v>
      </c>
      <c r="BW118" t="s">
        <v>445</v>
      </c>
      <c r="BX118" t="s">
        <v>446</v>
      </c>
    </row>
    <row r="119" spans="1:76" x14ac:dyDescent="0.25">
      <c r="A119" t="s">
        <v>196</v>
      </c>
      <c r="B119" t="s">
        <v>197</v>
      </c>
      <c r="C119" t="s">
        <v>188</v>
      </c>
      <c r="D119" t="s">
        <v>444</v>
      </c>
      <c r="F119" t="s">
        <v>445</v>
      </c>
      <c r="G119" t="s">
        <v>42</v>
      </c>
      <c r="H119" t="s">
        <v>43</v>
      </c>
      <c r="I119" t="s">
        <v>201</v>
      </c>
      <c r="J119" t="s">
        <v>330</v>
      </c>
      <c r="K119" t="s">
        <v>203</v>
      </c>
      <c r="L119" t="s">
        <v>43</v>
      </c>
      <c r="M119" t="s">
        <v>257</v>
      </c>
      <c r="N119" t="s">
        <v>134</v>
      </c>
      <c r="O119" t="s">
        <v>347</v>
      </c>
      <c r="P119">
        <v>11.1</v>
      </c>
      <c r="Q119">
        <v>15.4</v>
      </c>
      <c r="R119">
        <v>6.7799999999999999E-2</v>
      </c>
      <c r="S119">
        <v>173</v>
      </c>
      <c r="T119">
        <v>0</v>
      </c>
      <c r="U119">
        <v>0</v>
      </c>
      <c r="V119">
        <v>0</v>
      </c>
      <c r="W119">
        <v>0</v>
      </c>
      <c r="X119" s="13">
        <v>0</v>
      </c>
      <c r="Y119" s="13">
        <v>450.09</v>
      </c>
      <c r="Z119" s="13">
        <v>139.22999999999999</v>
      </c>
      <c r="AA119" s="13">
        <v>0</v>
      </c>
      <c r="AB119" s="13">
        <v>589.32000000000005</v>
      </c>
      <c r="AC119" s="13">
        <v>0</v>
      </c>
      <c r="AD119" s="13">
        <v>0</v>
      </c>
      <c r="AE119" s="13">
        <v>0</v>
      </c>
      <c r="AF119" t="s">
        <v>44</v>
      </c>
      <c r="AG119" t="s">
        <v>206</v>
      </c>
      <c r="AH119" t="s">
        <v>207</v>
      </c>
      <c r="AI119">
        <v>20</v>
      </c>
      <c r="AJ119">
        <v>0</v>
      </c>
      <c r="AK119">
        <v>6.7799999999999999E-2</v>
      </c>
      <c r="AL119">
        <v>173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 t="s">
        <v>192</v>
      </c>
      <c r="AU119" t="s">
        <v>191</v>
      </c>
      <c r="AV119">
        <v>0.6</v>
      </c>
      <c r="AW119">
        <v>0.6</v>
      </c>
      <c r="AY119">
        <v>0.6</v>
      </c>
      <c r="AZ119" t="s">
        <v>45</v>
      </c>
      <c r="BA119">
        <v>1</v>
      </c>
      <c r="BB119" t="s">
        <v>208</v>
      </c>
      <c r="BC119" t="s">
        <v>46</v>
      </c>
      <c r="BH119" t="s">
        <v>47</v>
      </c>
      <c r="BI119" t="b">
        <v>0</v>
      </c>
      <c r="BJ119" t="s">
        <v>48</v>
      </c>
      <c r="BK119">
        <v>0</v>
      </c>
      <c r="BL119" t="s">
        <v>209</v>
      </c>
      <c r="BM119" t="s">
        <v>210</v>
      </c>
      <c r="BN119" t="s">
        <v>211</v>
      </c>
      <c r="BO119" t="s">
        <v>212</v>
      </c>
      <c r="BP119" t="s">
        <v>213</v>
      </c>
      <c r="BQ119" t="s">
        <v>49</v>
      </c>
      <c r="BR119" t="s">
        <v>207</v>
      </c>
      <c r="BS119" t="s">
        <v>44</v>
      </c>
      <c r="BV119" t="s">
        <v>214</v>
      </c>
      <c r="BW119" t="s">
        <v>445</v>
      </c>
      <c r="BX119" t="s">
        <v>447</v>
      </c>
    </row>
    <row r="120" spans="1:76" x14ac:dyDescent="0.25">
      <c r="A120" t="s">
        <v>196</v>
      </c>
      <c r="B120" t="s">
        <v>197</v>
      </c>
      <c r="C120" t="s">
        <v>187</v>
      </c>
      <c r="D120" t="s">
        <v>444</v>
      </c>
      <c r="F120" t="s">
        <v>448</v>
      </c>
      <c r="G120" t="s">
        <v>200</v>
      </c>
      <c r="H120" t="s">
        <v>43</v>
      </c>
      <c r="I120" t="s">
        <v>201</v>
      </c>
      <c r="J120" t="s">
        <v>330</v>
      </c>
      <c r="K120" t="s">
        <v>203</v>
      </c>
      <c r="L120" t="s">
        <v>43</v>
      </c>
      <c r="M120" t="s">
        <v>257</v>
      </c>
      <c r="N120" t="s">
        <v>134</v>
      </c>
      <c r="O120" t="s">
        <v>347</v>
      </c>
      <c r="P120">
        <v>12.1</v>
      </c>
      <c r="Q120">
        <v>16.899999999999999</v>
      </c>
      <c r="R120">
        <v>0.124</v>
      </c>
      <c r="S120">
        <v>317</v>
      </c>
      <c r="T120">
        <v>0</v>
      </c>
      <c r="U120">
        <v>0</v>
      </c>
      <c r="V120">
        <v>0</v>
      </c>
      <c r="W120">
        <v>0</v>
      </c>
      <c r="X120" s="13">
        <v>0</v>
      </c>
      <c r="Y120" s="13">
        <v>450.09</v>
      </c>
      <c r="Z120" s="13">
        <v>189.05</v>
      </c>
      <c r="AA120" s="13">
        <v>0</v>
      </c>
      <c r="AB120" s="13">
        <v>639.15</v>
      </c>
      <c r="AC120" s="13">
        <v>0</v>
      </c>
      <c r="AD120" s="13">
        <v>0</v>
      </c>
      <c r="AE120" s="13">
        <v>0</v>
      </c>
      <c r="AF120" t="s">
        <v>44</v>
      </c>
      <c r="AG120" t="s">
        <v>206</v>
      </c>
      <c r="AH120" t="s">
        <v>207</v>
      </c>
      <c r="AI120">
        <v>20</v>
      </c>
      <c r="AJ120">
        <v>0</v>
      </c>
      <c r="AK120">
        <v>0.124</v>
      </c>
      <c r="AL120">
        <v>317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 t="s">
        <v>192</v>
      </c>
      <c r="AU120" t="s">
        <v>191</v>
      </c>
      <c r="AV120">
        <v>0.6</v>
      </c>
      <c r="AW120">
        <v>0.6</v>
      </c>
      <c r="AY120">
        <v>0.6</v>
      </c>
      <c r="AZ120" t="s">
        <v>45</v>
      </c>
      <c r="BA120">
        <v>1</v>
      </c>
      <c r="BB120" t="s">
        <v>208</v>
      </c>
      <c r="BC120" t="s">
        <v>46</v>
      </c>
      <c r="BH120" t="s">
        <v>47</v>
      </c>
      <c r="BI120" t="b">
        <v>0</v>
      </c>
      <c r="BJ120" t="s">
        <v>48</v>
      </c>
      <c r="BK120">
        <v>0</v>
      </c>
      <c r="BL120" t="s">
        <v>209</v>
      </c>
      <c r="BM120" t="s">
        <v>210</v>
      </c>
      <c r="BN120" t="s">
        <v>211</v>
      </c>
      <c r="BO120" t="s">
        <v>212</v>
      </c>
      <c r="BP120" t="s">
        <v>213</v>
      </c>
      <c r="BQ120" t="s">
        <v>49</v>
      </c>
      <c r="BR120" t="s">
        <v>207</v>
      </c>
      <c r="BS120" t="s">
        <v>44</v>
      </c>
      <c r="BV120" t="s">
        <v>214</v>
      </c>
      <c r="BW120" t="s">
        <v>448</v>
      </c>
      <c r="BX120" t="s">
        <v>449</v>
      </c>
    </row>
    <row r="121" spans="1:76" x14ac:dyDescent="0.25">
      <c r="A121" t="s">
        <v>196</v>
      </c>
      <c r="B121" t="s">
        <v>197</v>
      </c>
      <c r="C121" t="s">
        <v>187</v>
      </c>
      <c r="D121" t="s">
        <v>444</v>
      </c>
      <c r="F121" t="s">
        <v>448</v>
      </c>
      <c r="G121" t="s">
        <v>42</v>
      </c>
      <c r="H121" t="s">
        <v>43</v>
      </c>
      <c r="I121" t="s">
        <v>201</v>
      </c>
      <c r="J121" t="s">
        <v>330</v>
      </c>
      <c r="K121" t="s">
        <v>203</v>
      </c>
      <c r="L121" t="s">
        <v>43</v>
      </c>
      <c r="M121" t="s">
        <v>257</v>
      </c>
      <c r="N121" t="s">
        <v>134</v>
      </c>
      <c r="O121" t="s">
        <v>347</v>
      </c>
      <c r="P121">
        <v>12.1</v>
      </c>
      <c r="Q121">
        <v>16.899999999999999</v>
      </c>
      <c r="R121">
        <v>0.124</v>
      </c>
      <c r="S121">
        <v>317</v>
      </c>
      <c r="T121">
        <v>0</v>
      </c>
      <c r="U121">
        <v>0</v>
      </c>
      <c r="V121">
        <v>0</v>
      </c>
      <c r="W121">
        <v>0</v>
      </c>
      <c r="X121" s="13">
        <v>0</v>
      </c>
      <c r="Y121" s="13">
        <v>450.09</v>
      </c>
      <c r="Z121" s="13">
        <v>189.05</v>
      </c>
      <c r="AA121" s="13">
        <v>0</v>
      </c>
      <c r="AB121" s="13">
        <v>639.15</v>
      </c>
      <c r="AC121" s="13">
        <v>0</v>
      </c>
      <c r="AD121" s="13">
        <v>0</v>
      </c>
      <c r="AE121" s="13">
        <v>0</v>
      </c>
      <c r="AF121" t="s">
        <v>44</v>
      </c>
      <c r="AG121" t="s">
        <v>206</v>
      </c>
      <c r="AH121" t="s">
        <v>207</v>
      </c>
      <c r="AI121">
        <v>20</v>
      </c>
      <c r="AJ121">
        <v>0</v>
      </c>
      <c r="AK121">
        <v>0.124</v>
      </c>
      <c r="AL121">
        <v>317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 t="s">
        <v>192</v>
      </c>
      <c r="AU121" t="s">
        <v>191</v>
      </c>
      <c r="AV121">
        <v>0.6</v>
      </c>
      <c r="AW121">
        <v>0.6</v>
      </c>
      <c r="AY121">
        <v>0.6</v>
      </c>
      <c r="AZ121" t="s">
        <v>45</v>
      </c>
      <c r="BA121">
        <v>1</v>
      </c>
      <c r="BB121" t="s">
        <v>208</v>
      </c>
      <c r="BC121" t="s">
        <v>46</v>
      </c>
      <c r="BH121" t="s">
        <v>47</v>
      </c>
      <c r="BI121" t="b">
        <v>0</v>
      </c>
      <c r="BJ121" t="s">
        <v>48</v>
      </c>
      <c r="BK121">
        <v>0</v>
      </c>
      <c r="BL121" t="s">
        <v>209</v>
      </c>
      <c r="BM121" t="s">
        <v>210</v>
      </c>
      <c r="BN121" t="s">
        <v>211</v>
      </c>
      <c r="BO121" t="s">
        <v>212</v>
      </c>
      <c r="BP121" t="s">
        <v>213</v>
      </c>
      <c r="BQ121" t="s">
        <v>49</v>
      </c>
      <c r="BR121" t="s">
        <v>207</v>
      </c>
      <c r="BS121" t="s">
        <v>44</v>
      </c>
      <c r="BV121" t="s">
        <v>214</v>
      </c>
      <c r="BW121" t="s">
        <v>448</v>
      </c>
      <c r="BX121" t="s">
        <v>450</v>
      </c>
    </row>
    <row r="122" spans="1:76" x14ac:dyDescent="0.25">
      <c r="A122" t="s">
        <v>196</v>
      </c>
      <c r="B122" t="s">
        <v>197</v>
      </c>
      <c r="C122" t="s">
        <v>41</v>
      </c>
      <c r="D122" t="s">
        <v>336</v>
      </c>
      <c r="F122" t="s">
        <v>337</v>
      </c>
      <c r="G122" t="s">
        <v>200</v>
      </c>
      <c r="H122" t="s">
        <v>43</v>
      </c>
      <c r="I122" t="s">
        <v>201</v>
      </c>
      <c r="J122" t="s">
        <v>338</v>
      </c>
      <c r="K122" t="s">
        <v>203</v>
      </c>
      <c r="L122" t="s">
        <v>43</v>
      </c>
      <c r="M122" t="s">
        <v>257</v>
      </c>
      <c r="N122" t="s">
        <v>134</v>
      </c>
      <c r="O122" t="s">
        <v>205</v>
      </c>
      <c r="P122">
        <v>11.1</v>
      </c>
      <c r="Q122">
        <v>15.1</v>
      </c>
      <c r="R122">
        <v>4.9099999999999998E-2</v>
      </c>
      <c r="S122">
        <v>67</v>
      </c>
      <c r="T122">
        <v>0</v>
      </c>
      <c r="U122">
        <v>0</v>
      </c>
      <c r="V122">
        <v>0</v>
      </c>
      <c r="W122">
        <v>0</v>
      </c>
      <c r="X122" s="13">
        <v>0</v>
      </c>
      <c r="Y122" s="13">
        <v>477.58</v>
      </c>
      <c r="Z122" s="13">
        <v>180.68</v>
      </c>
      <c r="AA122" s="13">
        <v>0</v>
      </c>
      <c r="AB122" s="13">
        <v>658.26</v>
      </c>
      <c r="AC122" s="13">
        <v>0</v>
      </c>
      <c r="AD122" s="13">
        <v>0</v>
      </c>
      <c r="AE122" s="13">
        <v>0</v>
      </c>
      <c r="AF122" t="s">
        <v>44</v>
      </c>
      <c r="AG122" t="s">
        <v>206</v>
      </c>
      <c r="AH122" t="s">
        <v>207</v>
      </c>
      <c r="AI122">
        <v>20</v>
      </c>
      <c r="AJ122">
        <v>0</v>
      </c>
      <c r="AK122">
        <v>4.9099999999999998E-2</v>
      </c>
      <c r="AL122">
        <v>67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 t="s">
        <v>192</v>
      </c>
      <c r="AU122" t="s">
        <v>191</v>
      </c>
      <c r="AV122">
        <v>0.6</v>
      </c>
      <c r="AW122">
        <v>0.6</v>
      </c>
      <c r="AY122">
        <v>0.6</v>
      </c>
      <c r="AZ122" t="s">
        <v>45</v>
      </c>
      <c r="BA122">
        <v>1</v>
      </c>
      <c r="BB122" t="s">
        <v>208</v>
      </c>
      <c r="BC122" t="s">
        <v>46</v>
      </c>
      <c r="BH122" t="s">
        <v>47</v>
      </c>
      <c r="BI122" t="b">
        <v>0</v>
      </c>
      <c r="BJ122" t="s">
        <v>48</v>
      </c>
      <c r="BK122">
        <v>0</v>
      </c>
      <c r="BL122" t="s">
        <v>209</v>
      </c>
      <c r="BM122" t="s">
        <v>210</v>
      </c>
      <c r="BN122" t="s">
        <v>211</v>
      </c>
      <c r="BO122" t="s">
        <v>212</v>
      </c>
      <c r="BP122" t="s">
        <v>213</v>
      </c>
      <c r="BQ122" t="s">
        <v>49</v>
      </c>
      <c r="BR122" t="s">
        <v>207</v>
      </c>
      <c r="BS122" t="s">
        <v>44</v>
      </c>
      <c r="BV122" t="s">
        <v>214</v>
      </c>
      <c r="BW122" t="s">
        <v>337</v>
      </c>
      <c r="BX122" t="s">
        <v>339</v>
      </c>
    </row>
    <row r="123" spans="1:76" x14ac:dyDescent="0.25">
      <c r="A123" t="s">
        <v>196</v>
      </c>
      <c r="B123" t="s">
        <v>197</v>
      </c>
      <c r="C123" t="s">
        <v>41</v>
      </c>
      <c r="D123" t="s">
        <v>336</v>
      </c>
      <c r="F123" t="s">
        <v>337</v>
      </c>
      <c r="G123" t="s">
        <v>42</v>
      </c>
      <c r="H123" t="s">
        <v>43</v>
      </c>
      <c r="I123" t="s">
        <v>201</v>
      </c>
      <c r="J123" t="s">
        <v>338</v>
      </c>
      <c r="K123" t="s">
        <v>203</v>
      </c>
      <c r="L123" t="s">
        <v>43</v>
      </c>
      <c r="M123" t="s">
        <v>257</v>
      </c>
      <c r="N123" t="s">
        <v>134</v>
      </c>
      <c r="O123" t="s">
        <v>205</v>
      </c>
      <c r="P123">
        <v>11.1</v>
      </c>
      <c r="Q123">
        <v>15.1</v>
      </c>
      <c r="R123">
        <v>4.9099999999999998E-2</v>
      </c>
      <c r="S123">
        <v>67</v>
      </c>
      <c r="T123">
        <v>0</v>
      </c>
      <c r="U123">
        <v>0</v>
      </c>
      <c r="V123">
        <v>0</v>
      </c>
      <c r="W123">
        <v>0</v>
      </c>
      <c r="X123" s="13">
        <v>0</v>
      </c>
      <c r="Y123" s="13">
        <v>477.58</v>
      </c>
      <c r="Z123" s="13">
        <v>180.68</v>
      </c>
      <c r="AA123" s="13">
        <v>0</v>
      </c>
      <c r="AB123" s="13">
        <v>658.26</v>
      </c>
      <c r="AC123" s="13">
        <v>0</v>
      </c>
      <c r="AD123" s="13">
        <v>0</v>
      </c>
      <c r="AE123" s="13">
        <v>0</v>
      </c>
      <c r="AF123" t="s">
        <v>44</v>
      </c>
      <c r="AG123" t="s">
        <v>206</v>
      </c>
      <c r="AH123" t="s">
        <v>207</v>
      </c>
      <c r="AI123">
        <v>20</v>
      </c>
      <c r="AJ123">
        <v>0</v>
      </c>
      <c r="AK123">
        <v>4.9099999999999998E-2</v>
      </c>
      <c r="AL123">
        <v>67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 t="s">
        <v>192</v>
      </c>
      <c r="AU123" t="s">
        <v>191</v>
      </c>
      <c r="AV123">
        <v>0.6</v>
      </c>
      <c r="AW123">
        <v>0.6</v>
      </c>
      <c r="AY123">
        <v>0.6</v>
      </c>
      <c r="AZ123" t="s">
        <v>45</v>
      </c>
      <c r="BA123">
        <v>1</v>
      </c>
      <c r="BB123" t="s">
        <v>208</v>
      </c>
      <c r="BC123" t="s">
        <v>46</v>
      </c>
      <c r="BH123" t="s">
        <v>47</v>
      </c>
      <c r="BI123" t="b">
        <v>0</v>
      </c>
      <c r="BJ123" t="s">
        <v>48</v>
      </c>
      <c r="BK123">
        <v>0</v>
      </c>
      <c r="BL123" t="s">
        <v>209</v>
      </c>
      <c r="BM123" t="s">
        <v>210</v>
      </c>
      <c r="BN123" t="s">
        <v>211</v>
      </c>
      <c r="BO123" t="s">
        <v>212</v>
      </c>
      <c r="BP123" t="s">
        <v>213</v>
      </c>
      <c r="BQ123" t="s">
        <v>49</v>
      </c>
      <c r="BR123" t="s">
        <v>207</v>
      </c>
      <c r="BS123" t="s">
        <v>44</v>
      </c>
      <c r="BV123" t="s">
        <v>214</v>
      </c>
      <c r="BW123" t="s">
        <v>337</v>
      </c>
      <c r="BX123" t="s">
        <v>340</v>
      </c>
    </row>
    <row r="124" spans="1:76" x14ac:dyDescent="0.25">
      <c r="A124" t="s">
        <v>196</v>
      </c>
      <c r="B124" t="s">
        <v>197</v>
      </c>
      <c r="C124" t="s">
        <v>50</v>
      </c>
      <c r="D124" t="s">
        <v>336</v>
      </c>
      <c r="F124" t="s">
        <v>341</v>
      </c>
      <c r="G124" t="s">
        <v>200</v>
      </c>
      <c r="H124" t="s">
        <v>43</v>
      </c>
      <c r="I124" t="s">
        <v>201</v>
      </c>
      <c r="J124" t="s">
        <v>338</v>
      </c>
      <c r="K124" t="s">
        <v>203</v>
      </c>
      <c r="L124" t="s">
        <v>43</v>
      </c>
      <c r="M124" t="s">
        <v>257</v>
      </c>
      <c r="N124" t="s">
        <v>134</v>
      </c>
      <c r="O124" t="s">
        <v>205</v>
      </c>
      <c r="P124">
        <v>12.1</v>
      </c>
      <c r="Q124">
        <v>16.600000000000001</v>
      </c>
      <c r="R124">
        <v>0.09</v>
      </c>
      <c r="S124">
        <v>123</v>
      </c>
      <c r="T124">
        <v>0</v>
      </c>
      <c r="U124">
        <v>0</v>
      </c>
      <c r="V124">
        <v>0</v>
      </c>
      <c r="W124">
        <v>0</v>
      </c>
      <c r="X124" s="13">
        <v>0</v>
      </c>
      <c r="Y124" s="13">
        <v>477.58</v>
      </c>
      <c r="Z124" s="13">
        <v>326.08</v>
      </c>
      <c r="AA124" s="13">
        <v>0</v>
      </c>
      <c r="AB124" s="13">
        <v>803.66</v>
      </c>
      <c r="AC124" s="13">
        <v>0</v>
      </c>
      <c r="AD124" s="13">
        <v>0</v>
      </c>
      <c r="AE124" s="13">
        <v>0</v>
      </c>
      <c r="AF124" t="s">
        <v>44</v>
      </c>
      <c r="AG124" t="s">
        <v>206</v>
      </c>
      <c r="AH124" t="s">
        <v>207</v>
      </c>
      <c r="AI124">
        <v>20</v>
      </c>
      <c r="AJ124">
        <v>0</v>
      </c>
      <c r="AK124">
        <v>0.09</v>
      </c>
      <c r="AL124">
        <v>123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 t="s">
        <v>192</v>
      </c>
      <c r="AU124" t="s">
        <v>191</v>
      </c>
      <c r="AV124">
        <v>0.6</v>
      </c>
      <c r="AW124">
        <v>0.6</v>
      </c>
      <c r="AY124">
        <v>0.6</v>
      </c>
      <c r="AZ124" t="s">
        <v>45</v>
      </c>
      <c r="BA124">
        <v>1</v>
      </c>
      <c r="BB124" t="s">
        <v>208</v>
      </c>
      <c r="BC124" t="s">
        <v>46</v>
      </c>
      <c r="BH124" t="s">
        <v>47</v>
      </c>
      <c r="BI124" t="b">
        <v>0</v>
      </c>
      <c r="BJ124" t="s">
        <v>48</v>
      </c>
      <c r="BK124">
        <v>0</v>
      </c>
      <c r="BL124" t="s">
        <v>209</v>
      </c>
      <c r="BM124" t="s">
        <v>210</v>
      </c>
      <c r="BN124" t="s">
        <v>211</v>
      </c>
      <c r="BO124" t="s">
        <v>212</v>
      </c>
      <c r="BP124" t="s">
        <v>213</v>
      </c>
      <c r="BQ124" t="s">
        <v>49</v>
      </c>
      <c r="BR124" t="s">
        <v>207</v>
      </c>
      <c r="BS124" t="s">
        <v>44</v>
      </c>
      <c r="BV124" t="s">
        <v>214</v>
      </c>
      <c r="BW124" t="s">
        <v>341</v>
      </c>
      <c r="BX124" t="s">
        <v>342</v>
      </c>
    </row>
    <row r="125" spans="1:76" x14ac:dyDescent="0.25">
      <c r="A125" t="s">
        <v>196</v>
      </c>
      <c r="B125" t="s">
        <v>197</v>
      </c>
      <c r="C125" t="s">
        <v>50</v>
      </c>
      <c r="D125" t="s">
        <v>336</v>
      </c>
      <c r="F125" t="s">
        <v>341</v>
      </c>
      <c r="G125" t="s">
        <v>42</v>
      </c>
      <c r="H125" t="s">
        <v>43</v>
      </c>
      <c r="I125" t="s">
        <v>201</v>
      </c>
      <c r="J125" t="s">
        <v>338</v>
      </c>
      <c r="K125" t="s">
        <v>203</v>
      </c>
      <c r="L125" t="s">
        <v>43</v>
      </c>
      <c r="M125" t="s">
        <v>257</v>
      </c>
      <c r="N125" t="s">
        <v>134</v>
      </c>
      <c r="O125" t="s">
        <v>205</v>
      </c>
      <c r="P125">
        <v>12.1</v>
      </c>
      <c r="Q125">
        <v>16.600000000000001</v>
      </c>
      <c r="R125">
        <v>0.09</v>
      </c>
      <c r="S125">
        <v>123</v>
      </c>
      <c r="T125">
        <v>0</v>
      </c>
      <c r="U125">
        <v>0</v>
      </c>
      <c r="V125">
        <v>0</v>
      </c>
      <c r="W125">
        <v>0</v>
      </c>
      <c r="X125" s="13">
        <v>0</v>
      </c>
      <c r="Y125" s="13">
        <v>477.58</v>
      </c>
      <c r="Z125" s="13">
        <v>326.08</v>
      </c>
      <c r="AA125" s="13">
        <v>0</v>
      </c>
      <c r="AB125" s="13">
        <v>803.66</v>
      </c>
      <c r="AC125" s="13">
        <v>0</v>
      </c>
      <c r="AD125" s="13">
        <v>0</v>
      </c>
      <c r="AE125" s="13">
        <v>0</v>
      </c>
      <c r="AF125" t="s">
        <v>44</v>
      </c>
      <c r="AG125" t="s">
        <v>206</v>
      </c>
      <c r="AH125" t="s">
        <v>207</v>
      </c>
      <c r="AI125">
        <v>20</v>
      </c>
      <c r="AJ125">
        <v>0</v>
      </c>
      <c r="AK125">
        <v>0.09</v>
      </c>
      <c r="AL125">
        <v>123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 t="s">
        <v>192</v>
      </c>
      <c r="AU125" t="s">
        <v>191</v>
      </c>
      <c r="AV125">
        <v>0.6</v>
      </c>
      <c r="AW125">
        <v>0.6</v>
      </c>
      <c r="AY125">
        <v>0.6</v>
      </c>
      <c r="AZ125" t="s">
        <v>45</v>
      </c>
      <c r="BA125">
        <v>1</v>
      </c>
      <c r="BB125" t="s">
        <v>208</v>
      </c>
      <c r="BC125" t="s">
        <v>46</v>
      </c>
      <c r="BH125" t="s">
        <v>47</v>
      </c>
      <c r="BI125" t="b">
        <v>0</v>
      </c>
      <c r="BJ125" t="s">
        <v>48</v>
      </c>
      <c r="BK125">
        <v>0</v>
      </c>
      <c r="BL125" t="s">
        <v>209</v>
      </c>
      <c r="BM125" t="s">
        <v>210</v>
      </c>
      <c r="BN125" t="s">
        <v>211</v>
      </c>
      <c r="BO125" t="s">
        <v>212</v>
      </c>
      <c r="BP125" t="s">
        <v>213</v>
      </c>
      <c r="BQ125" t="s">
        <v>49</v>
      </c>
      <c r="BR125" t="s">
        <v>207</v>
      </c>
      <c r="BS125" t="s">
        <v>44</v>
      </c>
      <c r="BV125" t="s">
        <v>214</v>
      </c>
      <c r="BW125" t="s">
        <v>341</v>
      </c>
      <c r="BX125" t="s">
        <v>343</v>
      </c>
    </row>
    <row r="126" spans="1:76" x14ac:dyDescent="0.25">
      <c r="A126" t="s">
        <v>196</v>
      </c>
      <c r="B126" t="s">
        <v>197</v>
      </c>
      <c r="C126" t="s">
        <v>188</v>
      </c>
      <c r="D126" t="s">
        <v>451</v>
      </c>
      <c r="F126" t="s">
        <v>452</v>
      </c>
      <c r="G126" t="s">
        <v>200</v>
      </c>
      <c r="H126" t="s">
        <v>43</v>
      </c>
      <c r="I126" t="s">
        <v>201</v>
      </c>
      <c r="J126" t="s">
        <v>338</v>
      </c>
      <c r="K126" t="s">
        <v>203</v>
      </c>
      <c r="L126" t="s">
        <v>43</v>
      </c>
      <c r="M126" t="s">
        <v>257</v>
      </c>
      <c r="N126" t="s">
        <v>134</v>
      </c>
      <c r="O126" t="s">
        <v>347</v>
      </c>
      <c r="P126">
        <v>11.1</v>
      </c>
      <c r="Q126">
        <v>15.4</v>
      </c>
      <c r="R126">
        <v>4.9099999999999998E-2</v>
      </c>
      <c r="S126">
        <v>67</v>
      </c>
      <c r="T126">
        <v>0</v>
      </c>
      <c r="U126">
        <v>0</v>
      </c>
      <c r="V126">
        <v>0</v>
      </c>
      <c r="W126">
        <v>0</v>
      </c>
      <c r="X126" s="13">
        <v>0</v>
      </c>
      <c r="Y126" s="13">
        <v>450.09</v>
      </c>
      <c r="Z126" s="13">
        <v>139.22999999999999</v>
      </c>
      <c r="AA126" s="13">
        <v>0</v>
      </c>
      <c r="AB126" s="13">
        <v>589.32000000000005</v>
      </c>
      <c r="AC126" s="13">
        <v>0</v>
      </c>
      <c r="AD126" s="13">
        <v>0</v>
      </c>
      <c r="AE126" s="13">
        <v>0</v>
      </c>
      <c r="AF126" t="s">
        <v>44</v>
      </c>
      <c r="AG126" t="s">
        <v>206</v>
      </c>
      <c r="AH126" t="s">
        <v>207</v>
      </c>
      <c r="AI126">
        <v>20</v>
      </c>
      <c r="AJ126">
        <v>0</v>
      </c>
      <c r="AK126">
        <v>4.9099999999999998E-2</v>
      </c>
      <c r="AL126">
        <v>67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 t="s">
        <v>192</v>
      </c>
      <c r="AU126" t="s">
        <v>191</v>
      </c>
      <c r="AV126">
        <v>0.6</v>
      </c>
      <c r="AW126">
        <v>0.6</v>
      </c>
      <c r="AY126">
        <v>0.6</v>
      </c>
      <c r="AZ126" t="s">
        <v>45</v>
      </c>
      <c r="BA126">
        <v>1</v>
      </c>
      <c r="BB126" t="s">
        <v>208</v>
      </c>
      <c r="BC126" t="s">
        <v>46</v>
      </c>
      <c r="BH126" t="s">
        <v>47</v>
      </c>
      <c r="BI126" t="b">
        <v>0</v>
      </c>
      <c r="BJ126" t="s">
        <v>48</v>
      </c>
      <c r="BK126">
        <v>0</v>
      </c>
      <c r="BL126" t="s">
        <v>209</v>
      </c>
      <c r="BM126" t="s">
        <v>210</v>
      </c>
      <c r="BN126" t="s">
        <v>211</v>
      </c>
      <c r="BO126" t="s">
        <v>212</v>
      </c>
      <c r="BP126" t="s">
        <v>213</v>
      </c>
      <c r="BQ126" t="s">
        <v>49</v>
      </c>
      <c r="BR126" t="s">
        <v>207</v>
      </c>
      <c r="BS126" t="s">
        <v>44</v>
      </c>
      <c r="BV126" t="s">
        <v>214</v>
      </c>
      <c r="BW126" t="s">
        <v>452</v>
      </c>
      <c r="BX126" t="s">
        <v>453</v>
      </c>
    </row>
    <row r="127" spans="1:76" x14ac:dyDescent="0.25">
      <c r="A127" t="s">
        <v>196</v>
      </c>
      <c r="B127" t="s">
        <v>197</v>
      </c>
      <c r="C127" t="s">
        <v>188</v>
      </c>
      <c r="D127" t="s">
        <v>451</v>
      </c>
      <c r="F127" t="s">
        <v>452</v>
      </c>
      <c r="G127" t="s">
        <v>42</v>
      </c>
      <c r="H127" t="s">
        <v>43</v>
      </c>
      <c r="I127" t="s">
        <v>201</v>
      </c>
      <c r="J127" t="s">
        <v>338</v>
      </c>
      <c r="K127" t="s">
        <v>203</v>
      </c>
      <c r="L127" t="s">
        <v>43</v>
      </c>
      <c r="M127" t="s">
        <v>257</v>
      </c>
      <c r="N127" t="s">
        <v>134</v>
      </c>
      <c r="O127" t="s">
        <v>347</v>
      </c>
      <c r="P127">
        <v>11.1</v>
      </c>
      <c r="Q127">
        <v>15.4</v>
      </c>
      <c r="R127">
        <v>4.9099999999999998E-2</v>
      </c>
      <c r="S127">
        <v>67</v>
      </c>
      <c r="T127">
        <v>0</v>
      </c>
      <c r="U127">
        <v>0</v>
      </c>
      <c r="V127">
        <v>0</v>
      </c>
      <c r="W127">
        <v>0</v>
      </c>
      <c r="X127" s="13">
        <v>0</v>
      </c>
      <c r="Y127" s="13">
        <v>450.09</v>
      </c>
      <c r="Z127" s="13">
        <v>139.22999999999999</v>
      </c>
      <c r="AA127" s="13">
        <v>0</v>
      </c>
      <c r="AB127" s="13">
        <v>589.32000000000005</v>
      </c>
      <c r="AC127" s="13">
        <v>0</v>
      </c>
      <c r="AD127" s="13">
        <v>0</v>
      </c>
      <c r="AE127" s="13">
        <v>0</v>
      </c>
      <c r="AF127" t="s">
        <v>44</v>
      </c>
      <c r="AG127" t="s">
        <v>206</v>
      </c>
      <c r="AH127" t="s">
        <v>207</v>
      </c>
      <c r="AI127">
        <v>20</v>
      </c>
      <c r="AJ127">
        <v>0</v>
      </c>
      <c r="AK127">
        <v>4.9099999999999998E-2</v>
      </c>
      <c r="AL127">
        <v>67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 t="s">
        <v>192</v>
      </c>
      <c r="AU127" t="s">
        <v>191</v>
      </c>
      <c r="AV127">
        <v>0.6</v>
      </c>
      <c r="AW127">
        <v>0.6</v>
      </c>
      <c r="AY127">
        <v>0.6</v>
      </c>
      <c r="AZ127" t="s">
        <v>45</v>
      </c>
      <c r="BA127">
        <v>1</v>
      </c>
      <c r="BB127" t="s">
        <v>208</v>
      </c>
      <c r="BC127" t="s">
        <v>46</v>
      </c>
      <c r="BH127" t="s">
        <v>47</v>
      </c>
      <c r="BI127" t="b">
        <v>0</v>
      </c>
      <c r="BJ127" t="s">
        <v>48</v>
      </c>
      <c r="BK127">
        <v>0</v>
      </c>
      <c r="BL127" t="s">
        <v>209</v>
      </c>
      <c r="BM127" t="s">
        <v>210</v>
      </c>
      <c r="BN127" t="s">
        <v>211</v>
      </c>
      <c r="BO127" t="s">
        <v>212</v>
      </c>
      <c r="BP127" t="s">
        <v>213</v>
      </c>
      <c r="BQ127" t="s">
        <v>49</v>
      </c>
      <c r="BR127" t="s">
        <v>207</v>
      </c>
      <c r="BS127" t="s">
        <v>44</v>
      </c>
      <c r="BV127" t="s">
        <v>214</v>
      </c>
      <c r="BW127" t="s">
        <v>452</v>
      </c>
      <c r="BX127" t="s">
        <v>454</v>
      </c>
    </row>
    <row r="128" spans="1:76" x14ac:dyDescent="0.25">
      <c r="A128" t="s">
        <v>196</v>
      </c>
      <c r="B128" t="s">
        <v>197</v>
      </c>
      <c r="C128" t="s">
        <v>187</v>
      </c>
      <c r="D128" t="s">
        <v>451</v>
      </c>
      <c r="F128" t="s">
        <v>455</v>
      </c>
      <c r="G128" t="s">
        <v>200</v>
      </c>
      <c r="H128" t="s">
        <v>43</v>
      </c>
      <c r="I128" t="s">
        <v>201</v>
      </c>
      <c r="J128" t="s">
        <v>338</v>
      </c>
      <c r="K128" t="s">
        <v>203</v>
      </c>
      <c r="L128" t="s">
        <v>43</v>
      </c>
      <c r="M128" t="s">
        <v>257</v>
      </c>
      <c r="N128" t="s">
        <v>134</v>
      </c>
      <c r="O128" t="s">
        <v>347</v>
      </c>
      <c r="P128">
        <v>12.1</v>
      </c>
      <c r="Q128">
        <v>16.899999999999999</v>
      </c>
      <c r="R128">
        <v>0.09</v>
      </c>
      <c r="S128">
        <v>123</v>
      </c>
      <c r="T128">
        <v>0</v>
      </c>
      <c r="U128">
        <v>0</v>
      </c>
      <c r="V128">
        <v>0</v>
      </c>
      <c r="W128">
        <v>0</v>
      </c>
      <c r="X128" s="13">
        <v>0</v>
      </c>
      <c r="Y128" s="13">
        <v>450.09</v>
      </c>
      <c r="Z128" s="13">
        <v>189.05</v>
      </c>
      <c r="AA128" s="13">
        <v>0</v>
      </c>
      <c r="AB128" s="13">
        <v>639.15</v>
      </c>
      <c r="AC128" s="13">
        <v>0</v>
      </c>
      <c r="AD128" s="13">
        <v>0</v>
      </c>
      <c r="AE128" s="13">
        <v>0</v>
      </c>
      <c r="AF128" t="s">
        <v>44</v>
      </c>
      <c r="AG128" t="s">
        <v>206</v>
      </c>
      <c r="AH128" t="s">
        <v>207</v>
      </c>
      <c r="AI128">
        <v>20</v>
      </c>
      <c r="AJ128">
        <v>0</v>
      </c>
      <c r="AK128">
        <v>0.09</v>
      </c>
      <c r="AL128">
        <v>123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 t="s">
        <v>192</v>
      </c>
      <c r="AU128" t="s">
        <v>191</v>
      </c>
      <c r="AV128">
        <v>0.6</v>
      </c>
      <c r="AW128">
        <v>0.6</v>
      </c>
      <c r="AY128">
        <v>0.6</v>
      </c>
      <c r="AZ128" t="s">
        <v>45</v>
      </c>
      <c r="BA128">
        <v>1</v>
      </c>
      <c r="BB128" t="s">
        <v>208</v>
      </c>
      <c r="BC128" t="s">
        <v>46</v>
      </c>
      <c r="BH128" t="s">
        <v>47</v>
      </c>
      <c r="BI128" t="b">
        <v>0</v>
      </c>
      <c r="BJ128" t="s">
        <v>48</v>
      </c>
      <c r="BK128">
        <v>0</v>
      </c>
      <c r="BL128" t="s">
        <v>209</v>
      </c>
      <c r="BM128" t="s">
        <v>210</v>
      </c>
      <c r="BN128" t="s">
        <v>211</v>
      </c>
      <c r="BO128" t="s">
        <v>212</v>
      </c>
      <c r="BP128" t="s">
        <v>213</v>
      </c>
      <c r="BQ128" t="s">
        <v>49</v>
      </c>
      <c r="BR128" t="s">
        <v>207</v>
      </c>
      <c r="BS128" t="s">
        <v>44</v>
      </c>
      <c r="BV128" t="s">
        <v>214</v>
      </c>
      <c r="BW128" t="s">
        <v>455</v>
      </c>
      <c r="BX128" t="s">
        <v>456</v>
      </c>
    </row>
    <row r="129" spans="1:76" x14ac:dyDescent="0.25">
      <c r="A129" t="s">
        <v>196</v>
      </c>
      <c r="B129" t="s">
        <v>197</v>
      </c>
      <c r="C129" t="s">
        <v>187</v>
      </c>
      <c r="D129" t="s">
        <v>451</v>
      </c>
      <c r="F129" t="s">
        <v>455</v>
      </c>
      <c r="G129" t="s">
        <v>42</v>
      </c>
      <c r="H129" t="s">
        <v>43</v>
      </c>
      <c r="I129" t="s">
        <v>201</v>
      </c>
      <c r="J129" t="s">
        <v>338</v>
      </c>
      <c r="K129" t="s">
        <v>203</v>
      </c>
      <c r="L129" t="s">
        <v>43</v>
      </c>
      <c r="M129" t="s">
        <v>257</v>
      </c>
      <c r="N129" t="s">
        <v>134</v>
      </c>
      <c r="O129" t="s">
        <v>347</v>
      </c>
      <c r="P129">
        <v>12.1</v>
      </c>
      <c r="Q129">
        <v>16.899999999999999</v>
      </c>
      <c r="R129">
        <v>0.09</v>
      </c>
      <c r="S129">
        <v>123</v>
      </c>
      <c r="T129">
        <v>0</v>
      </c>
      <c r="U129">
        <v>0</v>
      </c>
      <c r="V129">
        <v>0</v>
      </c>
      <c r="W129">
        <v>0</v>
      </c>
      <c r="X129" s="13">
        <v>0</v>
      </c>
      <c r="Y129" s="13">
        <v>450.09</v>
      </c>
      <c r="Z129" s="13">
        <v>189.05</v>
      </c>
      <c r="AA129" s="13">
        <v>0</v>
      </c>
      <c r="AB129" s="13">
        <v>639.15</v>
      </c>
      <c r="AC129" s="13">
        <v>0</v>
      </c>
      <c r="AD129" s="13">
        <v>0</v>
      </c>
      <c r="AE129" s="13">
        <v>0</v>
      </c>
      <c r="AF129" t="s">
        <v>44</v>
      </c>
      <c r="AG129" t="s">
        <v>206</v>
      </c>
      <c r="AH129" t="s">
        <v>207</v>
      </c>
      <c r="AI129">
        <v>20</v>
      </c>
      <c r="AJ129">
        <v>0</v>
      </c>
      <c r="AK129">
        <v>0.09</v>
      </c>
      <c r="AL129">
        <v>123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 t="s">
        <v>192</v>
      </c>
      <c r="AU129" t="s">
        <v>191</v>
      </c>
      <c r="AV129">
        <v>0.6</v>
      </c>
      <c r="AW129">
        <v>0.6</v>
      </c>
      <c r="AY129">
        <v>0.6</v>
      </c>
      <c r="AZ129" t="s">
        <v>45</v>
      </c>
      <c r="BA129">
        <v>1</v>
      </c>
      <c r="BB129" t="s">
        <v>208</v>
      </c>
      <c r="BC129" t="s">
        <v>46</v>
      </c>
      <c r="BH129" t="s">
        <v>47</v>
      </c>
      <c r="BI129" t="b">
        <v>0</v>
      </c>
      <c r="BJ129" t="s">
        <v>48</v>
      </c>
      <c r="BK129">
        <v>0</v>
      </c>
      <c r="BL129" t="s">
        <v>209</v>
      </c>
      <c r="BM129" t="s">
        <v>210</v>
      </c>
      <c r="BN129" t="s">
        <v>211</v>
      </c>
      <c r="BO129" t="s">
        <v>212</v>
      </c>
      <c r="BP129" t="s">
        <v>213</v>
      </c>
      <c r="BQ129" t="s">
        <v>49</v>
      </c>
      <c r="BR129" t="s">
        <v>207</v>
      </c>
      <c r="BS129" t="s">
        <v>44</v>
      </c>
      <c r="BV129" t="s">
        <v>214</v>
      </c>
      <c r="BW129" t="s">
        <v>455</v>
      </c>
      <c r="BX129" t="s">
        <v>457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BU129"/>
  <sheetViews>
    <sheetView workbookViewId="0">
      <pane xSplit="1" ySplit="1" topLeftCell="I2" activePane="bottomRight" state="frozen"/>
      <selection pane="topRight" activeCell="B1" sqref="B1"/>
      <selection pane="bottomLeft" activeCell="A2" sqref="A2"/>
      <selection pane="bottomRight" activeCell="A3" sqref="A3:BU129"/>
    </sheetView>
  </sheetViews>
  <sheetFormatPr defaultRowHeight="15" x14ac:dyDescent="0.25"/>
  <cols>
    <col min="1" max="1" width="10" bestFit="1" customWidth="1"/>
    <col min="71" max="71" width="10" bestFit="1" customWidth="1"/>
  </cols>
  <sheetData>
    <row r="1" spans="1:73" s="6" customFormat="1" ht="10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O1" s="6" t="s">
        <v>156</v>
      </c>
      <c r="P1" s="6" t="s">
        <v>157</v>
      </c>
      <c r="Q1" s="6" t="s">
        <v>158</v>
      </c>
      <c r="R1" s="6" t="s">
        <v>159</v>
      </c>
      <c r="S1" s="6" t="s">
        <v>160</v>
      </c>
      <c r="T1" s="6" t="s">
        <v>161</v>
      </c>
      <c r="U1" s="6" t="s">
        <v>162</v>
      </c>
      <c r="V1" s="6" t="s">
        <v>163</v>
      </c>
      <c r="W1" s="6" t="s">
        <v>164</v>
      </c>
      <c r="X1" s="6" t="s">
        <v>165</v>
      </c>
      <c r="Y1" s="6" t="s">
        <v>166</v>
      </c>
      <c r="Z1" s="6" t="s">
        <v>167</v>
      </c>
      <c r="AA1" s="6" t="s">
        <v>168</v>
      </c>
      <c r="AB1" s="6" t="s">
        <v>169</v>
      </c>
      <c r="AC1" s="6" t="s">
        <v>15</v>
      </c>
      <c r="AD1" s="6" t="s">
        <v>16</v>
      </c>
      <c r="AE1" s="6" t="s">
        <v>13</v>
      </c>
      <c r="AF1" s="6" t="s">
        <v>170</v>
      </c>
      <c r="AG1" s="6" t="s">
        <v>171</v>
      </c>
      <c r="AH1" s="6" t="s">
        <v>172</v>
      </c>
      <c r="AI1" s="6" t="s">
        <v>173</v>
      </c>
      <c r="AJ1" s="6" t="s">
        <v>174</v>
      </c>
      <c r="AK1" s="6" t="s">
        <v>175</v>
      </c>
      <c r="AL1" s="6" t="s">
        <v>176</v>
      </c>
      <c r="AM1" s="6" t="s">
        <v>177</v>
      </c>
      <c r="AN1" s="6" t="s">
        <v>178</v>
      </c>
      <c r="AO1" s="6" t="s">
        <v>179</v>
      </c>
      <c r="AP1" s="6" t="s">
        <v>180</v>
      </c>
      <c r="AQ1" s="6" t="s">
        <v>17</v>
      </c>
      <c r="AR1" s="6" t="s">
        <v>18</v>
      </c>
      <c r="AS1" s="6" t="s">
        <v>181</v>
      </c>
      <c r="AT1" s="6" t="s">
        <v>182</v>
      </c>
      <c r="AU1" s="6" t="s">
        <v>183</v>
      </c>
      <c r="AV1" s="6" t="s">
        <v>184</v>
      </c>
      <c r="AW1" s="6" t="s">
        <v>19</v>
      </c>
      <c r="AX1" s="6" t="s">
        <v>185</v>
      </c>
      <c r="AY1" s="6" t="s">
        <v>20</v>
      </c>
      <c r="AZ1" s="6" t="s">
        <v>21</v>
      </c>
      <c r="BA1" s="6" t="s">
        <v>22</v>
      </c>
      <c r="BB1" s="6" t="s">
        <v>23</v>
      </c>
      <c r="BC1" s="6" t="s">
        <v>24</v>
      </c>
      <c r="BD1" s="6" t="s">
        <v>25</v>
      </c>
      <c r="BE1" s="6" t="s">
        <v>26</v>
      </c>
      <c r="BF1" s="6" t="s">
        <v>27</v>
      </c>
      <c r="BG1" s="6" t="s">
        <v>28</v>
      </c>
      <c r="BH1" s="6" t="s">
        <v>186</v>
      </c>
      <c r="BI1" s="6" t="s">
        <v>29</v>
      </c>
      <c r="BJ1" s="6" t="s">
        <v>30</v>
      </c>
      <c r="BK1" s="6" t="s">
        <v>31</v>
      </c>
      <c r="BL1" s="6" t="s">
        <v>32</v>
      </c>
      <c r="BM1" s="6" t="s">
        <v>33</v>
      </c>
      <c r="BN1" s="6" t="s">
        <v>34</v>
      </c>
      <c r="BO1" s="6" t="s">
        <v>35</v>
      </c>
      <c r="BP1" s="6" t="s">
        <v>36</v>
      </c>
      <c r="BQ1" s="6" t="s">
        <v>37</v>
      </c>
      <c r="BR1" s="6" t="s">
        <v>38</v>
      </c>
      <c r="BS1" s="6" t="s">
        <v>14</v>
      </c>
      <c r="BT1" s="6" t="s">
        <v>39</v>
      </c>
      <c r="BU1" s="6" t="s">
        <v>40</v>
      </c>
    </row>
    <row r="2" spans="1:73" x14ac:dyDescent="0.25">
      <c r="A2" t="str">
        <f>INDEX('permutations (paste)'!$A2:$BU2,MATCH(permutations!A$1,'permutations (paste)'!$A$1:$BU$1,FALSE))</f>
        <v>SWHC020</v>
      </c>
      <c r="B2" t="str">
        <f>INDEX('permutations (paste)'!$A2:$BU2,MATCH(permutations!B$1,'permutations (paste)'!$A$1:$BU$1,FALSE))</f>
        <v>Air-cooled Packaged Chiller</v>
      </c>
      <c r="C2" t="str">
        <f>INDEX('permutations (paste)'!$A2:$BU2,MATCH(permutations!C$1,'permutations (paste)'!$A$1:$BU$1,FALSE))</f>
        <v>A</v>
      </c>
      <c r="D2" t="str">
        <f>INDEX('permutations (paste)'!$A2:$BU2,MATCH(permutations!D$1,'permutations (paste)'!$A$1:$BU$1,FALSE))</f>
        <v>Air-Cooled Chiller, Standard Efficiency, &lt; 150 tons, CZ01</v>
      </c>
      <c r="E2">
        <f>INDEX('permutations (paste)'!$A2:$BU2,MATCH(permutations!E$1,'permutations (paste)'!$A$1:$BU$1,FALSE))</f>
        <v>0</v>
      </c>
      <c r="F2" t="str">
        <f>INDEX('permutations (paste)'!$A2:$BU2,MATCH(permutations!F$1,'permutations (paste)'!$A$1:$BU$1,FALSE))</f>
        <v>Air-Cooled Chiller, &lt; 150 tons, 11.1 EER, 15.1 IPLV, CZ01</v>
      </c>
      <c r="G2" t="str">
        <f>INDEX('permutations (paste)'!$A2:$BU2,MATCH(permutations!G$1,'permutations (paste)'!$A$1:$BU$1,FALSE))</f>
        <v>NC</v>
      </c>
      <c r="H2" t="str">
        <f>INDEX('permutations (paste)'!$A2:$BU2,MATCH(permutations!H$1,'permutations (paste)'!$A$1:$BU$1,FALSE))</f>
        <v>Com</v>
      </c>
      <c r="I2" t="str">
        <f>INDEX('permutations (paste)'!$A2:$BU2,MATCH(permutations!I$1,'permutations (paste)'!$A$1:$BU$1,FALSE))</f>
        <v>Ex</v>
      </c>
      <c r="J2" t="str">
        <f>INDEX('permutations (paste)'!$A2:$BU2,MATCH(permutations!J$1,'permutations (paste)'!$A$1:$BU$1,FALSE))</f>
        <v>CZ01</v>
      </c>
      <c r="K2" t="str">
        <f>INDEX('permutations (paste)'!$A2:$BU2,MATCH(permutations!K$1,'permutations (paste)'!$A$1:$BU$1,FALSE))</f>
        <v>Cap-Tons</v>
      </c>
      <c r="L2" t="str">
        <f>INDEX('permutations (paste)'!$A2:$BU2,MATCH(permutations!L$1,'permutations (paste)'!$A$1:$BU$1,FALSE))</f>
        <v>Com</v>
      </c>
      <c r="M2" t="str">
        <f>INDEX('permutations (paste)'!$A2:$BU2,MATCH(permutations!M$1,'permutations (paste)'!$A$1:$BU$1,FALSE))</f>
        <v>PGE</v>
      </c>
      <c r="N2" t="e">
        <f>INDEX('permutations (paste)'!$A2:$BU2,MATCH(permutations!N$1,'permutations (paste)'!$A$1:$BU$1,FALSE))</f>
        <v>#N/A</v>
      </c>
      <c r="O2">
        <f>INDEX('permutations (paste)'!$A2:$BU2,MATCH(permutations!O$1,'permutations (paste)'!$A$1:$BU$1,FALSE))</f>
        <v>0.01</v>
      </c>
      <c r="P2">
        <f>INDEX('permutations (paste)'!$A2:$BU2,MATCH(permutations!P$1,'permutations (paste)'!$A$1:$BU$1,FALSE))</f>
        <v>31.2</v>
      </c>
      <c r="Q2">
        <f>INDEX('permutations (paste)'!$A2:$BU2,MATCH(permutations!Q$1,'permutations (paste)'!$A$1:$BU$1,FALSE))</f>
        <v>0</v>
      </c>
      <c r="R2">
        <f>INDEX('permutations (paste)'!$A2:$BU2,MATCH(permutations!R$1,'permutations (paste)'!$A$1:$BU$1,FALSE))</f>
        <v>0</v>
      </c>
      <c r="S2">
        <f>INDEX('permutations (paste)'!$A2:$BU2,MATCH(permutations!S$1,'permutations (paste)'!$A$1:$BU$1,FALSE))</f>
        <v>0</v>
      </c>
      <c r="T2">
        <f>INDEX('permutations (paste)'!$A2:$BU2,MATCH(permutations!T$1,'permutations (paste)'!$A$1:$BU$1,FALSE))</f>
        <v>0</v>
      </c>
      <c r="U2">
        <f>INDEX('permutations (paste)'!$A2:$BU2,MATCH(permutations!U$1,'permutations (paste)'!$A$1:$BU$1,FALSE))</f>
        <v>0</v>
      </c>
      <c r="V2">
        <f>INDEX('permutations (paste)'!$A2:$BU2,MATCH(permutations!V$1,'permutations (paste)'!$A$1:$BU$1,FALSE))</f>
        <v>477.58</v>
      </c>
      <c r="W2">
        <f>INDEX('permutations (paste)'!$A2:$BU2,MATCH(permutations!W$1,'permutations (paste)'!$A$1:$BU$1,FALSE))</f>
        <v>180.68</v>
      </c>
      <c r="X2">
        <f>INDEX('permutations (paste)'!$A2:$BU2,MATCH(permutations!X$1,'permutations (paste)'!$A$1:$BU$1,FALSE))</f>
        <v>0</v>
      </c>
      <c r="Y2">
        <f>INDEX('permutations (paste)'!$A2:$BU2,MATCH(permutations!Y$1,'permutations (paste)'!$A$1:$BU$1,FALSE))</f>
        <v>658.26</v>
      </c>
      <c r="Z2">
        <f>INDEX('permutations (paste)'!$A2:$BU2,MATCH(permutations!Z$1,'permutations (paste)'!$A$1:$BU$1,FALSE))</f>
        <v>0</v>
      </c>
      <c r="AA2">
        <f>INDEX('permutations (paste)'!$A2:$BU2,MATCH(permutations!AA$1,'permutations (paste)'!$A$1:$BU$1,FALSE))</f>
        <v>0</v>
      </c>
      <c r="AB2">
        <f>INDEX('permutations (paste)'!$A2:$BU2,MATCH(permutations!AB$1,'permutations (paste)'!$A$1:$BU$1,FALSE))</f>
        <v>0</v>
      </c>
      <c r="AC2" t="str">
        <f>INDEX('permutations (paste)'!$A2:$BU2,MATCH(permutations!AC$1,'permutations (paste)'!$A$1:$BU$1,FALSE))</f>
        <v>None</v>
      </c>
      <c r="AD2" t="str">
        <f>INDEX('permutations (paste)'!$A2:$BU2,MATCH(permutations!AD$1,'permutations (paste)'!$A$1:$BU$1,FALSE))</f>
        <v>HVAC-Chlr</v>
      </c>
      <c r="AE2" t="str">
        <f>INDEX('permutations (paste)'!$A2:$BU2,MATCH(permutations!AE$1,'permutations (paste)'!$A$1:$BU$1,FALSE))</f>
        <v>NA</v>
      </c>
      <c r="AF2">
        <f>INDEX('permutations (paste)'!$A2:$BU2,MATCH(permutations!AF$1,'permutations (paste)'!$A$1:$BU$1,FALSE))</f>
        <v>20</v>
      </c>
      <c r="AG2">
        <f>INDEX('permutations (paste)'!$A2:$BU2,MATCH(permutations!AG$1,'permutations (paste)'!$A$1:$BU$1,FALSE))</f>
        <v>0</v>
      </c>
      <c r="AH2">
        <f>INDEX('permutations (paste)'!$A2:$BU2,MATCH(permutations!AH$1,'permutations (paste)'!$A$1:$BU$1,FALSE))</f>
        <v>0.01</v>
      </c>
      <c r="AI2">
        <f>INDEX('permutations (paste)'!$A2:$BU2,MATCH(permutations!AI$1,'permutations (paste)'!$A$1:$BU$1,FALSE))</f>
        <v>31.2</v>
      </c>
      <c r="AJ2">
        <f>INDEX('permutations (paste)'!$A2:$BU2,MATCH(permutations!AJ$1,'permutations (paste)'!$A$1:$BU$1,FALSE))</f>
        <v>0</v>
      </c>
      <c r="AK2">
        <f>INDEX('permutations (paste)'!$A2:$BU2,MATCH(permutations!AK$1,'permutations (paste)'!$A$1:$BU$1,FALSE))</f>
        <v>0</v>
      </c>
      <c r="AL2">
        <f>INDEX('permutations (paste)'!$A2:$BU2,MATCH(permutations!AL$1,'permutations (paste)'!$A$1:$BU$1,FALSE))</f>
        <v>0</v>
      </c>
      <c r="AM2">
        <f>INDEX('permutations (paste)'!$A2:$BU2,MATCH(permutations!AM$1,'permutations (paste)'!$A$1:$BU$1,FALSE))</f>
        <v>0</v>
      </c>
      <c r="AN2">
        <f>INDEX('permutations (paste)'!$A2:$BU2,MATCH(permutations!AN$1,'permutations (paste)'!$A$1:$BU$1,FALSE))</f>
        <v>0</v>
      </c>
      <c r="AO2">
        <f>INDEX('permutations (paste)'!$A2:$BU2,MATCH(permutations!AO$1,'permutations (paste)'!$A$1:$BU$1,FALSE))</f>
        <v>0</v>
      </c>
      <c r="AP2">
        <f>INDEX('permutations (paste)'!$A2:$BU2,MATCH(permutations!AP$1,'permutations (paste)'!$A$1:$BU$1,FALSE))</f>
        <v>0</v>
      </c>
      <c r="AQ2" t="str">
        <f>INDEX('permutations (paste)'!$A2:$BU2,MATCH(permutations!AQ$1,'permutations (paste)'!$A$1:$BU$1,FALSE))</f>
        <v>UpDeemed</v>
      </c>
      <c r="AR2" t="str">
        <f>INDEX('permutations (paste)'!$A2:$BU2,MATCH(permutations!AR$1,'permutations (paste)'!$A$1:$BU$1,FALSE))</f>
        <v>Com-Default&gt;2yrs</v>
      </c>
      <c r="AS2">
        <f>INDEX('permutations (paste)'!$A2:$BU2,MATCH(permutations!AS$1,'permutations (paste)'!$A$1:$BU$1,FALSE))</f>
        <v>0.6</v>
      </c>
      <c r="AT2">
        <f>INDEX('permutations (paste)'!$A2:$BU2,MATCH(permutations!AT$1,'permutations (paste)'!$A$1:$BU$1,FALSE))</f>
        <v>0.6</v>
      </c>
      <c r="AU2">
        <f>INDEX('permutations (paste)'!$A2:$BU2,MATCH(permutations!AU$1,'permutations (paste)'!$A$1:$BU$1,FALSE))</f>
        <v>0</v>
      </c>
      <c r="AV2">
        <f>INDEX('permutations (paste)'!$A2:$BU2,MATCH(permutations!AV$1,'permutations (paste)'!$A$1:$BU$1,FALSE))</f>
        <v>0.6</v>
      </c>
      <c r="AW2" t="str">
        <f>INDEX('permutations (paste)'!$A2:$BU2,MATCH(permutations!AW$1,'permutations (paste)'!$A$1:$BU$1,FALSE))</f>
        <v>Def-GSIA</v>
      </c>
      <c r="AX2">
        <f>INDEX('permutations (paste)'!$A2:$BU2,MATCH(permutations!AX$1,'permutations (paste)'!$A$1:$BU$1,FALSE))</f>
        <v>1</v>
      </c>
      <c r="AY2" t="str">
        <f>INDEX('permutations (paste)'!$A2:$BU2,MATCH(permutations!AY$1,'permutations (paste)'!$A$1:$BU$1,FALSE))</f>
        <v>DEER:HVAC_Chillers</v>
      </c>
      <c r="AZ2" t="str">
        <f>INDEX('permutations (paste)'!$A2:$BU2,MATCH(permutations!AZ$1,'permutations (paste)'!$A$1:$BU$1,FALSE))</f>
        <v>Annual</v>
      </c>
      <c r="BA2">
        <f>INDEX('permutations (paste)'!$A2:$BU2,MATCH(permutations!BA$1,'permutations (paste)'!$A$1:$BU$1,FALSE))</f>
        <v>0</v>
      </c>
      <c r="BB2">
        <f>INDEX('permutations (paste)'!$A2:$BU2,MATCH(permutations!BB$1,'permutations (paste)'!$A$1:$BU$1,FALSE))</f>
        <v>0</v>
      </c>
      <c r="BC2">
        <f>INDEX('permutations (paste)'!$A2:$BU2,MATCH(permutations!BC$1,'permutations (paste)'!$A$1:$BU$1,FALSE))</f>
        <v>0</v>
      </c>
      <c r="BD2">
        <f>INDEX('permutations (paste)'!$A2:$BU2,MATCH(permutations!BD$1,'permutations (paste)'!$A$1:$BU$1,FALSE))</f>
        <v>0</v>
      </c>
      <c r="BE2" t="str">
        <f>INDEX('permutations (paste)'!$A2:$BU2,MATCH(permutations!BE$1,'permutations (paste)'!$A$1:$BU$1,FALSE))</f>
        <v>Standard</v>
      </c>
      <c r="BF2" t="b">
        <f>INDEX('permutations (paste)'!$A2:$BU2,MATCH(permutations!BF$1,'permutations (paste)'!$A$1:$BU$1,FALSE))</f>
        <v>0</v>
      </c>
      <c r="BG2" t="str">
        <f>INDEX('permutations (paste)'!$A2:$BU2,MATCH(permutations!BG$1,'permutations (paste)'!$A$1:$BU$1,FALSE))</f>
        <v>ExAnte2020</v>
      </c>
      <c r="BH2">
        <f>INDEX('permutations (paste)'!$A2:$BU2,MATCH(permutations!BH$1,'permutations (paste)'!$A$1:$BU$1,FALSE))</f>
        <v>0</v>
      </c>
      <c r="BI2" t="str">
        <f>INDEX('permutations (paste)'!$A2:$BU2,MATCH(permutations!BI$1,'permutations (paste)'!$A$1:$BU$1,FALSE))</f>
        <v>Chiller</v>
      </c>
      <c r="BJ2" t="str">
        <f>INDEX('permutations (paste)'!$A2:$BU2,MATCH(permutations!BJ$1,'permutations (paste)'!$A$1:$BU$1,FALSE))</f>
        <v>Screw</v>
      </c>
      <c r="BK2" t="str">
        <f>INDEX('permutations (paste)'!$A2:$BU2,MATCH(permutations!BK$1,'permutations (paste)'!$A$1:$BU$1,FALSE))</f>
        <v>HVAC</v>
      </c>
      <c r="BL2" t="str">
        <f>INDEX('permutations (paste)'!$A2:$BU2,MATCH(permutations!BL$1,'permutations (paste)'!$A$1:$BU$1,FALSE))</f>
        <v>SpaceCool</v>
      </c>
      <c r="BM2" t="str">
        <f>INDEX('permutations (paste)'!$A2:$BU2,MATCH(permutations!BM$1,'permutations (paste)'!$A$1:$BU$1,FALSE))</f>
        <v>cWtd</v>
      </c>
      <c r="BN2" t="str">
        <f>INDEX('permutations (paste)'!$A2:$BU2,MATCH(permutations!BN$1,'permutations (paste)'!$A$1:$BU$1,FALSE))</f>
        <v>No</v>
      </c>
      <c r="BO2" s="7" t="str">
        <f>INDEX('permutations (paste)'!$A2:$BU2,MATCH(permutations!BO$1,'permutations (paste)'!$A$1:$BU$1,FALSE))</f>
        <v>NA</v>
      </c>
      <c r="BP2" t="str">
        <f>INDEX('permutations (paste)'!$A2:$BU2,MATCH(permutations!BP$1,'permutations (paste)'!$A$1:$BU$1,FALSE))</f>
        <v>None</v>
      </c>
      <c r="BQ2">
        <f>INDEX('permutations (paste)'!$A2:$BU2,MATCH(permutations!BQ$1,'permutations (paste)'!$A$1:$BU$1,FALSE))</f>
        <v>0</v>
      </c>
      <c r="BR2">
        <f>INDEX('permutations (paste)'!$A2:$BU2,MATCH(permutations!BR$1,'permutations (paste)'!$A$1:$BU$1,FALSE))</f>
        <v>0</v>
      </c>
      <c r="BS2" t="str">
        <f>INDEX('permutations (paste)'!$A2:$BZ2,MATCH(permutations!BS$1,'permutations (paste)'!$A$1:$BZ$1,FALSE))</f>
        <v>Deem-DEER</v>
      </c>
      <c r="BT2" t="str">
        <f>INDEX('permutations (paste)'!$A2:$BZ2,MATCH(permutations!BT$1,'permutations (paste)'!$A$1:$BZ$1,FALSE))</f>
        <v>Air-Cooled Chiller, &lt; 150 tons, 11.1 EER, 15.1 IPLV, CZ01</v>
      </c>
      <c r="BU2" t="str">
        <f>INDEX('permutations (paste)'!$A2:$BZ2,MATCH(permutations!BU$1,'permutations (paste)'!$A$1:$BZ$1,FALSE))</f>
        <v>SWHC020-NC-Com-CZ01-Ex-Cap-Tons-HVAC-Chlr-Any-Com-Default&gt;2yrs-Def-GSIA-DEER:HVAC_Chillers-Annual-PGE-cWtd-HVAC-SpaceCool-Chiller-Screw-None-Standard-Deem-DEER-None-UpDeemed-Com-ExAnte2020-&lt; 150 tons-11.1-15.1</v>
      </c>
    </row>
    <row r="3" spans="1:73" x14ac:dyDescent="0.25">
      <c r="A3" t="s">
        <v>196</v>
      </c>
      <c r="B3" t="s">
        <v>197</v>
      </c>
      <c r="C3" t="s">
        <v>41</v>
      </c>
      <c r="D3" t="s">
        <v>198</v>
      </c>
      <c r="E3">
        <v>0</v>
      </c>
      <c r="F3" t="s">
        <v>199</v>
      </c>
      <c r="G3" t="s">
        <v>42</v>
      </c>
      <c r="H3" t="s">
        <v>43</v>
      </c>
      <c r="I3" t="s">
        <v>201</v>
      </c>
      <c r="J3" t="s">
        <v>202</v>
      </c>
      <c r="K3" t="s">
        <v>203</v>
      </c>
      <c r="L3" t="s">
        <v>43</v>
      </c>
      <c r="M3" t="s">
        <v>204</v>
      </c>
      <c r="N3" t="e">
        <v>#N/A</v>
      </c>
      <c r="O3">
        <v>0.01</v>
      </c>
      <c r="P3">
        <v>31.2</v>
      </c>
      <c r="Q3">
        <v>0</v>
      </c>
      <c r="R3">
        <v>0</v>
      </c>
      <c r="S3">
        <v>0</v>
      </c>
      <c r="T3">
        <v>0</v>
      </c>
      <c r="U3">
        <v>0</v>
      </c>
      <c r="V3">
        <v>477.58</v>
      </c>
      <c r="W3">
        <v>180.68</v>
      </c>
      <c r="X3">
        <v>0</v>
      </c>
      <c r="Y3">
        <v>658.26</v>
      </c>
      <c r="Z3">
        <v>0</v>
      </c>
      <c r="AA3">
        <v>0</v>
      </c>
      <c r="AB3">
        <v>0</v>
      </c>
      <c r="AC3" t="s">
        <v>44</v>
      </c>
      <c r="AD3" t="s">
        <v>206</v>
      </c>
      <c r="AE3" t="s">
        <v>207</v>
      </c>
      <c r="AF3">
        <v>20</v>
      </c>
      <c r="AG3">
        <v>0</v>
      </c>
      <c r="AH3">
        <v>0.01</v>
      </c>
      <c r="AI3">
        <v>31.2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 t="s">
        <v>192</v>
      </c>
      <c r="AR3" t="s">
        <v>191</v>
      </c>
      <c r="AS3">
        <v>0.6</v>
      </c>
      <c r="AT3">
        <v>0.6</v>
      </c>
      <c r="AU3">
        <v>0</v>
      </c>
      <c r="AV3">
        <v>0.6</v>
      </c>
      <c r="AW3" t="s">
        <v>45</v>
      </c>
      <c r="AX3">
        <v>1</v>
      </c>
      <c r="AY3" t="s">
        <v>208</v>
      </c>
      <c r="AZ3" t="s">
        <v>46</v>
      </c>
      <c r="BA3">
        <v>0</v>
      </c>
      <c r="BB3">
        <v>0</v>
      </c>
      <c r="BC3">
        <v>0</v>
      </c>
      <c r="BD3">
        <v>0</v>
      </c>
      <c r="BE3" t="s">
        <v>47</v>
      </c>
      <c r="BF3" t="b">
        <v>0</v>
      </c>
      <c r="BG3" t="s">
        <v>48</v>
      </c>
      <c r="BH3">
        <v>0</v>
      </c>
      <c r="BI3" t="s">
        <v>209</v>
      </c>
      <c r="BJ3" t="s">
        <v>210</v>
      </c>
      <c r="BK3" t="s">
        <v>211</v>
      </c>
      <c r="BL3" t="s">
        <v>212</v>
      </c>
      <c r="BM3" t="s">
        <v>213</v>
      </c>
      <c r="BN3" t="s">
        <v>49</v>
      </c>
      <c r="BO3" s="7" t="s">
        <v>207</v>
      </c>
      <c r="BP3" t="s">
        <v>44</v>
      </c>
      <c r="BQ3">
        <v>0</v>
      </c>
      <c r="BR3">
        <v>0</v>
      </c>
      <c r="BS3" t="s">
        <v>214</v>
      </c>
      <c r="BT3" t="s">
        <v>199</v>
      </c>
      <c r="BU3" t="s">
        <v>216</v>
      </c>
    </row>
    <row r="4" spans="1:73" x14ac:dyDescent="0.25">
      <c r="A4" t="s">
        <v>196</v>
      </c>
      <c r="B4" t="s">
        <v>197</v>
      </c>
      <c r="C4" t="s">
        <v>50</v>
      </c>
      <c r="D4" t="s">
        <v>198</v>
      </c>
      <c r="E4">
        <v>0</v>
      </c>
      <c r="F4" t="s">
        <v>217</v>
      </c>
      <c r="G4" t="s">
        <v>200</v>
      </c>
      <c r="H4" t="s">
        <v>43</v>
      </c>
      <c r="I4" t="s">
        <v>201</v>
      </c>
      <c r="J4" t="s">
        <v>202</v>
      </c>
      <c r="K4" t="s">
        <v>203</v>
      </c>
      <c r="L4" t="s">
        <v>43</v>
      </c>
      <c r="M4" t="s">
        <v>204</v>
      </c>
      <c r="N4" t="e">
        <v>#N/A</v>
      </c>
      <c r="O4">
        <v>1.84E-2</v>
      </c>
      <c r="P4">
        <v>57.2</v>
      </c>
      <c r="Q4">
        <v>0</v>
      </c>
      <c r="R4">
        <v>0</v>
      </c>
      <c r="S4">
        <v>0</v>
      </c>
      <c r="T4">
        <v>0</v>
      </c>
      <c r="U4">
        <v>0</v>
      </c>
      <c r="V4">
        <v>477.58</v>
      </c>
      <c r="W4">
        <v>326.08</v>
      </c>
      <c r="X4">
        <v>0</v>
      </c>
      <c r="Y4">
        <v>803.66</v>
      </c>
      <c r="Z4">
        <v>0</v>
      </c>
      <c r="AA4">
        <v>0</v>
      </c>
      <c r="AB4">
        <v>0</v>
      </c>
      <c r="AC4" t="s">
        <v>44</v>
      </c>
      <c r="AD4" t="s">
        <v>206</v>
      </c>
      <c r="AE4" t="s">
        <v>207</v>
      </c>
      <c r="AF4">
        <v>20</v>
      </c>
      <c r="AG4">
        <v>0</v>
      </c>
      <c r="AH4">
        <v>1.84E-2</v>
      </c>
      <c r="AI4">
        <v>57.2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 t="s">
        <v>192</v>
      </c>
      <c r="AR4" t="s">
        <v>191</v>
      </c>
      <c r="AS4">
        <v>0.6</v>
      </c>
      <c r="AT4">
        <v>0.6</v>
      </c>
      <c r="AU4">
        <v>0</v>
      </c>
      <c r="AV4">
        <v>0.6</v>
      </c>
      <c r="AW4" t="s">
        <v>45</v>
      </c>
      <c r="AX4">
        <v>1</v>
      </c>
      <c r="AY4" t="s">
        <v>208</v>
      </c>
      <c r="AZ4" t="s">
        <v>46</v>
      </c>
      <c r="BA4">
        <v>0</v>
      </c>
      <c r="BB4">
        <v>0</v>
      </c>
      <c r="BC4">
        <v>0</v>
      </c>
      <c r="BD4">
        <v>0</v>
      </c>
      <c r="BE4" t="s">
        <v>47</v>
      </c>
      <c r="BF4" t="b">
        <v>0</v>
      </c>
      <c r="BG4" t="s">
        <v>48</v>
      </c>
      <c r="BH4">
        <v>0</v>
      </c>
      <c r="BI4" t="s">
        <v>209</v>
      </c>
      <c r="BJ4" t="s">
        <v>210</v>
      </c>
      <c r="BK4" t="s">
        <v>211</v>
      </c>
      <c r="BL4" t="s">
        <v>212</v>
      </c>
      <c r="BM4" t="s">
        <v>213</v>
      </c>
      <c r="BN4" t="s">
        <v>49</v>
      </c>
      <c r="BO4" s="7" t="s">
        <v>207</v>
      </c>
      <c r="BP4" t="s">
        <v>44</v>
      </c>
      <c r="BQ4">
        <v>0</v>
      </c>
      <c r="BR4">
        <v>0</v>
      </c>
      <c r="BS4" t="s">
        <v>214</v>
      </c>
      <c r="BT4" t="s">
        <v>217</v>
      </c>
      <c r="BU4" t="s">
        <v>218</v>
      </c>
    </row>
    <row r="5" spans="1:73" x14ac:dyDescent="0.25">
      <c r="A5" t="s">
        <v>196</v>
      </c>
      <c r="B5" t="s">
        <v>197</v>
      </c>
      <c r="C5" t="s">
        <v>50</v>
      </c>
      <c r="D5" t="s">
        <v>198</v>
      </c>
      <c r="E5">
        <v>0</v>
      </c>
      <c r="F5" t="s">
        <v>217</v>
      </c>
      <c r="G5" t="s">
        <v>42</v>
      </c>
      <c r="H5" t="s">
        <v>43</v>
      </c>
      <c r="I5" t="s">
        <v>201</v>
      </c>
      <c r="J5" t="s">
        <v>202</v>
      </c>
      <c r="K5" t="s">
        <v>203</v>
      </c>
      <c r="L5" t="s">
        <v>43</v>
      </c>
      <c r="M5" t="s">
        <v>204</v>
      </c>
      <c r="N5" t="e">
        <v>#N/A</v>
      </c>
      <c r="O5">
        <v>1.84E-2</v>
      </c>
      <c r="P5">
        <v>57.2</v>
      </c>
      <c r="Q5">
        <v>0</v>
      </c>
      <c r="R5">
        <v>0</v>
      </c>
      <c r="S5">
        <v>0</v>
      </c>
      <c r="T5">
        <v>0</v>
      </c>
      <c r="U5">
        <v>0</v>
      </c>
      <c r="V5">
        <v>477.58</v>
      </c>
      <c r="W5">
        <v>326.08</v>
      </c>
      <c r="X5">
        <v>0</v>
      </c>
      <c r="Y5">
        <v>803.66</v>
      </c>
      <c r="Z5">
        <v>0</v>
      </c>
      <c r="AA5">
        <v>0</v>
      </c>
      <c r="AB5">
        <v>0</v>
      </c>
      <c r="AC5" t="s">
        <v>44</v>
      </c>
      <c r="AD5" t="s">
        <v>206</v>
      </c>
      <c r="AE5" t="s">
        <v>207</v>
      </c>
      <c r="AF5">
        <v>20</v>
      </c>
      <c r="AG5">
        <v>0</v>
      </c>
      <c r="AH5">
        <v>1.84E-2</v>
      </c>
      <c r="AI5">
        <v>57.2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 t="s">
        <v>192</v>
      </c>
      <c r="AR5" t="s">
        <v>191</v>
      </c>
      <c r="AS5">
        <v>0.6</v>
      </c>
      <c r="AT5">
        <v>0.6</v>
      </c>
      <c r="AU5">
        <v>0</v>
      </c>
      <c r="AV5">
        <v>0.6</v>
      </c>
      <c r="AW5" t="s">
        <v>45</v>
      </c>
      <c r="AX5">
        <v>1</v>
      </c>
      <c r="AY5" t="s">
        <v>208</v>
      </c>
      <c r="AZ5" t="s">
        <v>46</v>
      </c>
      <c r="BA5">
        <v>0</v>
      </c>
      <c r="BB5">
        <v>0</v>
      </c>
      <c r="BC5">
        <v>0</v>
      </c>
      <c r="BD5">
        <v>0</v>
      </c>
      <c r="BE5" t="s">
        <v>47</v>
      </c>
      <c r="BF5" t="b">
        <v>0</v>
      </c>
      <c r="BG5" t="s">
        <v>48</v>
      </c>
      <c r="BH5">
        <v>0</v>
      </c>
      <c r="BI5" t="s">
        <v>209</v>
      </c>
      <c r="BJ5" t="s">
        <v>210</v>
      </c>
      <c r="BK5" t="s">
        <v>211</v>
      </c>
      <c r="BL5" t="s">
        <v>212</v>
      </c>
      <c r="BM5" t="s">
        <v>213</v>
      </c>
      <c r="BN5" t="s">
        <v>49</v>
      </c>
      <c r="BO5" s="7" t="s">
        <v>207</v>
      </c>
      <c r="BP5" t="s">
        <v>44</v>
      </c>
      <c r="BQ5">
        <v>0</v>
      </c>
      <c r="BR5">
        <v>0</v>
      </c>
      <c r="BS5" t="s">
        <v>214</v>
      </c>
      <c r="BT5" t="s">
        <v>217</v>
      </c>
      <c r="BU5" t="s">
        <v>219</v>
      </c>
    </row>
    <row r="6" spans="1:73" x14ac:dyDescent="0.25">
      <c r="A6" t="s">
        <v>196</v>
      </c>
      <c r="B6" t="s">
        <v>197</v>
      </c>
      <c r="C6" t="s">
        <v>188</v>
      </c>
      <c r="D6" t="s">
        <v>345</v>
      </c>
      <c r="E6">
        <v>0</v>
      </c>
      <c r="F6" t="s">
        <v>346</v>
      </c>
      <c r="G6" t="s">
        <v>200</v>
      </c>
      <c r="H6" t="s">
        <v>43</v>
      </c>
      <c r="I6" t="s">
        <v>201</v>
      </c>
      <c r="J6" t="s">
        <v>202</v>
      </c>
      <c r="K6" t="s">
        <v>203</v>
      </c>
      <c r="L6" t="s">
        <v>43</v>
      </c>
      <c r="M6" t="s">
        <v>204</v>
      </c>
      <c r="N6" t="e">
        <v>#N/A</v>
      </c>
      <c r="O6">
        <v>0.01</v>
      </c>
      <c r="P6">
        <v>31.2</v>
      </c>
      <c r="Q6">
        <v>0</v>
      </c>
      <c r="R6">
        <v>0</v>
      </c>
      <c r="S6">
        <v>0</v>
      </c>
      <c r="T6">
        <v>0</v>
      </c>
      <c r="U6">
        <v>0</v>
      </c>
      <c r="V6">
        <v>450.09</v>
      </c>
      <c r="W6">
        <v>139.22999999999999</v>
      </c>
      <c r="X6">
        <v>0</v>
      </c>
      <c r="Y6">
        <v>589.32000000000005</v>
      </c>
      <c r="Z6">
        <v>0</v>
      </c>
      <c r="AA6">
        <v>0</v>
      </c>
      <c r="AB6">
        <v>0</v>
      </c>
      <c r="AC6" t="s">
        <v>44</v>
      </c>
      <c r="AD6" t="s">
        <v>206</v>
      </c>
      <c r="AE6" t="s">
        <v>207</v>
      </c>
      <c r="AF6">
        <v>20</v>
      </c>
      <c r="AG6">
        <v>0</v>
      </c>
      <c r="AH6">
        <v>0.01</v>
      </c>
      <c r="AI6">
        <v>31.2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 t="s">
        <v>192</v>
      </c>
      <c r="AR6" t="s">
        <v>191</v>
      </c>
      <c r="AS6">
        <v>0.6</v>
      </c>
      <c r="AT6">
        <v>0.6</v>
      </c>
      <c r="AU6">
        <v>0</v>
      </c>
      <c r="AV6">
        <v>0.6</v>
      </c>
      <c r="AW6" t="s">
        <v>45</v>
      </c>
      <c r="AX6">
        <v>1</v>
      </c>
      <c r="AY6" t="s">
        <v>208</v>
      </c>
      <c r="AZ6" t="s">
        <v>46</v>
      </c>
      <c r="BA6">
        <v>0</v>
      </c>
      <c r="BB6">
        <v>0</v>
      </c>
      <c r="BC6">
        <v>0</v>
      </c>
      <c r="BD6">
        <v>0</v>
      </c>
      <c r="BE6" t="s">
        <v>47</v>
      </c>
      <c r="BF6" t="b">
        <v>0</v>
      </c>
      <c r="BG6" t="s">
        <v>48</v>
      </c>
      <c r="BH6">
        <v>0</v>
      </c>
      <c r="BI6" t="s">
        <v>209</v>
      </c>
      <c r="BJ6" t="s">
        <v>210</v>
      </c>
      <c r="BK6" t="s">
        <v>211</v>
      </c>
      <c r="BL6" t="s">
        <v>212</v>
      </c>
      <c r="BM6" t="s">
        <v>213</v>
      </c>
      <c r="BN6" t="s">
        <v>49</v>
      </c>
      <c r="BO6" s="7" t="s">
        <v>207</v>
      </c>
      <c r="BP6" t="s">
        <v>44</v>
      </c>
      <c r="BQ6">
        <v>0</v>
      </c>
      <c r="BR6">
        <v>0</v>
      </c>
      <c r="BS6" t="s">
        <v>214</v>
      </c>
      <c r="BT6" t="s">
        <v>346</v>
      </c>
      <c r="BU6" t="s">
        <v>348</v>
      </c>
    </row>
    <row r="7" spans="1:73" x14ac:dyDescent="0.25">
      <c r="A7" t="s">
        <v>196</v>
      </c>
      <c r="B7" t="s">
        <v>197</v>
      </c>
      <c r="C7" t="s">
        <v>188</v>
      </c>
      <c r="D7" t="s">
        <v>345</v>
      </c>
      <c r="E7">
        <v>0</v>
      </c>
      <c r="F7" t="s">
        <v>346</v>
      </c>
      <c r="G7" t="s">
        <v>42</v>
      </c>
      <c r="H7" t="s">
        <v>43</v>
      </c>
      <c r="I7" t="s">
        <v>201</v>
      </c>
      <c r="J7" t="s">
        <v>202</v>
      </c>
      <c r="K7" t="s">
        <v>203</v>
      </c>
      <c r="L7" t="s">
        <v>43</v>
      </c>
      <c r="M7" t="s">
        <v>204</v>
      </c>
      <c r="N7" t="e">
        <v>#N/A</v>
      </c>
      <c r="O7">
        <v>0.01</v>
      </c>
      <c r="P7">
        <v>31.2</v>
      </c>
      <c r="Q7">
        <v>0</v>
      </c>
      <c r="R7">
        <v>0</v>
      </c>
      <c r="S7">
        <v>0</v>
      </c>
      <c r="T7">
        <v>0</v>
      </c>
      <c r="U7">
        <v>0</v>
      </c>
      <c r="V7">
        <v>450.09</v>
      </c>
      <c r="W7">
        <v>139.22999999999999</v>
      </c>
      <c r="X7">
        <v>0</v>
      </c>
      <c r="Y7">
        <v>589.32000000000005</v>
      </c>
      <c r="Z7">
        <v>0</v>
      </c>
      <c r="AA7">
        <v>0</v>
      </c>
      <c r="AB7">
        <v>0</v>
      </c>
      <c r="AC7" t="s">
        <v>44</v>
      </c>
      <c r="AD7" t="s">
        <v>206</v>
      </c>
      <c r="AE7" t="s">
        <v>207</v>
      </c>
      <c r="AF7">
        <v>20</v>
      </c>
      <c r="AG7">
        <v>0</v>
      </c>
      <c r="AH7">
        <v>0.01</v>
      </c>
      <c r="AI7">
        <v>31.2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 t="s">
        <v>192</v>
      </c>
      <c r="AR7" t="s">
        <v>191</v>
      </c>
      <c r="AS7">
        <v>0.6</v>
      </c>
      <c r="AT7">
        <v>0.6</v>
      </c>
      <c r="AU7">
        <v>0</v>
      </c>
      <c r="AV7">
        <v>0.6</v>
      </c>
      <c r="AW7" t="s">
        <v>45</v>
      </c>
      <c r="AX7">
        <v>1</v>
      </c>
      <c r="AY7" t="s">
        <v>208</v>
      </c>
      <c r="AZ7" t="s">
        <v>46</v>
      </c>
      <c r="BA7">
        <v>0</v>
      </c>
      <c r="BB7">
        <v>0</v>
      </c>
      <c r="BC7">
        <v>0</v>
      </c>
      <c r="BD7">
        <v>0</v>
      </c>
      <c r="BE7" t="s">
        <v>47</v>
      </c>
      <c r="BF7" t="b">
        <v>0</v>
      </c>
      <c r="BG7" t="s">
        <v>48</v>
      </c>
      <c r="BH7">
        <v>0</v>
      </c>
      <c r="BI7" t="s">
        <v>209</v>
      </c>
      <c r="BJ7" t="s">
        <v>210</v>
      </c>
      <c r="BK7" t="s">
        <v>211</v>
      </c>
      <c r="BL7" t="s">
        <v>212</v>
      </c>
      <c r="BM7" t="s">
        <v>213</v>
      </c>
      <c r="BN7" t="s">
        <v>49</v>
      </c>
      <c r="BO7" s="7" t="s">
        <v>207</v>
      </c>
      <c r="BP7" t="s">
        <v>44</v>
      </c>
      <c r="BQ7">
        <v>0</v>
      </c>
      <c r="BR7">
        <v>0</v>
      </c>
      <c r="BS7" t="s">
        <v>214</v>
      </c>
      <c r="BT7" t="s">
        <v>346</v>
      </c>
      <c r="BU7" t="s">
        <v>349</v>
      </c>
    </row>
    <row r="8" spans="1:73" x14ac:dyDescent="0.25">
      <c r="A8" t="s">
        <v>196</v>
      </c>
      <c r="B8" t="s">
        <v>197</v>
      </c>
      <c r="C8" t="s">
        <v>187</v>
      </c>
      <c r="D8" t="s">
        <v>345</v>
      </c>
      <c r="E8">
        <v>0</v>
      </c>
      <c r="F8" t="s">
        <v>350</v>
      </c>
      <c r="G8" t="s">
        <v>200</v>
      </c>
      <c r="H8" t="s">
        <v>43</v>
      </c>
      <c r="I8" t="s">
        <v>201</v>
      </c>
      <c r="J8" t="s">
        <v>202</v>
      </c>
      <c r="K8" t="s">
        <v>203</v>
      </c>
      <c r="L8" t="s">
        <v>43</v>
      </c>
      <c r="M8" t="s">
        <v>204</v>
      </c>
      <c r="N8" t="e">
        <v>#N/A</v>
      </c>
      <c r="O8">
        <v>1.84E-2</v>
      </c>
      <c r="P8">
        <v>57.2</v>
      </c>
      <c r="Q8">
        <v>0</v>
      </c>
      <c r="R8">
        <v>0</v>
      </c>
      <c r="S8">
        <v>0</v>
      </c>
      <c r="T8">
        <v>0</v>
      </c>
      <c r="U8">
        <v>0</v>
      </c>
      <c r="V8">
        <v>450.09</v>
      </c>
      <c r="W8">
        <v>189.05</v>
      </c>
      <c r="X8">
        <v>0</v>
      </c>
      <c r="Y8">
        <v>639.15</v>
      </c>
      <c r="Z8">
        <v>0</v>
      </c>
      <c r="AA8">
        <v>0</v>
      </c>
      <c r="AB8">
        <v>0</v>
      </c>
      <c r="AC8" t="s">
        <v>44</v>
      </c>
      <c r="AD8" t="s">
        <v>206</v>
      </c>
      <c r="AE8" t="s">
        <v>207</v>
      </c>
      <c r="AF8">
        <v>20</v>
      </c>
      <c r="AG8">
        <v>0</v>
      </c>
      <c r="AH8">
        <v>1.84E-2</v>
      </c>
      <c r="AI8">
        <v>57.2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 t="s">
        <v>192</v>
      </c>
      <c r="AR8" t="s">
        <v>191</v>
      </c>
      <c r="AS8">
        <v>0.6</v>
      </c>
      <c r="AT8">
        <v>0.6</v>
      </c>
      <c r="AU8">
        <v>0</v>
      </c>
      <c r="AV8">
        <v>0.6</v>
      </c>
      <c r="AW8" t="s">
        <v>45</v>
      </c>
      <c r="AX8">
        <v>1</v>
      </c>
      <c r="AY8" t="s">
        <v>208</v>
      </c>
      <c r="AZ8" t="s">
        <v>46</v>
      </c>
      <c r="BA8">
        <v>0</v>
      </c>
      <c r="BB8">
        <v>0</v>
      </c>
      <c r="BC8">
        <v>0</v>
      </c>
      <c r="BD8">
        <v>0</v>
      </c>
      <c r="BE8" t="s">
        <v>47</v>
      </c>
      <c r="BF8" t="b">
        <v>0</v>
      </c>
      <c r="BG8" t="s">
        <v>48</v>
      </c>
      <c r="BH8">
        <v>0</v>
      </c>
      <c r="BI8" t="s">
        <v>209</v>
      </c>
      <c r="BJ8" t="s">
        <v>210</v>
      </c>
      <c r="BK8" t="s">
        <v>211</v>
      </c>
      <c r="BL8" t="s">
        <v>212</v>
      </c>
      <c r="BM8" t="s">
        <v>213</v>
      </c>
      <c r="BN8" t="s">
        <v>49</v>
      </c>
      <c r="BO8" s="7" t="s">
        <v>207</v>
      </c>
      <c r="BP8" t="s">
        <v>44</v>
      </c>
      <c r="BQ8">
        <v>0</v>
      </c>
      <c r="BR8">
        <v>0</v>
      </c>
      <c r="BS8" t="s">
        <v>214</v>
      </c>
      <c r="BT8" t="s">
        <v>350</v>
      </c>
      <c r="BU8" t="s">
        <v>351</v>
      </c>
    </row>
    <row r="9" spans="1:73" x14ac:dyDescent="0.25">
      <c r="A9" t="s">
        <v>196</v>
      </c>
      <c r="B9" t="s">
        <v>197</v>
      </c>
      <c r="C9" t="s">
        <v>187</v>
      </c>
      <c r="D9" t="s">
        <v>345</v>
      </c>
      <c r="E9">
        <v>0</v>
      </c>
      <c r="F9" t="s">
        <v>350</v>
      </c>
      <c r="G9" t="s">
        <v>42</v>
      </c>
      <c r="H9" t="s">
        <v>43</v>
      </c>
      <c r="I9" t="s">
        <v>201</v>
      </c>
      <c r="J9" t="s">
        <v>202</v>
      </c>
      <c r="K9" t="s">
        <v>203</v>
      </c>
      <c r="L9" t="s">
        <v>43</v>
      </c>
      <c r="M9" t="s">
        <v>204</v>
      </c>
      <c r="N9" t="e">
        <v>#N/A</v>
      </c>
      <c r="O9">
        <v>1.84E-2</v>
      </c>
      <c r="P9">
        <v>57.2</v>
      </c>
      <c r="Q9">
        <v>0</v>
      </c>
      <c r="R9">
        <v>0</v>
      </c>
      <c r="S9">
        <v>0</v>
      </c>
      <c r="T9">
        <v>0</v>
      </c>
      <c r="U9">
        <v>0</v>
      </c>
      <c r="V9">
        <v>450.09</v>
      </c>
      <c r="W9">
        <v>189.05</v>
      </c>
      <c r="X9">
        <v>0</v>
      </c>
      <c r="Y9">
        <v>639.15</v>
      </c>
      <c r="Z9">
        <v>0</v>
      </c>
      <c r="AA9">
        <v>0</v>
      </c>
      <c r="AB9">
        <v>0</v>
      </c>
      <c r="AC9" t="s">
        <v>44</v>
      </c>
      <c r="AD9" t="s">
        <v>206</v>
      </c>
      <c r="AE9" t="s">
        <v>207</v>
      </c>
      <c r="AF9">
        <v>20</v>
      </c>
      <c r="AG9">
        <v>0</v>
      </c>
      <c r="AH9">
        <v>1.84E-2</v>
      </c>
      <c r="AI9">
        <v>57.2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 t="s">
        <v>192</v>
      </c>
      <c r="AR9" t="s">
        <v>191</v>
      </c>
      <c r="AS9">
        <v>0.6</v>
      </c>
      <c r="AT9">
        <v>0.6</v>
      </c>
      <c r="AU9">
        <v>0</v>
      </c>
      <c r="AV9">
        <v>0.6</v>
      </c>
      <c r="AW9" t="s">
        <v>45</v>
      </c>
      <c r="AX9">
        <v>1</v>
      </c>
      <c r="AY9" t="s">
        <v>208</v>
      </c>
      <c r="AZ9" t="s">
        <v>46</v>
      </c>
      <c r="BA9">
        <v>0</v>
      </c>
      <c r="BB9">
        <v>0</v>
      </c>
      <c r="BC9">
        <v>0</v>
      </c>
      <c r="BD9">
        <v>0</v>
      </c>
      <c r="BE9" t="s">
        <v>47</v>
      </c>
      <c r="BF9" t="b">
        <v>0</v>
      </c>
      <c r="BG9" t="s">
        <v>48</v>
      </c>
      <c r="BH9">
        <v>0</v>
      </c>
      <c r="BI9" t="s">
        <v>209</v>
      </c>
      <c r="BJ9" t="s">
        <v>210</v>
      </c>
      <c r="BK9" t="s">
        <v>211</v>
      </c>
      <c r="BL9" t="s">
        <v>212</v>
      </c>
      <c r="BM9" t="s">
        <v>213</v>
      </c>
      <c r="BN9" t="s">
        <v>49</v>
      </c>
      <c r="BO9" s="7" t="s">
        <v>207</v>
      </c>
      <c r="BP9" t="s">
        <v>44</v>
      </c>
      <c r="BQ9">
        <v>0</v>
      </c>
      <c r="BR9">
        <v>0</v>
      </c>
      <c r="BS9" t="s">
        <v>214</v>
      </c>
      <c r="BT9" t="s">
        <v>350</v>
      </c>
      <c r="BU9" t="s">
        <v>352</v>
      </c>
    </row>
    <row r="10" spans="1:73" x14ac:dyDescent="0.25">
      <c r="A10" t="s">
        <v>196</v>
      </c>
      <c r="B10" t="s">
        <v>197</v>
      </c>
      <c r="C10" t="s">
        <v>41</v>
      </c>
      <c r="D10" t="s">
        <v>222</v>
      </c>
      <c r="E10">
        <v>0</v>
      </c>
      <c r="F10" t="s">
        <v>223</v>
      </c>
      <c r="G10" t="s">
        <v>200</v>
      </c>
      <c r="H10" t="s">
        <v>43</v>
      </c>
      <c r="I10" t="s">
        <v>201</v>
      </c>
      <c r="J10" t="s">
        <v>224</v>
      </c>
      <c r="K10" t="s">
        <v>203</v>
      </c>
      <c r="L10" t="s">
        <v>43</v>
      </c>
      <c r="M10" t="s">
        <v>204</v>
      </c>
      <c r="N10" t="e">
        <v>#N/A</v>
      </c>
      <c r="O10">
        <v>3.7600000000000001E-2</v>
      </c>
      <c r="P10">
        <v>75.5</v>
      </c>
      <c r="Q10">
        <v>0</v>
      </c>
      <c r="R10">
        <v>0</v>
      </c>
      <c r="S10">
        <v>0</v>
      </c>
      <c r="T10">
        <v>0</v>
      </c>
      <c r="U10">
        <v>0</v>
      </c>
      <c r="V10">
        <v>477.58</v>
      </c>
      <c r="W10">
        <v>180.68</v>
      </c>
      <c r="X10">
        <v>0</v>
      </c>
      <c r="Y10">
        <v>658.26</v>
      </c>
      <c r="Z10">
        <v>0</v>
      </c>
      <c r="AA10">
        <v>0</v>
      </c>
      <c r="AB10">
        <v>0</v>
      </c>
      <c r="AC10" t="s">
        <v>44</v>
      </c>
      <c r="AD10" t="s">
        <v>206</v>
      </c>
      <c r="AE10" t="s">
        <v>207</v>
      </c>
      <c r="AF10">
        <v>20</v>
      </c>
      <c r="AG10">
        <v>0</v>
      </c>
      <c r="AH10">
        <v>3.7600000000000001E-2</v>
      </c>
      <c r="AI10">
        <v>75.5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 t="s">
        <v>192</v>
      </c>
      <c r="AR10" t="s">
        <v>191</v>
      </c>
      <c r="AS10">
        <v>0.6</v>
      </c>
      <c r="AT10">
        <v>0.6</v>
      </c>
      <c r="AU10">
        <v>0</v>
      </c>
      <c r="AV10">
        <v>0.6</v>
      </c>
      <c r="AW10" t="s">
        <v>45</v>
      </c>
      <c r="AX10">
        <v>1</v>
      </c>
      <c r="AY10" t="s">
        <v>208</v>
      </c>
      <c r="AZ10" t="s">
        <v>46</v>
      </c>
      <c r="BA10">
        <v>0</v>
      </c>
      <c r="BB10">
        <v>0</v>
      </c>
      <c r="BC10">
        <v>0</v>
      </c>
      <c r="BD10">
        <v>0</v>
      </c>
      <c r="BE10" t="s">
        <v>47</v>
      </c>
      <c r="BF10" t="b">
        <v>0</v>
      </c>
      <c r="BG10" t="s">
        <v>48</v>
      </c>
      <c r="BH10">
        <v>0</v>
      </c>
      <c r="BI10" t="s">
        <v>209</v>
      </c>
      <c r="BJ10" t="s">
        <v>210</v>
      </c>
      <c r="BK10" t="s">
        <v>211</v>
      </c>
      <c r="BL10" t="s">
        <v>212</v>
      </c>
      <c r="BM10" t="s">
        <v>213</v>
      </c>
      <c r="BN10" t="s">
        <v>49</v>
      </c>
      <c r="BO10" s="7" t="s">
        <v>207</v>
      </c>
      <c r="BP10" t="s">
        <v>44</v>
      </c>
      <c r="BQ10">
        <v>0</v>
      </c>
      <c r="BR10">
        <v>0</v>
      </c>
      <c r="BS10" t="s">
        <v>214</v>
      </c>
      <c r="BT10" t="s">
        <v>223</v>
      </c>
      <c r="BU10" t="s">
        <v>225</v>
      </c>
    </row>
    <row r="11" spans="1:73" x14ac:dyDescent="0.25">
      <c r="A11" t="s">
        <v>196</v>
      </c>
      <c r="B11" t="s">
        <v>197</v>
      </c>
      <c r="C11" t="s">
        <v>41</v>
      </c>
      <c r="D11" t="s">
        <v>222</v>
      </c>
      <c r="E11">
        <v>0</v>
      </c>
      <c r="F11" t="s">
        <v>223</v>
      </c>
      <c r="G11" t="s">
        <v>42</v>
      </c>
      <c r="H11" t="s">
        <v>43</v>
      </c>
      <c r="I11" t="s">
        <v>201</v>
      </c>
      <c r="J11" t="s">
        <v>224</v>
      </c>
      <c r="K11" t="s">
        <v>203</v>
      </c>
      <c r="L11" t="s">
        <v>43</v>
      </c>
      <c r="M11" t="s">
        <v>204</v>
      </c>
      <c r="N11" t="e">
        <v>#N/A</v>
      </c>
      <c r="O11">
        <v>3.7600000000000001E-2</v>
      </c>
      <c r="P11">
        <v>75.5</v>
      </c>
      <c r="Q11">
        <v>0</v>
      </c>
      <c r="R11">
        <v>0</v>
      </c>
      <c r="S11">
        <v>0</v>
      </c>
      <c r="T11">
        <v>0</v>
      </c>
      <c r="U11">
        <v>0</v>
      </c>
      <c r="V11">
        <v>477.58</v>
      </c>
      <c r="W11">
        <v>180.68</v>
      </c>
      <c r="X11">
        <v>0</v>
      </c>
      <c r="Y11">
        <v>658.26</v>
      </c>
      <c r="Z11">
        <v>0</v>
      </c>
      <c r="AA11">
        <v>0</v>
      </c>
      <c r="AB11">
        <v>0</v>
      </c>
      <c r="AC11" t="s">
        <v>44</v>
      </c>
      <c r="AD11" t="s">
        <v>206</v>
      </c>
      <c r="AE11" t="s">
        <v>207</v>
      </c>
      <c r="AF11">
        <v>20</v>
      </c>
      <c r="AG11">
        <v>0</v>
      </c>
      <c r="AH11">
        <v>3.7600000000000001E-2</v>
      </c>
      <c r="AI11">
        <v>75.5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 t="s">
        <v>192</v>
      </c>
      <c r="AR11" t="s">
        <v>191</v>
      </c>
      <c r="AS11">
        <v>0.6</v>
      </c>
      <c r="AT11">
        <v>0.6</v>
      </c>
      <c r="AU11">
        <v>0</v>
      </c>
      <c r="AV11">
        <v>0.6</v>
      </c>
      <c r="AW11" t="s">
        <v>45</v>
      </c>
      <c r="AX11">
        <v>1</v>
      </c>
      <c r="AY11" t="s">
        <v>208</v>
      </c>
      <c r="AZ11" t="s">
        <v>46</v>
      </c>
      <c r="BA11">
        <v>0</v>
      </c>
      <c r="BB11">
        <v>0</v>
      </c>
      <c r="BC11">
        <v>0</v>
      </c>
      <c r="BD11">
        <v>0</v>
      </c>
      <c r="BE11" t="s">
        <v>47</v>
      </c>
      <c r="BF11" t="b">
        <v>0</v>
      </c>
      <c r="BG11" t="s">
        <v>48</v>
      </c>
      <c r="BH11">
        <v>0</v>
      </c>
      <c r="BI11" t="s">
        <v>209</v>
      </c>
      <c r="BJ11" t="s">
        <v>210</v>
      </c>
      <c r="BK11" t="s">
        <v>211</v>
      </c>
      <c r="BL11" t="s">
        <v>212</v>
      </c>
      <c r="BM11" t="s">
        <v>213</v>
      </c>
      <c r="BN11" t="s">
        <v>49</v>
      </c>
      <c r="BO11" s="7" t="s">
        <v>207</v>
      </c>
      <c r="BP11" t="s">
        <v>44</v>
      </c>
      <c r="BQ11">
        <v>0</v>
      </c>
      <c r="BR11">
        <v>0</v>
      </c>
      <c r="BS11" t="s">
        <v>214</v>
      </c>
      <c r="BT11" t="s">
        <v>223</v>
      </c>
      <c r="BU11" t="s">
        <v>226</v>
      </c>
    </row>
    <row r="12" spans="1:73" x14ac:dyDescent="0.25">
      <c r="A12" t="s">
        <v>196</v>
      </c>
      <c r="B12" t="s">
        <v>197</v>
      </c>
      <c r="C12" t="s">
        <v>50</v>
      </c>
      <c r="D12" t="s">
        <v>222</v>
      </c>
      <c r="E12">
        <v>0</v>
      </c>
      <c r="F12" t="s">
        <v>227</v>
      </c>
      <c r="G12" t="s">
        <v>200</v>
      </c>
      <c r="H12" t="s">
        <v>43</v>
      </c>
      <c r="I12" t="s">
        <v>201</v>
      </c>
      <c r="J12" t="s">
        <v>224</v>
      </c>
      <c r="K12" t="s">
        <v>203</v>
      </c>
      <c r="L12" t="s">
        <v>43</v>
      </c>
      <c r="M12" t="s">
        <v>204</v>
      </c>
      <c r="N12" t="e">
        <v>#N/A</v>
      </c>
      <c r="O12">
        <v>6.9000000000000006E-2</v>
      </c>
      <c r="P12">
        <v>139</v>
      </c>
      <c r="Q12">
        <v>0</v>
      </c>
      <c r="R12">
        <v>0</v>
      </c>
      <c r="S12">
        <v>0</v>
      </c>
      <c r="T12">
        <v>0</v>
      </c>
      <c r="U12">
        <v>0</v>
      </c>
      <c r="V12">
        <v>477.58</v>
      </c>
      <c r="W12">
        <v>326.08</v>
      </c>
      <c r="X12">
        <v>0</v>
      </c>
      <c r="Y12">
        <v>803.66</v>
      </c>
      <c r="Z12">
        <v>0</v>
      </c>
      <c r="AA12">
        <v>0</v>
      </c>
      <c r="AB12">
        <v>0</v>
      </c>
      <c r="AC12" t="s">
        <v>44</v>
      </c>
      <c r="AD12" t="s">
        <v>206</v>
      </c>
      <c r="AE12" t="s">
        <v>207</v>
      </c>
      <c r="AF12">
        <v>20</v>
      </c>
      <c r="AG12">
        <v>0</v>
      </c>
      <c r="AH12">
        <v>6.9000000000000006E-2</v>
      </c>
      <c r="AI12">
        <v>139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 t="s">
        <v>192</v>
      </c>
      <c r="AR12" t="s">
        <v>191</v>
      </c>
      <c r="AS12">
        <v>0.6</v>
      </c>
      <c r="AT12">
        <v>0.6</v>
      </c>
      <c r="AU12">
        <v>0</v>
      </c>
      <c r="AV12">
        <v>0.6</v>
      </c>
      <c r="AW12" t="s">
        <v>45</v>
      </c>
      <c r="AX12">
        <v>1</v>
      </c>
      <c r="AY12" t="s">
        <v>208</v>
      </c>
      <c r="AZ12" t="s">
        <v>46</v>
      </c>
      <c r="BA12">
        <v>0</v>
      </c>
      <c r="BB12">
        <v>0</v>
      </c>
      <c r="BC12">
        <v>0</v>
      </c>
      <c r="BD12">
        <v>0</v>
      </c>
      <c r="BE12" t="s">
        <v>47</v>
      </c>
      <c r="BF12" t="b">
        <v>0</v>
      </c>
      <c r="BG12" t="s">
        <v>48</v>
      </c>
      <c r="BH12">
        <v>0</v>
      </c>
      <c r="BI12" t="s">
        <v>209</v>
      </c>
      <c r="BJ12" t="s">
        <v>210</v>
      </c>
      <c r="BK12" t="s">
        <v>211</v>
      </c>
      <c r="BL12" t="s">
        <v>212</v>
      </c>
      <c r="BM12" t="s">
        <v>213</v>
      </c>
      <c r="BN12" t="s">
        <v>49</v>
      </c>
      <c r="BO12" s="7" t="s">
        <v>207</v>
      </c>
      <c r="BP12" t="s">
        <v>44</v>
      </c>
      <c r="BQ12">
        <v>0</v>
      </c>
      <c r="BR12">
        <v>0</v>
      </c>
      <c r="BS12" t="s">
        <v>214</v>
      </c>
      <c r="BT12" t="s">
        <v>227</v>
      </c>
      <c r="BU12" t="s">
        <v>228</v>
      </c>
    </row>
    <row r="13" spans="1:73" x14ac:dyDescent="0.25">
      <c r="A13" t="s">
        <v>196</v>
      </c>
      <c r="B13" t="s">
        <v>197</v>
      </c>
      <c r="C13" t="s">
        <v>50</v>
      </c>
      <c r="D13" t="s">
        <v>222</v>
      </c>
      <c r="E13">
        <v>0</v>
      </c>
      <c r="F13" t="s">
        <v>227</v>
      </c>
      <c r="G13" t="s">
        <v>42</v>
      </c>
      <c r="H13" t="s">
        <v>43</v>
      </c>
      <c r="I13" t="s">
        <v>201</v>
      </c>
      <c r="J13" t="s">
        <v>224</v>
      </c>
      <c r="K13" t="s">
        <v>203</v>
      </c>
      <c r="L13" t="s">
        <v>43</v>
      </c>
      <c r="M13" t="s">
        <v>204</v>
      </c>
      <c r="N13" t="e">
        <v>#N/A</v>
      </c>
      <c r="O13">
        <v>6.9000000000000006E-2</v>
      </c>
      <c r="P13">
        <v>139</v>
      </c>
      <c r="Q13">
        <v>0</v>
      </c>
      <c r="R13">
        <v>0</v>
      </c>
      <c r="S13">
        <v>0</v>
      </c>
      <c r="T13">
        <v>0</v>
      </c>
      <c r="U13">
        <v>0</v>
      </c>
      <c r="V13">
        <v>477.58</v>
      </c>
      <c r="W13">
        <v>326.08</v>
      </c>
      <c r="X13">
        <v>0</v>
      </c>
      <c r="Y13">
        <v>803.66</v>
      </c>
      <c r="Z13">
        <v>0</v>
      </c>
      <c r="AA13">
        <v>0</v>
      </c>
      <c r="AB13">
        <v>0</v>
      </c>
      <c r="AC13" t="s">
        <v>44</v>
      </c>
      <c r="AD13" t="s">
        <v>206</v>
      </c>
      <c r="AE13" t="s">
        <v>207</v>
      </c>
      <c r="AF13">
        <v>20</v>
      </c>
      <c r="AG13">
        <v>0</v>
      </c>
      <c r="AH13">
        <v>6.9000000000000006E-2</v>
      </c>
      <c r="AI13">
        <v>139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 t="s">
        <v>192</v>
      </c>
      <c r="AR13" t="s">
        <v>191</v>
      </c>
      <c r="AS13">
        <v>0.6</v>
      </c>
      <c r="AT13">
        <v>0.6</v>
      </c>
      <c r="AU13">
        <v>0</v>
      </c>
      <c r="AV13">
        <v>0.6</v>
      </c>
      <c r="AW13" t="s">
        <v>45</v>
      </c>
      <c r="AX13">
        <v>1</v>
      </c>
      <c r="AY13" t="s">
        <v>208</v>
      </c>
      <c r="AZ13" t="s">
        <v>46</v>
      </c>
      <c r="BA13">
        <v>0</v>
      </c>
      <c r="BB13">
        <v>0</v>
      </c>
      <c r="BC13">
        <v>0</v>
      </c>
      <c r="BD13">
        <v>0</v>
      </c>
      <c r="BE13" t="s">
        <v>47</v>
      </c>
      <c r="BF13" t="b">
        <v>0</v>
      </c>
      <c r="BG13" t="s">
        <v>48</v>
      </c>
      <c r="BH13">
        <v>0</v>
      </c>
      <c r="BI13" t="s">
        <v>209</v>
      </c>
      <c r="BJ13" t="s">
        <v>210</v>
      </c>
      <c r="BK13" t="s">
        <v>211</v>
      </c>
      <c r="BL13" t="s">
        <v>212</v>
      </c>
      <c r="BM13" t="s">
        <v>213</v>
      </c>
      <c r="BN13" t="s">
        <v>49</v>
      </c>
      <c r="BO13" s="7" t="s">
        <v>207</v>
      </c>
      <c r="BP13" t="s">
        <v>44</v>
      </c>
      <c r="BQ13">
        <v>0</v>
      </c>
      <c r="BR13">
        <v>0</v>
      </c>
      <c r="BS13" t="s">
        <v>214</v>
      </c>
      <c r="BT13" t="s">
        <v>227</v>
      </c>
      <c r="BU13" t="s">
        <v>229</v>
      </c>
    </row>
    <row r="14" spans="1:73" x14ac:dyDescent="0.25">
      <c r="A14" t="s">
        <v>196</v>
      </c>
      <c r="B14" t="s">
        <v>197</v>
      </c>
      <c r="C14" t="s">
        <v>188</v>
      </c>
      <c r="D14" t="s">
        <v>353</v>
      </c>
      <c r="E14">
        <v>0</v>
      </c>
      <c r="F14" t="s">
        <v>354</v>
      </c>
      <c r="G14" t="s">
        <v>200</v>
      </c>
      <c r="H14" t="s">
        <v>43</v>
      </c>
      <c r="I14" t="s">
        <v>201</v>
      </c>
      <c r="J14" t="s">
        <v>224</v>
      </c>
      <c r="K14" t="s">
        <v>203</v>
      </c>
      <c r="L14" t="s">
        <v>43</v>
      </c>
      <c r="M14" t="s">
        <v>204</v>
      </c>
      <c r="N14" t="e">
        <v>#N/A</v>
      </c>
      <c r="O14">
        <v>3.7600000000000001E-2</v>
      </c>
      <c r="P14">
        <v>75.5</v>
      </c>
      <c r="Q14">
        <v>0</v>
      </c>
      <c r="R14">
        <v>0</v>
      </c>
      <c r="S14">
        <v>0</v>
      </c>
      <c r="T14">
        <v>0</v>
      </c>
      <c r="U14">
        <v>0</v>
      </c>
      <c r="V14">
        <v>450.09</v>
      </c>
      <c r="W14">
        <v>139.22999999999999</v>
      </c>
      <c r="X14">
        <v>0</v>
      </c>
      <c r="Y14">
        <v>589.32000000000005</v>
      </c>
      <c r="Z14">
        <v>0</v>
      </c>
      <c r="AA14">
        <v>0</v>
      </c>
      <c r="AB14">
        <v>0</v>
      </c>
      <c r="AC14" t="s">
        <v>44</v>
      </c>
      <c r="AD14" t="s">
        <v>206</v>
      </c>
      <c r="AE14" t="s">
        <v>207</v>
      </c>
      <c r="AF14">
        <v>20</v>
      </c>
      <c r="AG14">
        <v>0</v>
      </c>
      <c r="AH14">
        <v>3.7600000000000001E-2</v>
      </c>
      <c r="AI14">
        <v>75.5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 t="s">
        <v>192</v>
      </c>
      <c r="AR14" t="s">
        <v>191</v>
      </c>
      <c r="AS14">
        <v>0.6</v>
      </c>
      <c r="AT14">
        <v>0.6</v>
      </c>
      <c r="AU14">
        <v>0</v>
      </c>
      <c r="AV14">
        <v>0.6</v>
      </c>
      <c r="AW14" t="s">
        <v>45</v>
      </c>
      <c r="AX14">
        <v>1</v>
      </c>
      <c r="AY14" t="s">
        <v>208</v>
      </c>
      <c r="AZ14" t="s">
        <v>46</v>
      </c>
      <c r="BA14">
        <v>0</v>
      </c>
      <c r="BB14">
        <v>0</v>
      </c>
      <c r="BC14">
        <v>0</v>
      </c>
      <c r="BD14">
        <v>0</v>
      </c>
      <c r="BE14" t="s">
        <v>47</v>
      </c>
      <c r="BF14" t="b">
        <v>0</v>
      </c>
      <c r="BG14" t="s">
        <v>48</v>
      </c>
      <c r="BH14">
        <v>0</v>
      </c>
      <c r="BI14" t="s">
        <v>209</v>
      </c>
      <c r="BJ14" t="s">
        <v>210</v>
      </c>
      <c r="BK14" t="s">
        <v>211</v>
      </c>
      <c r="BL14" t="s">
        <v>212</v>
      </c>
      <c r="BM14" t="s">
        <v>213</v>
      </c>
      <c r="BN14" t="s">
        <v>49</v>
      </c>
      <c r="BO14" s="7" t="s">
        <v>207</v>
      </c>
      <c r="BP14" t="s">
        <v>44</v>
      </c>
      <c r="BQ14">
        <v>0</v>
      </c>
      <c r="BR14">
        <v>0</v>
      </c>
      <c r="BS14" t="s">
        <v>214</v>
      </c>
      <c r="BT14" t="s">
        <v>354</v>
      </c>
      <c r="BU14" t="s">
        <v>355</v>
      </c>
    </row>
    <row r="15" spans="1:73" x14ac:dyDescent="0.25">
      <c r="A15" t="s">
        <v>196</v>
      </c>
      <c r="B15" t="s">
        <v>197</v>
      </c>
      <c r="C15" t="s">
        <v>188</v>
      </c>
      <c r="D15" t="s">
        <v>353</v>
      </c>
      <c r="E15">
        <v>0</v>
      </c>
      <c r="F15" t="s">
        <v>354</v>
      </c>
      <c r="G15" t="s">
        <v>42</v>
      </c>
      <c r="H15" t="s">
        <v>43</v>
      </c>
      <c r="I15" t="s">
        <v>201</v>
      </c>
      <c r="J15" t="s">
        <v>224</v>
      </c>
      <c r="K15" t="s">
        <v>203</v>
      </c>
      <c r="L15" t="s">
        <v>43</v>
      </c>
      <c r="M15" t="s">
        <v>204</v>
      </c>
      <c r="N15" t="e">
        <v>#N/A</v>
      </c>
      <c r="O15">
        <v>3.7600000000000001E-2</v>
      </c>
      <c r="P15">
        <v>75.5</v>
      </c>
      <c r="Q15">
        <v>0</v>
      </c>
      <c r="R15">
        <v>0</v>
      </c>
      <c r="S15">
        <v>0</v>
      </c>
      <c r="T15">
        <v>0</v>
      </c>
      <c r="U15">
        <v>0</v>
      </c>
      <c r="V15">
        <v>450.09</v>
      </c>
      <c r="W15">
        <v>139.22999999999999</v>
      </c>
      <c r="X15">
        <v>0</v>
      </c>
      <c r="Y15">
        <v>589.32000000000005</v>
      </c>
      <c r="Z15">
        <v>0</v>
      </c>
      <c r="AA15">
        <v>0</v>
      </c>
      <c r="AB15">
        <v>0</v>
      </c>
      <c r="AC15" t="s">
        <v>44</v>
      </c>
      <c r="AD15" t="s">
        <v>206</v>
      </c>
      <c r="AE15" t="s">
        <v>207</v>
      </c>
      <c r="AF15">
        <v>20</v>
      </c>
      <c r="AG15">
        <v>0</v>
      </c>
      <c r="AH15">
        <v>3.7600000000000001E-2</v>
      </c>
      <c r="AI15">
        <v>75.5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 t="s">
        <v>192</v>
      </c>
      <c r="AR15" t="s">
        <v>191</v>
      </c>
      <c r="AS15">
        <v>0.6</v>
      </c>
      <c r="AT15">
        <v>0.6</v>
      </c>
      <c r="AU15">
        <v>0</v>
      </c>
      <c r="AV15">
        <v>0.6</v>
      </c>
      <c r="AW15" t="s">
        <v>45</v>
      </c>
      <c r="AX15">
        <v>1</v>
      </c>
      <c r="AY15" t="s">
        <v>208</v>
      </c>
      <c r="AZ15" t="s">
        <v>46</v>
      </c>
      <c r="BA15">
        <v>0</v>
      </c>
      <c r="BB15">
        <v>0</v>
      </c>
      <c r="BC15">
        <v>0</v>
      </c>
      <c r="BD15">
        <v>0</v>
      </c>
      <c r="BE15" t="s">
        <v>47</v>
      </c>
      <c r="BF15" t="b">
        <v>0</v>
      </c>
      <c r="BG15" t="s">
        <v>48</v>
      </c>
      <c r="BH15">
        <v>0</v>
      </c>
      <c r="BI15" t="s">
        <v>209</v>
      </c>
      <c r="BJ15" t="s">
        <v>210</v>
      </c>
      <c r="BK15" t="s">
        <v>211</v>
      </c>
      <c r="BL15" t="s">
        <v>212</v>
      </c>
      <c r="BM15" t="s">
        <v>213</v>
      </c>
      <c r="BN15" t="s">
        <v>49</v>
      </c>
      <c r="BO15" s="7" t="s">
        <v>207</v>
      </c>
      <c r="BP15" t="s">
        <v>44</v>
      </c>
      <c r="BQ15">
        <v>0</v>
      </c>
      <c r="BR15">
        <v>0</v>
      </c>
      <c r="BS15" t="s">
        <v>214</v>
      </c>
      <c r="BT15" t="s">
        <v>354</v>
      </c>
      <c r="BU15" t="s">
        <v>356</v>
      </c>
    </row>
    <row r="16" spans="1:73" x14ac:dyDescent="0.25">
      <c r="A16" t="s">
        <v>196</v>
      </c>
      <c r="B16" t="s">
        <v>197</v>
      </c>
      <c r="C16" t="s">
        <v>187</v>
      </c>
      <c r="D16" t="s">
        <v>353</v>
      </c>
      <c r="E16">
        <v>0</v>
      </c>
      <c r="F16" t="s">
        <v>357</v>
      </c>
      <c r="G16" t="s">
        <v>200</v>
      </c>
      <c r="H16" t="s">
        <v>43</v>
      </c>
      <c r="I16" t="s">
        <v>201</v>
      </c>
      <c r="J16" t="s">
        <v>224</v>
      </c>
      <c r="K16" t="s">
        <v>203</v>
      </c>
      <c r="L16" t="s">
        <v>43</v>
      </c>
      <c r="M16" t="s">
        <v>204</v>
      </c>
      <c r="N16" t="e">
        <v>#N/A</v>
      </c>
      <c r="O16">
        <v>6.9000000000000006E-2</v>
      </c>
      <c r="P16">
        <v>139</v>
      </c>
      <c r="Q16">
        <v>0</v>
      </c>
      <c r="R16">
        <v>0</v>
      </c>
      <c r="S16">
        <v>0</v>
      </c>
      <c r="T16">
        <v>0</v>
      </c>
      <c r="U16">
        <v>0</v>
      </c>
      <c r="V16">
        <v>450.09</v>
      </c>
      <c r="W16">
        <v>189.05</v>
      </c>
      <c r="X16">
        <v>0</v>
      </c>
      <c r="Y16">
        <v>639.15</v>
      </c>
      <c r="Z16">
        <v>0</v>
      </c>
      <c r="AA16">
        <v>0</v>
      </c>
      <c r="AB16">
        <v>0</v>
      </c>
      <c r="AC16" t="s">
        <v>44</v>
      </c>
      <c r="AD16" t="s">
        <v>206</v>
      </c>
      <c r="AE16" t="s">
        <v>207</v>
      </c>
      <c r="AF16">
        <v>20</v>
      </c>
      <c r="AG16">
        <v>0</v>
      </c>
      <c r="AH16">
        <v>6.9000000000000006E-2</v>
      </c>
      <c r="AI16">
        <v>139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 t="s">
        <v>192</v>
      </c>
      <c r="AR16" t="s">
        <v>191</v>
      </c>
      <c r="AS16">
        <v>0.6</v>
      </c>
      <c r="AT16">
        <v>0.6</v>
      </c>
      <c r="AU16">
        <v>0</v>
      </c>
      <c r="AV16">
        <v>0.6</v>
      </c>
      <c r="AW16" t="s">
        <v>45</v>
      </c>
      <c r="AX16">
        <v>1</v>
      </c>
      <c r="AY16" t="s">
        <v>208</v>
      </c>
      <c r="AZ16" t="s">
        <v>46</v>
      </c>
      <c r="BA16">
        <v>0</v>
      </c>
      <c r="BB16">
        <v>0</v>
      </c>
      <c r="BC16">
        <v>0</v>
      </c>
      <c r="BD16">
        <v>0</v>
      </c>
      <c r="BE16" t="s">
        <v>47</v>
      </c>
      <c r="BF16" t="b">
        <v>0</v>
      </c>
      <c r="BG16" t="s">
        <v>48</v>
      </c>
      <c r="BH16">
        <v>0</v>
      </c>
      <c r="BI16" t="s">
        <v>209</v>
      </c>
      <c r="BJ16" t="s">
        <v>210</v>
      </c>
      <c r="BK16" t="s">
        <v>211</v>
      </c>
      <c r="BL16" t="s">
        <v>212</v>
      </c>
      <c r="BM16" t="s">
        <v>213</v>
      </c>
      <c r="BN16" t="s">
        <v>49</v>
      </c>
      <c r="BO16" s="7" t="s">
        <v>207</v>
      </c>
      <c r="BP16" t="s">
        <v>44</v>
      </c>
      <c r="BQ16">
        <v>0</v>
      </c>
      <c r="BR16">
        <v>0</v>
      </c>
      <c r="BS16" t="s">
        <v>214</v>
      </c>
      <c r="BT16" t="s">
        <v>357</v>
      </c>
      <c r="BU16" t="s">
        <v>358</v>
      </c>
    </row>
    <row r="17" spans="1:73" x14ac:dyDescent="0.25">
      <c r="A17" t="s">
        <v>196</v>
      </c>
      <c r="B17" t="s">
        <v>197</v>
      </c>
      <c r="C17" t="s">
        <v>187</v>
      </c>
      <c r="D17" t="s">
        <v>353</v>
      </c>
      <c r="E17">
        <v>0</v>
      </c>
      <c r="F17" t="s">
        <v>357</v>
      </c>
      <c r="G17" t="s">
        <v>42</v>
      </c>
      <c r="H17" t="s">
        <v>43</v>
      </c>
      <c r="I17" t="s">
        <v>201</v>
      </c>
      <c r="J17" t="s">
        <v>224</v>
      </c>
      <c r="K17" t="s">
        <v>203</v>
      </c>
      <c r="L17" t="s">
        <v>43</v>
      </c>
      <c r="M17" t="s">
        <v>204</v>
      </c>
      <c r="N17" t="e">
        <v>#N/A</v>
      </c>
      <c r="O17">
        <v>6.9000000000000006E-2</v>
      </c>
      <c r="P17">
        <v>139</v>
      </c>
      <c r="Q17">
        <v>0</v>
      </c>
      <c r="R17">
        <v>0</v>
      </c>
      <c r="S17">
        <v>0</v>
      </c>
      <c r="T17">
        <v>0</v>
      </c>
      <c r="U17">
        <v>0</v>
      </c>
      <c r="V17">
        <v>450.09</v>
      </c>
      <c r="W17">
        <v>189.05</v>
      </c>
      <c r="X17">
        <v>0</v>
      </c>
      <c r="Y17">
        <v>639.15</v>
      </c>
      <c r="Z17">
        <v>0</v>
      </c>
      <c r="AA17">
        <v>0</v>
      </c>
      <c r="AB17">
        <v>0</v>
      </c>
      <c r="AC17" t="s">
        <v>44</v>
      </c>
      <c r="AD17" t="s">
        <v>206</v>
      </c>
      <c r="AE17" t="s">
        <v>207</v>
      </c>
      <c r="AF17">
        <v>20</v>
      </c>
      <c r="AG17">
        <v>0</v>
      </c>
      <c r="AH17">
        <v>6.9000000000000006E-2</v>
      </c>
      <c r="AI17">
        <v>139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 t="s">
        <v>192</v>
      </c>
      <c r="AR17" t="s">
        <v>191</v>
      </c>
      <c r="AS17">
        <v>0.6</v>
      </c>
      <c r="AT17">
        <v>0.6</v>
      </c>
      <c r="AU17">
        <v>0</v>
      </c>
      <c r="AV17">
        <v>0.6</v>
      </c>
      <c r="AW17" t="s">
        <v>45</v>
      </c>
      <c r="AX17">
        <v>1</v>
      </c>
      <c r="AY17" t="s">
        <v>208</v>
      </c>
      <c r="AZ17" t="s">
        <v>46</v>
      </c>
      <c r="BA17">
        <v>0</v>
      </c>
      <c r="BB17">
        <v>0</v>
      </c>
      <c r="BC17">
        <v>0</v>
      </c>
      <c r="BD17">
        <v>0</v>
      </c>
      <c r="BE17" t="s">
        <v>47</v>
      </c>
      <c r="BF17" t="b">
        <v>0</v>
      </c>
      <c r="BG17" t="s">
        <v>48</v>
      </c>
      <c r="BH17">
        <v>0</v>
      </c>
      <c r="BI17" t="s">
        <v>209</v>
      </c>
      <c r="BJ17" t="s">
        <v>210</v>
      </c>
      <c r="BK17" t="s">
        <v>211</v>
      </c>
      <c r="BL17" t="s">
        <v>212</v>
      </c>
      <c r="BM17" t="s">
        <v>213</v>
      </c>
      <c r="BN17" t="s">
        <v>49</v>
      </c>
      <c r="BO17" s="7" t="s">
        <v>207</v>
      </c>
      <c r="BP17" t="s">
        <v>44</v>
      </c>
      <c r="BQ17">
        <v>0</v>
      </c>
      <c r="BR17">
        <v>0</v>
      </c>
      <c r="BS17" t="s">
        <v>214</v>
      </c>
      <c r="BT17" t="s">
        <v>357</v>
      </c>
      <c r="BU17" t="s">
        <v>359</v>
      </c>
    </row>
    <row r="18" spans="1:73" x14ac:dyDescent="0.25">
      <c r="A18" t="s">
        <v>196</v>
      </c>
      <c r="B18" t="s">
        <v>197</v>
      </c>
      <c r="C18" t="s">
        <v>41</v>
      </c>
      <c r="D18" t="s">
        <v>230</v>
      </c>
      <c r="E18">
        <v>0</v>
      </c>
      <c r="F18" t="s">
        <v>231</v>
      </c>
      <c r="G18" t="s">
        <v>200</v>
      </c>
      <c r="H18" t="s">
        <v>43</v>
      </c>
      <c r="I18" t="s">
        <v>201</v>
      </c>
      <c r="J18" t="s">
        <v>232</v>
      </c>
      <c r="K18" t="s">
        <v>203</v>
      </c>
      <c r="L18" t="s">
        <v>43</v>
      </c>
      <c r="M18" t="s">
        <v>204</v>
      </c>
      <c r="N18" t="e">
        <v>#N/A</v>
      </c>
      <c r="O18">
        <v>2.0299999999999999E-2</v>
      </c>
      <c r="P18">
        <v>62.4</v>
      </c>
      <c r="Q18">
        <v>0</v>
      </c>
      <c r="R18">
        <v>0</v>
      </c>
      <c r="S18">
        <v>0</v>
      </c>
      <c r="T18">
        <v>0</v>
      </c>
      <c r="U18">
        <v>0</v>
      </c>
      <c r="V18">
        <v>477.58</v>
      </c>
      <c r="W18">
        <v>180.68</v>
      </c>
      <c r="X18">
        <v>0</v>
      </c>
      <c r="Y18">
        <v>658.26</v>
      </c>
      <c r="Z18">
        <v>0</v>
      </c>
      <c r="AA18">
        <v>0</v>
      </c>
      <c r="AB18">
        <v>0</v>
      </c>
      <c r="AC18" t="s">
        <v>44</v>
      </c>
      <c r="AD18" t="s">
        <v>206</v>
      </c>
      <c r="AE18" t="s">
        <v>207</v>
      </c>
      <c r="AF18">
        <v>20</v>
      </c>
      <c r="AG18">
        <v>0</v>
      </c>
      <c r="AH18">
        <v>2.0299999999999999E-2</v>
      </c>
      <c r="AI18">
        <v>62.4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 t="s">
        <v>192</v>
      </c>
      <c r="AR18" t="s">
        <v>191</v>
      </c>
      <c r="AS18">
        <v>0.6</v>
      </c>
      <c r="AT18">
        <v>0.6</v>
      </c>
      <c r="AU18">
        <v>0</v>
      </c>
      <c r="AV18">
        <v>0.6</v>
      </c>
      <c r="AW18" t="s">
        <v>45</v>
      </c>
      <c r="AX18">
        <v>1</v>
      </c>
      <c r="AY18" t="s">
        <v>208</v>
      </c>
      <c r="AZ18" t="s">
        <v>46</v>
      </c>
      <c r="BA18">
        <v>0</v>
      </c>
      <c r="BB18">
        <v>0</v>
      </c>
      <c r="BC18">
        <v>0</v>
      </c>
      <c r="BD18">
        <v>0</v>
      </c>
      <c r="BE18" t="s">
        <v>47</v>
      </c>
      <c r="BF18" t="b">
        <v>0</v>
      </c>
      <c r="BG18" t="s">
        <v>48</v>
      </c>
      <c r="BH18">
        <v>0</v>
      </c>
      <c r="BI18" t="s">
        <v>209</v>
      </c>
      <c r="BJ18" t="s">
        <v>210</v>
      </c>
      <c r="BK18" t="s">
        <v>211</v>
      </c>
      <c r="BL18" t="s">
        <v>212</v>
      </c>
      <c r="BM18" t="s">
        <v>213</v>
      </c>
      <c r="BN18" t="s">
        <v>49</v>
      </c>
      <c r="BO18" s="7" t="s">
        <v>207</v>
      </c>
      <c r="BP18" t="s">
        <v>44</v>
      </c>
      <c r="BQ18">
        <v>0</v>
      </c>
      <c r="BR18">
        <v>0</v>
      </c>
      <c r="BS18" t="s">
        <v>214</v>
      </c>
      <c r="BT18" t="s">
        <v>231</v>
      </c>
      <c r="BU18" t="s">
        <v>233</v>
      </c>
    </row>
    <row r="19" spans="1:73" x14ac:dyDescent="0.25">
      <c r="A19" t="s">
        <v>196</v>
      </c>
      <c r="B19" t="s">
        <v>197</v>
      </c>
      <c r="C19" t="s">
        <v>41</v>
      </c>
      <c r="D19" t="s">
        <v>230</v>
      </c>
      <c r="E19">
        <v>0</v>
      </c>
      <c r="F19" t="s">
        <v>231</v>
      </c>
      <c r="G19" t="s">
        <v>42</v>
      </c>
      <c r="H19" t="s">
        <v>43</v>
      </c>
      <c r="I19" t="s">
        <v>201</v>
      </c>
      <c r="J19" t="s">
        <v>232</v>
      </c>
      <c r="K19" t="s">
        <v>203</v>
      </c>
      <c r="L19" t="s">
        <v>43</v>
      </c>
      <c r="M19" t="s">
        <v>204</v>
      </c>
      <c r="N19" t="e">
        <v>#N/A</v>
      </c>
      <c r="O19">
        <v>2.0299999999999999E-2</v>
      </c>
      <c r="P19">
        <v>62.4</v>
      </c>
      <c r="Q19">
        <v>0</v>
      </c>
      <c r="R19">
        <v>0</v>
      </c>
      <c r="S19">
        <v>0</v>
      </c>
      <c r="T19">
        <v>0</v>
      </c>
      <c r="U19">
        <v>0</v>
      </c>
      <c r="V19">
        <v>477.58</v>
      </c>
      <c r="W19">
        <v>180.68</v>
      </c>
      <c r="X19">
        <v>0</v>
      </c>
      <c r="Y19">
        <v>658.26</v>
      </c>
      <c r="Z19">
        <v>0</v>
      </c>
      <c r="AA19">
        <v>0</v>
      </c>
      <c r="AB19">
        <v>0</v>
      </c>
      <c r="AC19" t="s">
        <v>44</v>
      </c>
      <c r="AD19" t="s">
        <v>206</v>
      </c>
      <c r="AE19" t="s">
        <v>207</v>
      </c>
      <c r="AF19">
        <v>20</v>
      </c>
      <c r="AG19">
        <v>0</v>
      </c>
      <c r="AH19">
        <v>2.0299999999999999E-2</v>
      </c>
      <c r="AI19">
        <v>62.4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 t="s">
        <v>192</v>
      </c>
      <c r="AR19" t="s">
        <v>191</v>
      </c>
      <c r="AS19">
        <v>0.6</v>
      </c>
      <c r="AT19">
        <v>0.6</v>
      </c>
      <c r="AU19">
        <v>0</v>
      </c>
      <c r="AV19">
        <v>0.6</v>
      </c>
      <c r="AW19" t="s">
        <v>45</v>
      </c>
      <c r="AX19">
        <v>1</v>
      </c>
      <c r="AY19" t="s">
        <v>208</v>
      </c>
      <c r="AZ19" t="s">
        <v>46</v>
      </c>
      <c r="BA19">
        <v>0</v>
      </c>
      <c r="BB19">
        <v>0</v>
      </c>
      <c r="BC19">
        <v>0</v>
      </c>
      <c r="BD19">
        <v>0</v>
      </c>
      <c r="BE19" t="s">
        <v>47</v>
      </c>
      <c r="BF19" t="b">
        <v>0</v>
      </c>
      <c r="BG19" t="s">
        <v>48</v>
      </c>
      <c r="BH19">
        <v>0</v>
      </c>
      <c r="BI19" t="s">
        <v>209</v>
      </c>
      <c r="BJ19" t="s">
        <v>210</v>
      </c>
      <c r="BK19" t="s">
        <v>211</v>
      </c>
      <c r="BL19" t="s">
        <v>212</v>
      </c>
      <c r="BM19" t="s">
        <v>213</v>
      </c>
      <c r="BN19" t="s">
        <v>49</v>
      </c>
      <c r="BO19" s="7" t="s">
        <v>207</v>
      </c>
      <c r="BP19" t="s">
        <v>44</v>
      </c>
      <c r="BQ19">
        <v>0</v>
      </c>
      <c r="BR19">
        <v>0</v>
      </c>
      <c r="BS19" t="s">
        <v>214</v>
      </c>
      <c r="BT19" t="s">
        <v>231</v>
      </c>
      <c r="BU19" t="s">
        <v>234</v>
      </c>
    </row>
    <row r="20" spans="1:73" x14ac:dyDescent="0.25">
      <c r="A20" t="s">
        <v>196</v>
      </c>
      <c r="B20" t="s">
        <v>197</v>
      </c>
      <c r="C20" t="s">
        <v>50</v>
      </c>
      <c r="D20" t="s">
        <v>230</v>
      </c>
      <c r="E20">
        <v>0</v>
      </c>
      <c r="F20" t="s">
        <v>235</v>
      </c>
      <c r="G20" t="s">
        <v>200</v>
      </c>
      <c r="H20" t="s">
        <v>43</v>
      </c>
      <c r="I20" t="s">
        <v>201</v>
      </c>
      <c r="J20" t="s">
        <v>232</v>
      </c>
      <c r="K20" t="s">
        <v>203</v>
      </c>
      <c r="L20" t="s">
        <v>43</v>
      </c>
      <c r="M20" t="s">
        <v>204</v>
      </c>
      <c r="N20" t="e">
        <v>#N/A</v>
      </c>
      <c r="O20">
        <v>3.73E-2</v>
      </c>
      <c r="P20">
        <v>115</v>
      </c>
      <c r="Q20">
        <v>0</v>
      </c>
      <c r="R20">
        <v>0</v>
      </c>
      <c r="S20">
        <v>0</v>
      </c>
      <c r="T20">
        <v>0</v>
      </c>
      <c r="U20">
        <v>0</v>
      </c>
      <c r="V20">
        <v>477.58</v>
      </c>
      <c r="W20">
        <v>326.08</v>
      </c>
      <c r="X20">
        <v>0</v>
      </c>
      <c r="Y20">
        <v>803.66</v>
      </c>
      <c r="Z20">
        <v>0</v>
      </c>
      <c r="AA20">
        <v>0</v>
      </c>
      <c r="AB20">
        <v>0</v>
      </c>
      <c r="AC20" t="s">
        <v>44</v>
      </c>
      <c r="AD20" t="s">
        <v>206</v>
      </c>
      <c r="AE20" t="s">
        <v>207</v>
      </c>
      <c r="AF20">
        <v>20</v>
      </c>
      <c r="AG20">
        <v>0</v>
      </c>
      <c r="AH20">
        <v>3.73E-2</v>
      </c>
      <c r="AI20">
        <v>115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 t="s">
        <v>192</v>
      </c>
      <c r="AR20" t="s">
        <v>191</v>
      </c>
      <c r="AS20">
        <v>0.6</v>
      </c>
      <c r="AT20">
        <v>0.6</v>
      </c>
      <c r="AU20">
        <v>0</v>
      </c>
      <c r="AV20">
        <v>0.6</v>
      </c>
      <c r="AW20" t="s">
        <v>45</v>
      </c>
      <c r="AX20">
        <v>1</v>
      </c>
      <c r="AY20" t="s">
        <v>208</v>
      </c>
      <c r="AZ20" t="s">
        <v>46</v>
      </c>
      <c r="BA20">
        <v>0</v>
      </c>
      <c r="BB20">
        <v>0</v>
      </c>
      <c r="BC20">
        <v>0</v>
      </c>
      <c r="BD20">
        <v>0</v>
      </c>
      <c r="BE20" t="s">
        <v>47</v>
      </c>
      <c r="BF20" t="b">
        <v>0</v>
      </c>
      <c r="BG20" t="s">
        <v>48</v>
      </c>
      <c r="BH20">
        <v>0</v>
      </c>
      <c r="BI20" t="s">
        <v>209</v>
      </c>
      <c r="BJ20" t="s">
        <v>210</v>
      </c>
      <c r="BK20" t="s">
        <v>211</v>
      </c>
      <c r="BL20" t="s">
        <v>212</v>
      </c>
      <c r="BM20" t="s">
        <v>213</v>
      </c>
      <c r="BN20" t="s">
        <v>49</v>
      </c>
      <c r="BO20" s="7" t="s">
        <v>207</v>
      </c>
      <c r="BP20" t="s">
        <v>44</v>
      </c>
      <c r="BQ20">
        <v>0</v>
      </c>
      <c r="BR20">
        <v>0</v>
      </c>
      <c r="BS20" t="s">
        <v>214</v>
      </c>
      <c r="BT20" t="s">
        <v>235</v>
      </c>
      <c r="BU20" t="s">
        <v>236</v>
      </c>
    </row>
    <row r="21" spans="1:73" x14ac:dyDescent="0.25">
      <c r="A21" t="s">
        <v>196</v>
      </c>
      <c r="B21" t="s">
        <v>197</v>
      </c>
      <c r="C21" t="s">
        <v>50</v>
      </c>
      <c r="D21" t="s">
        <v>230</v>
      </c>
      <c r="E21">
        <v>0</v>
      </c>
      <c r="F21" t="s">
        <v>235</v>
      </c>
      <c r="G21" t="s">
        <v>42</v>
      </c>
      <c r="H21" t="s">
        <v>43</v>
      </c>
      <c r="I21" t="s">
        <v>201</v>
      </c>
      <c r="J21" t="s">
        <v>232</v>
      </c>
      <c r="K21" t="s">
        <v>203</v>
      </c>
      <c r="L21" t="s">
        <v>43</v>
      </c>
      <c r="M21" t="s">
        <v>204</v>
      </c>
      <c r="N21" t="e">
        <v>#N/A</v>
      </c>
      <c r="O21">
        <v>3.73E-2</v>
      </c>
      <c r="P21">
        <v>115</v>
      </c>
      <c r="Q21">
        <v>0</v>
      </c>
      <c r="R21">
        <v>0</v>
      </c>
      <c r="S21">
        <v>0</v>
      </c>
      <c r="T21">
        <v>0</v>
      </c>
      <c r="U21">
        <v>0</v>
      </c>
      <c r="V21">
        <v>477.58</v>
      </c>
      <c r="W21">
        <v>326.08</v>
      </c>
      <c r="X21">
        <v>0</v>
      </c>
      <c r="Y21">
        <v>803.66</v>
      </c>
      <c r="Z21">
        <v>0</v>
      </c>
      <c r="AA21">
        <v>0</v>
      </c>
      <c r="AB21">
        <v>0</v>
      </c>
      <c r="AC21" t="s">
        <v>44</v>
      </c>
      <c r="AD21" t="s">
        <v>206</v>
      </c>
      <c r="AE21" t="s">
        <v>207</v>
      </c>
      <c r="AF21">
        <v>20</v>
      </c>
      <c r="AG21">
        <v>0</v>
      </c>
      <c r="AH21">
        <v>3.73E-2</v>
      </c>
      <c r="AI21">
        <v>115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 t="s">
        <v>192</v>
      </c>
      <c r="AR21" t="s">
        <v>191</v>
      </c>
      <c r="AS21">
        <v>0.6</v>
      </c>
      <c r="AT21">
        <v>0.6</v>
      </c>
      <c r="AU21">
        <v>0</v>
      </c>
      <c r="AV21">
        <v>0.6</v>
      </c>
      <c r="AW21" t="s">
        <v>45</v>
      </c>
      <c r="AX21">
        <v>1</v>
      </c>
      <c r="AY21" t="s">
        <v>208</v>
      </c>
      <c r="AZ21" t="s">
        <v>46</v>
      </c>
      <c r="BA21">
        <v>0</v>
      </c>
      <c r="BB21">
        <v>0</v>
      </c>
      <c r="BC21">
        <v>0</v>
      </c>
      <c r="BD21">
        <v>0</v>
      </c>
      <c r="BE21" t="s">
        <v>47</v>
      </c>
      <c r="BF21" t="b">
        <v>0</v>
      </c>
      <c r="BG21" t="s">
        <v>48</v>
      </c>
      <c r="BH21">
        <v>0</v>
      </c>
      <c r="BI21" t="s">
        <v>209</v>
      </c>
      <c r="BJ21" t="s">
        <v>210</v>
      </c>
      <c r="BK21" t="s">
        <v>211</v>
      </c>
      <c r="BL21" t="s">
        <v>212</v>
      </c>
      <c r="BM21" t="s">
        <v>213</v>
      </c>
      <c r="BN21" t="s">
        <v>49</v>
      </c>
      <c r="BO21" s="7" t="s">
        <v>207</v>
      </c>
      <c r="BP21" t="s">
        <v>44</v>
      </c>
      <c r="BQ21">
        <v>0</v>
      </c>
      <c r="BR21">
        <v>0</v>
      </c>
      <c r="BS21" t="s">
        <v>214</v>
      </c>
      <c r="BT21" t="s">
        <v>235</v>
      </c>
      <c r="BU21" t="s">
        <v>237</v>
      </c>
    </row>
    <row r="22" spans="1:73" x14ac:dyDescent="0.25">
      <c r="A22" t="s">
        <v>196</v>
      </c>
      <c r="B22" t="s">
        <v>197</v>
      </c>
      <c r="C22" t="s">
        <v>188</v>
      </c>
      <c r="D22" t="s">
        <v>360</v>
      </c>
      <c r="E22">
        <v>0</v>
      </c>
      <c r="F22" t="s">
        <v>361</v>
      </c>
      <c r="G22" t="s">
        <v>200</v>
      </c>
      <c r="H22" t="s">
        <v>43</v>
      </c>
      <c r="I22" t="s">
        <v>201</v>
      </c>
      <c r="J22" t="s">
        <v>232</v>
      </c>
      <c r="K22" t="s">
        <v>203</v>
      </c>
      <c r="L22" t="s">
        <v>43</v>
      </c>
      <c r="M22" t="s">
        <v>204</v>
      </c>
      <c r="N22" t="e">
        <v>#N/A</v>
      </c>
      <c r="O22">
        <v>2.0299999999999999E-2</v>
      </c>
      <c r="P22">
        <v>62.4</v>
      </c>
      <c r="Q22">
        <v>0</v>
      </c>
      <c r="R22">
        <v>0</v>
      </c>
      <c r="S22">
        <v>0</v>
      </c>
      <c r="T22">
        <v>0</v>
      </c>
      <c r="U22">
        <v>0</v>
      </c>
      <c r="V22">
        <v>450.09</v>
      </c>
      <c r="W22">
        <v>139.22999999999999</v>
      </c>
      <c r="X22">
        <v>0</v>
      </c>
      <c r="Y22">
        <v>589.32000000000005</v>
      </c>
      <c r="Z22">
        <v>0</v>
      </c>
      <c r="AA22">
        <v>0</v>
      </c>
      <c r="AB22">
        <v>0</v>
      </c>
      <c r="AC22" t="s">
        <v>44</v>
      </c>
      <c r="AD22" t="s">
        <v>206</v>
      </c>
      <c r="AE22" t="s">
        <v>207</v>
      </c>
      <c r="AF22">
        <v>20</v>
      </c>
      <c r="AG22">
        <v>0</v>
      </c>
      <c r="AH22">
        <v>2.0299999999999999E-2</v>
      </c>
      <c r="AI22">
        <v>62.4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 t="s">
        <v>192</v>
      </c>
      <c r="AR22" t="s">
        <v>191</v>
      </c>
      <c r="AS22">
        <v>0.6</v>
      </c>
      <c r="AT22">
        <v>0.6</v>
      </c>
      <c r="AU22">
        <v>0</v>
      </c>
      <c r="AV22">
        <v>0.6</v>
      </c>
      <c r="AW22" t="s">
        <v>45</v>
      </c>
      <c r="AX22">
        <v>1</v>
      </c>
      <c r="AY22" t="s">
        <v>208</v>
      </c>
      <c r="AZ22" t="s">
        <v>46</v>
      </c>
      <c r="BA22">
        <v>0</v>
      </c>
      <c r="BB22">
        <v>0</v>
      </c>
      <c r="BC22">
        <v>0</v>
      </c>
      <c r="BD22">
        <v>0</v>
      </c>
      <c r="BE22" t="s">
        <v>47</v>
      </c>
      <c r="BF22" t="b">
        <v>0</v>
      </c>
      <c r="BG22" t="s">
        <v>48</v>
      </c>
      <c r="BH22">
        <v>0</v>
      </c>
      <c r="BI22" t="s">
        <v>209</v>
      </c>
      <c r="BJ22" t="s">
        <v>210</v>
      </c>
      <c r="BK22" t="s">
        <v>211</v>
      </c>
      <c r="BL22" t="s">
        <v>212</v>
      </c>
      <c r="BM22" t="s">
        <v>213</v>
      </c>
      <c r="BN22" t="s">
        <v>49</v>
      </c>
      <c r="BO22" s="7" t="s">
        <v>207</v>
      </c>
      <c r="BP22" t="s">
        <v>44</v>
      </c>
      <c r="BQ22">
        <v>0</v>
      </c>
      <c r="BR22">
        <v>0</v>
      </c>
      <c r="BS22" t="s">
        <v>214</v>
      </c>
      <c r="BT22" t="s">
        <v>361</v>
      </c>
      <c r="BU22" t="s">
        <v>362</v>
      </c>
    </row>
    <row r="23" spans="1:73" x14ac:dyDescent="0.25">
      <c r="A23" t="s">
        <v>196</v>
      </c>
      <c r="B23" t="s">
        <v>197</v>
      </c>
      <c r="C23" t="s">
        <v>188</v>
      </c>
      <c r="D23" t="s">
        <v>360</v>
      </c>
      <c r="E23">
        <v>0</v>
      </c>
      <c r="F23" t="s">
        <v>361</v>
      </c>
      <c r="G23" t="s">
        <v>42</v>
      </c>
      <c r="H23" t="s">
        <v>43</v>
      </c>
      <c r="I23" t="s">
        <v>201</v>
      </c>
      <c r="J23" t="s">
        <v>232</v>
      </c>
      <c r="K23" t="s">
        <v>203</v>
      </c>
      <c r="L23" t="s">
        <v>43</v>
      </c>
      <c r="M23" t="s">
        <v>204</v>
      </c>
      <c r="N23" t="e">
        <v>#N/A</v>
      </c>
      <c r="O23">
        <v>2.0299999999999999E-2</v>
      </c>
      <c r="P23">
        <v>62.4</v>
      </c>
      <c r="Q23">
        <v>0</v>
      </c>
      <c r="R23">
        <v>0</v>
      </c>
      <c r="S23">
        <v>0</v>
      </c>
      <c r="T23">
        <v>0</v>
      </c>
      <c r="U23">
        <v>0</v>
      </c>
      <c r="V23">
        <v>450.09</v>
      </c>
      <c r="W23">
        <v>139.22999999999999</v>
      </c>
      <c r="X23">
        <v>0</v>
      </c>
      <c r="Y23">
        <v>589.32000000000005</v>
      </c>
      <c r="Z23">
        <v>0</v>
      </c>
      <c r="AA23">
        <v>0</v>
      </c>
      <c r="AB23">
        <v>0</v>
      </c>
      <c r="AC23" t="s">
        <v>44</v>
      </c>
      <c r="AD23" t="s">
        <v>206</v>
      </c>
      <c r="AE23" t="s">
        <v>207</v>
      </c>
      <c r="AF23">
        <v>20</v>
      </c>
      <c r="AG23">
        <v>0</v>
      </c>
      <c r="AH23">
        <v>2.0299999999999999E-2</v>
      </c>
      <c r="AI23">
        <v>62.4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 t="s">
        <v>192</v>
      </c>
      <c r="AR23" t="s">
        <v>191</v>
      </c>
      <c r="AS23">
        <v>0.6</v>
      </c>
      <c r="AT23">
        <v>0.6</v>
      </c>
      <c r="AU23">
        <v>0</v>
      </c>
      <c r="AV23">
        <v>0.6</v>
      </c>
      <c r="AW23" t="s">
        <v>45</v>
      </c>
      <c r="AX23">
        <v>1</v>
      </c>
      <c r="AY23" t="s">
        <v>208</v>
      </c>
      <c r="AZ23" t="s">
        <v>46</v>
      </c>
      <c r="BA23">
        <v>0</v>
      </c>
      <c r="BB23">
        <v>0</v>
      </c>
      <c r="BC23">
        <v>0</v>
      </c>
      <c r="BD23">
        <v>0</v>
      </c>
      <c r="BE23" t="s">
        <v>47</v>
      </c>
      <c r="BF23" t="b">
        <v>0</v>
      </c>
      <c r="BG23" t="s">
        <v>48</v>
      </c>
      <c r="BH23">
        <v>0</v>
      </c>
      <c r="BI23" t="s">
        <v>209</v>
      </c>
      <c r="BJ23" t="s">
        <v>210</v>
      </c>
      <c r="BK23" t="s">
        <v>211</v>
      </c>
      <c r="BL23" t="s">
        <v>212</v>
      </c>
      <c r="BM23" t="s">
        <v>213</v>
      </c>
      <c r="BN23" t="s">
        <v>49</v>
      </c>
      <c r="BO23" s="7" t="s">
        <v>207</v>
      </c>
      <c r="BP23" t="s">
        <v>44</v>
      </c>
      <c r="BQ23">
        <v>0</v>
      </c>
      <c r="BR23">
        <v>0</v>
      </c>
      <c r="BS23" t="s">
        <v>214</v>
      </c>
      <c r="BT23" t="s">
        <v>361</v>
      </c>
      <c r="BU23" t="s">
        <v>363</v>
      </c>
    </row>
    <row r="24" spans="1:73" x14ac:dyDescent="0.25">
      <c r="A24" t="s">
        <v>196</v>
      </c>
      <c r="B24" t="s">
        <v>197</v>
      </c>
      <c r="C24" t="s">
        <v>187</v>
      </c>
      <c r="D24" t="s">
        <v>360</v>
      </c>
      <c r="E24">
        <v>0</v>
      </c>
      <c r="F24" t="s">
        <v>364</v>
      </c>
      <c r="G24" t="s">
        <v>200</v>
      </c>
      <c r="H24" t="s">
        <v>43</v>
      </c>
      <c r="I24" t="s">
        <v>201</v>
      </c>
      <c r="J24" t="s">
        <v>232</v>
      </c>
      <c r="K24" t="s">
        <v>203</v>
      </c>
      <c r="L24" t="s">
        <v>43</v>
      </c>
      <c r="M24" t="s">
        <v>204</v>
      </c>
      <c r="N24" t="e">
        <v>#N/A</v>
      </c>
      <c r="O24">
        <v>3.73E-2</v>
      </c>
      <c r="P24">
        <v>115</v>
      </c>
      <c r="Q24">
        <v>0</v>
      </c>
      <c r="R24">
        <v>0</v>
      </c>
      <c r="S24">
        <v>0</v>
      </c>
      <c r="T24">
        <v>0</v>
      </c>
      <c r="U24">
        <v>0</v>
      </c>
      <c r="V24">
        <v>450.09</v>
      </c>
      <c r="W24">
        <v>189.05</v>
      </c>
      <c r="X24">
        <v>0</v>
      </c>
      <c r="Y24">
        <v>639.15</v>
      </c>
      <c r="Z24">
        <v>0</v>
      </c>
      <c r="AA24">
        <v>0</v>
      </c>
      <c r="AB24">
        <v>0</v>
      </c>
      <c r="AC24" t="s">
        <v>44</v>
      </c>
      <c r="AD24" t="s">
        <v>206</v>
      </c>
      <c r="AE24" t="s">
        <v>207</v>
      </c>
      <c r="AF24">
        <v>20</v>
      </c>
      <c r="AG24">
        <v>0</v>
      </c>
      <c r="AH24">
        <v>3.73E-2</v>
      </c>
      <c r="AI24">
        <v>115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 t="s">
        <v>192</v>
      </c>
      <c r="AR24" t="s">
        <v>191</v>
      </c>
      <c r="AS24">
        <v>0.6</v>
      </c>
      <c r="AT24">
        <v>0.6</v>
      </c>
      <c r="AU24">
        <v>0</v>
      </c>
      <c r="AV24">
        <v>0.6</v>
      </c>
      <c r="AW24" t="s">
        <v>45</v>
      </c>
      <c r="AX24">
        <v>1</v>
      </c>
      <c r="AY24" t="s">
        <v>208</v>
      </c>
      <c r="AZ24" t="s">
        <v>46</v>
      </c>
      <c r="BA24">
        <v>0</v>
      </c>
      <c r="BB24">
        <v>0</v>
      </c>
      <c r="BC24">
        <v>0</v>
      </c>
      <c r="BD24">
        <v>0</v>
      </c>
      <c r="BE24" t="s">
        <v>47</v>
      </c>
      <c r="BF24" t="b">
        <v>0</v>
      </c>
      <c r="BG24" t="s">
        <v>48</v>
      </c>
      <c r="BH24">
        <v>0</v>
      </c>
      <c r="BI24" t="s">
        <v>209</v>
      </c>
      <c r="BJ24" t="s">
        <v>210</v>
      </c>
      <c r="BK24" t="s">
        <v>211</v>
      </c>
      <c r="BL24" t="s">
        <v>212</v>
      </c>
      <c r="BM24" t="s">
        <v>213</v>
      </c>
      <c r="BN24" t="s">
        <v>49</v>
      </c>
      <c r="BO24" s="7" t="s">
        <v>207</v>
      </c>
      <c r="BP24" t="s">
        <v>44</v>
      </c>
      <c r="BQ24">
        <v>0</v>
      </c>
      <c r="BR24">
        <v>0</v>
      </c>
      <c r="BS24" t="s">
        <v>214</v>
      </c>
      <c r="BT24" t="s">
        <v>364</v>
      </c>
      <c r="BU24" t="s">
        <v>365</v>
      </c>
    </row>
    <row r="25" spans="1:73" x14ac:dyDescent="0.25">
      <c r="A25" t="s">
        <v>196</v>
      </c>
      <c r="B25" t="s">
        <v>197</v>
      </c>
      <c r="C25" t="s">
        <v>187</v>
      </c>
      <c r="D25" t="s">
        <v>360</v>
      </c>
      <c r="E25">
        <v>0</v>
      </c>
      <c r="F25" t="s">
        <v>364</v>
      </c>
      <c r="G25" t="s">
        <v>42</v>
      </c>
      <c r="H25" t="s">
        <v>43</v>
      </c>
      <c r="I25" t="s">
        <v>201</v>
      </c>
      <c r="J25" t="s">
        <v>232</v>
      </c>
      <c r="K25" t="s">
        <v>203</v>
      </c>
      <c r="L25" t="s">
        <v>43</v>
      </c>
      <c r="M25" t="s">
        <v>204</v>
      </c>
      <c r="N25" t="e">
        <v>#N/A</v>
      </c>
      <c r="O25">
        <v>3.73E-2</v>
      </c>
      <c r="P25">
        <v>115</v>
      </c>
      <c r="Q25">
        <v>0</v>
      </c>
      <c r="R25">
        <v>0</v>
      </c>
      <c r="S25">
        <v>0</v>
      </c>
      <c r="T25">
        <v>0</v>
      </c>
      <c r="U25">
        <v>0</v>
      </c>
      <c r="V25">
        <v>450.09</v>
      </c>
      <c r="W25">
        <v>189.05</v>
      </c>
      <c r="X25">
        <v>0</v>
      </c>
      <c r="Y25">
        <v>639.15</v>
      </c>
      <c r="Z25">
        <v>0</v>
      </c>
      <c r="AA25">
        <v>0</v>
      </c>
      <c r="AB25">
        <v>0</v>
      </c>
      <c r="AC25" t="s">
        <v>44</v>
      </c>
      <c r="AD25" t="s">
        <v>206</v>
      </c>
      <c r="AE25" t="s">
        <v>207</v>
      </c>
      <c r="AF25">
        <v>20</v>
      </c>
      <c r="AG25">
        <v>0</v>
      </c>
      <c r="AH25">
        <v>3.73E-2</v>
      </c>
      <c r="AI25">
        <v>115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 t="s">
        <v>192</v>
      </c>
      <c r="AR25" t="s">
        <v>191</v>
      </c>
      <c r="AS25">
        <v>0.6</v>
      </c>
      <c r="AT25">
        <v>0.6</v>
      </c>
      <c r="AU25">
        <v>0</v>
      </c>
      <c r="AV25">
        <v>0.6</v>
      </c>
      <c r="AW25" t="s">
        <v>45</v>
      </c>
      <c r="AX25">
        <v>1</v>
      </c>
      <c r="AY25" t="s">
        <v>208</v>
      </c>
      <c r="AZ25" t="s">
        <v>46</v>
      </c>
      <c r="BA25">
        <v>0</v>
      </c>
      <c r="BB25">
        <v>0</v>
      </c>
      <c r="BC25">
        <v>0</v>
      </c>
      <c r="BD25">
        <v>0</v>
      </c>
      <c r="BE25" t="s">
        <v>47</v>
      </c>
      <c r="BF25" t="b">
        <v>0</v>
      </c>
      <c r="BG25" t="s">
        <v>48</v>
      </c>
      <c r="BH25">
        <v>0</v>
      </c>
      <c r="BI25" t="s">
        <v>209</v>
      </c>
      <c r="BJ25" t="s">
        <v>210</v>
      </c>
      <c r="BK25" t="s">
        <v>211</v>
      </c>
      <c r="BL25" t="s">
        <v>212</v>
      </c>
      <c r="BM25" t="s">
        <v>213</v>
      </c>
      <c r="BN25" t="s">
        <v>49</v>
      </c>
      <c r="BO25" s="7" t="s">
        <v>207</v>
      </c>
      <c r="BP25" t="s">
        <v>44</v>
      </c>
      <c r="BQ25">
        <v>0</v>
      </c>
      <c r="BR25">
        <v>0</v>
      </c>
      <c r="BS25" t="s">
        <v>214</v>
      </c>
      <c r="BT25" t="s">
        <v>364</v>
      </c>
      <c r="BU25" t="s">
        <v>366</v>
      </c>
    </row>
    <row r="26" spans="1:73" x14ac:dyDescent="0.25">
      <c r="A26" t="s">
        <v>196</v>
      </c>
      <c r="B26" t="s">
        <v>197</v>
      </c>
      <c r="C26" t="s">
        <v>41</v>
      </c>
      <c r="D26" t="s">
        <v>238</v>
      </c>
      <c r="E26">
        <v>0</v>
      </c>
      <c r="F26" t="s">
        <v>239</v>
      </c>
      <c r="G26" t="s">
        <v>200</v>
      </c>
      <c r="H26" t="s">
        <v>43</v>
      </c>
      <c r="I26" t="s">
        <v>201</v>
      </c>
      <c r="J26" t="s">
        <v>240</v>
      </c>
      <c r="K26" t="s">
        <v>203</v>
      </c>
      <c r="L26" t="s">
        <v>43</v>
      </c>
      <c r="M26" t="s">
        <v>204</v>
      </c>
      <c r="N26" t="e">
        <v>#N/A</v>
      </c>
      <c r="O26">
        <v>4.2599999999999999E-2</v>
      </c>
      <c r="P26">
        <v>88</v>
      </c>
      <c r="Q26">
        <v>0</v>
      </c>
      <c r="R26">
        <v>0</v>
      </c>
      <c r="S26">
        <v>0</v>
      </c>
      <c r="T26">
        <v>0</v>
      </c>
      <c r="U26">
        <v>0</v>
      </c>
      <c r="V26">
        <v>477.58</v>
      </c>
      <c r="W26">
        <v>180.68</v>
      </c>
      <c r="X26">
        <v>0</v>
      </c>
      <c r="Y26">
        <v>658.26</v>
      </c>
      <c r="Z26">
        <v>0</v>
      </c>
      <c r="AA26">
        <v>0</v>
      </c>
      <c r="AB26">
        <v>0</v>
      </c>
      <c r="AC26" t="s">
        <v>44</v>
      </c>
      <c r="AD26" t="s">
        <v>206</v>
      </c>
      <c r="AE26" t="s">
        <v>207</v>
      </c>
      <c r="AF26">
        <v>20</v>
      </c>
      <c r="AG26">
        <v>0</v>
      </c>
      <c r="AH26">
        <v>4.2599999999999999E-2</v>
      </c>
      <c r="AI26">
        <v>88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 t="s">
        <v>192</v>
      </c>
      <c r="AR26" t="s">
        <v>191</v>
      </c>
      <c r="AS26">
        <v>0.6</v>
      </c>
      <c r="AT26">
        <v>0.6</v>
      </c>
      <c r="AU26">
        <v>0</v>
      </c>
      <c r="AV26">
        <v>0.6</v>
      </c>
      <c r="AW26" t="s">
        <v>45</v>
      </c>
      <c r="AX26">
        <v>1</v>
      </c>
      <c r="AY26" t="s">
        <v>208</v>
      </c>
      <c r="AZ26" t="s">
        <v>46</v>
      </c>
      <c r="BA26">
        <v>0</v>
      </c>
      <c r="BB26">
        <v>0</v>
      </c>
      <c r="BC26">
        <v>0</v>
      </c>
      <c r="BD26">
        <v>0</v>
      </c>
      <c r="BE26" t="s">
        <v>47</v>
      </c>
      <c r="BF26" t="b">
        <v>0</v>
      </c>
      <c r="BG26" t="s">
        <v>48</v>
      </c>
      <c r="BH26">
        <v>0</v>
      </c>
      <c r="BI26" t="s">
        <v>209</v>
      </c>
      <c r="BJ26" t="s">
        <v>210</v>
      </c>
      <c r="BK26" t="s">
        <v>211</v>
      </c>
      <c r="BL26" t="s">
        <v>212</v>
      </c>
      <c r="BM26" t="s">
        <v>213</v>
      </c>
      <c r="BN26" t="s">
        <v>49</v>
      </c>
      <c r="BO26" s="7" t="s">
        <v>207</v>
      </c>
      <c r="BP26" t="s">
        <v>44</v>
      </c>
      <c r="BQ26">
        <v>0</v>
      </c>
      <c r="BR26">
        <v>0</v>
      </c>
      <c r="BS26" t="s">
        <v>214</v>
      </c>
      <c r="BT26" t="s">
        <v>239</v>
      </c>
      <c r="BU26" t="s">
        <v>241</v>
      </c>
    </row>
    <row r="27" spans="1:73" x14ac:dyDescent="0.25">
      <c r="A27" t="s">
        <v>196</v>
      </c>
      <c r="B27" t="s">
        <v>197</v>
      </c>
      <c r="C27" t="s">
        <v>41</v>
      </c>
      <c r="D27" t="s">
        <v>238</v>
      </c>
      <c r="E27">
        <v>0</v>
      </c>
      <c r="F27" t="s">
        <v>239</v>
      </c>
      <c r="G27" t="s">
        <v>42</v>
      </c>
      <c r="H27" t="s">
        <v>43</v>
      </c>
      <c r="I27" t="s">
        <v>201</v>
      </c>
      <c r="J27" t="s">
        <v>240</v>
      </c>
      <c r="K27" t="s">
        <v>203</v>
      </c>
      <c r="L27" t="s">
        <v>43</v>
      </c>
      <c r="M27" t="s">
        <v>204</v>
      </c>
      <c r="N27" t="e">
        <v>#N/A</v>
      </c>
      <c r="O27">
        <v>4.2599999999999999E-2</v>
      </c>
      <c r="P27">
        <v>88</v>
      </c>
      <c r="Q27">
        <v>0</v>
      </c>
      <c r="R27">
        <v>0</v>
      </c>
      <c r="S27">
        <v>0</v>
      </c>
      <c r="T27">
        <v>0</v>
      </c>
      <c r="U27">
        <v>0</v>
      </c>
      <c r="V27">
        <v>477.58</v>
      </c>
      <c r="W27">
        <v>180.68</v>
      </c>
      <c r="X27">
        <v>0</v>
      </c>
      <c r="Y27">
        <v>658.26</v>
      </c>
      <c r="Z27">
        <v>0</v>
      </c>
      <c r="AA27">
        <v>0</v>
      </c>
      <c r="AB27">
        <v>0</v>
      </c>
      <c r="AC27" t="s">
        <v>44</v>
      </c>
      <c r="AD27" t="s">
        <v>206</v>
      </c>
      <c r="AE27" t="s">
        <v>207</v>
      </c>
      <c r="AF27">
        <v>20</v>
      </c>
      <c r="AG27">
        <v>0</v>
      </c>
      <c r="AH27">
        <v>4.2599999999999999E-2</v>
      </c>
      <c r="AI27">
        <v>88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 t="s">
        <v>192</v>
      </c>
      <c r="AR27" t="s">
        <v>191</v>
      </c>
      <c r="AS27">
        <v>0.6</v>
      </c>
      <c r="AT27">
        <v>0.6</v>
      </c>
      <c r="AU27">
        <v>0</v>
      </c>
      <c r="AV27">
        <v>0.6</v>
      </c>
      <c r="AW27" t="s">
        <v>45</v>
      </c>
      <c r="AX27">
        <v>1</v>
      </c>
      <c r="AY27" t="s">
        <v>208</v>
      </c>
      <c r="AZ27" t="s">
        <v>46</v>
      </c>
      <c r="BA27">
        <v>0</v>
      </c>
      <c r="BB27">
        <v>0</v>
      </c>
      <c r="BC27">
        <v>0</v>
      </c>
      <c r="BD27">
        <v>0</v>
      </c>
      <c r="BE27" t="s">
        <v>47</v>
      </c>
      <c r="BF27" t="b">
        <v>0</v>
      </c>
      <c r="BG27" t="s">
        <v>48</v>
      </c>
      <c r="BH27">
        <v>0</v>
      </c>
      <c r="BI27" t="s">
        <v>209</v>
      </c>
      <c r="BJ27" t="s">
        <v>210</v>
      </c>
      <c r="BK27" t="s">
        <v>211</v>
      </c>
      <c r="BL27" t="s">
        <v>212</v>
      </c>
      <c r="BM27" t="s">
        <v>213</v>
      </c>
      <c r="BN27" t="s">
        <v>49</v>
      </c>
      <c r="BO27" s="7" t="s">
        <v>207</v>
      </c>
      <c r="BP27" t="s">
        <v>44</v>
      </c>
      <c r="BQ27">
        <v>0</v>
      </c>
      <c r="BR27">
        <v>0</v>
      </c>
      <c r="BS27" t="s">
        <v>214</v>
      </c>
      <c r="BT27" t="s">
        <v>239</v>
      </c>
      <c r="BU27" t="s">
        <v>242</v>
      </c>
    </row>
    <row r="28" spans="1:73" x14ac:dyDescent="0.25">
      <c r="A28" t="s">
        <v>196</v>
      </c>
      <c r="B28" t="s">
        <v>197</v>
      </c>
      <c r="C28" t="s">
        <v>50</v>
      </c>
      <c r="D28" t="s">
        <v>238</v>
      </c>
      <c r="E28">
        <v>0</v>
      </c>
      <c r="F28" t="s">
        <v>243</v>
      </c>
      <c r="G28" t="s">
        <v>200</v>
      </c>
      <c r="H28" t="s">
        <v>43</v>
      </c>
      <c r="I28" t="s">
        <v>201</v>
      </c>
      <c r="J28" t="s">
        <v>240</v>
      </c>
      <c r="K28" t="s">
        <v>203</v>
      </c>
      <c r="L28" t="s">
        <v>43</v>
      </c>
      <c r="M28" t="s">
        <v>204</v>
      </c>
      <c r="N28" t="e">
        <v>#N/A</v>
      </c>
      <c r="O28">
        <v>7.8100000000000003E-2</v>
      </c>
      <c r="P28">
        <v>162</v>
      </c>
      <c r="Q28">
        <v>0</v>
      </c>
      <c r="R28">
        <v>0</v>
      </c>
      <c r="S28">
        <v>0</v>
      </c>
      <c r="T28">
        <v>0</v>
      </c>
      <c r="U28">
        <v>0</v>
      </c>
      <c r="V28">
        <v>477.58</v>
      </c>
      <c r="W28">
        <v>326.08</v>
      </c>
      <c r="X28">
        <v>0</v>
      </c>
      <c r="Y28">
        <v>803.66</v>
      </c>
      <c r="Z28">
        <v>0</v>
      </c>
      <c r="AA28">
        <v>0</v>
      </c>
      <c r="AB28">
        <v>0</v>
      </c>
      <c r="AC28" t="s">
        <v>44</v>
      </c>
      <c r="AD28" t="s">
        <v>206</v>
      </c>
      <c r="AE28" t="s">
        <v>207</v>
      </c>
      <c r="AF28">
        <v>20</v>
      </c>
      <c r="AG28">
        <v>0</v>
      </c>
      <c r="AH28">
        <v>7.8100000000000003E-2</v>
      </c>
      <c r="AI28">
        <v>162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 t="s">
        <v>192</v>
      </c>
      <c r="AR28" t="s">
        <v>191</v>
      </c>
      <c r="AS28">
        <v>0.6</v>
      </c>
      <c r="AT28">
        <v>0.6</v>
      </c>
      <c r="AU28">
        <v>0</v>
      </c>
      <c r="AV28">
        <v>0.6</v>
      </c>
      <c r="AW28" t="s">
        <v>45</v>
      </c>
      <c r="AX28">
        <v>1</v>
      </c>
      <c r="AY28" t="s">
        <v>208</v>
      </c>
      <c r="AZ28" t="s">
        <v>46</v>
      </c>
      <c r="BA28">
        <v>0</v>
      </c>
      <c r="BB28">
        <v>0</v>
      </c>
      <c r="BC28">
        <v>0</v>
      </c>
      <c r="BD28">
        <v>0</v>
      </c>
      <c r="BE28" t="s">
        <v>47</v>
      </c>
      <c r="BF28" t="b">
        <v>0</v>
      </c>
      <c r="BG28" t="s">
        <v>48</v>
      </c>
      <c r="BH28">
        <v>0</v>
      </c>
      <c r="BI28" t="s">
        <v>209</v>
      </c>
      <c r="BJ28" t="s">
        <v>210</v>
      </c>
      <c r="BK28" t="s">
        <v>211</v>
      </c>
      <c r="BL28" t="s">
        <v>212</v>
      </c>
      <c r="BM28" t="s">
        <v>213</v>
      </c>
      <c r="BN28" t="s">
        <v>49</v>
      </c>
      <c r="BO28" s="7" t="s">
        <v>207</v>
      </c>
      <c r="BP28" t="s">
        <v>44</v>
      </c>
      <c r="BQ28">
        <v>0</v>
      </c>
      <c r="BR28">
        <v>0</v>
      </c>
      <c r="BS28" t="s">
        <v>214</v>
      </c>
      <c r="BT28" t="s">
        <v>243</v>
      </c>
      <c r="BU28" t="s">
        <v>244</v>
      </c>
    </row>
    <row r="29" spans="1:73" x14ac:dyDescent="0.25">
      <c r="A29" t="s">
        <v>196</v>
      </c>
      <c r="B29" t="s">
        <v>197</v>
      </c>
      <c r="C29" t="s">
        <v>50</v>
      </c>
      <c r="D29" t="s">
        <v>238</v>
      </c>
      <c r="E29">
        <v>0</v>
      </c>
      <c r="F29" t="s">
        <v>243</v>
      </c>
      <c r="G29" t="s">
        <v>42</v>
      </c>
      <c r="H29" t="s">
        <v>43</v>
      </c>
      <c r="I29" t="s">
        <v>201</v>
      </c>
      <c r="J29" t="s">
        <v>240</v>
      </c>
      <c r="K29" t="s">
        <v>203</v>
      </c>
      <c r="L29" t="s">
        <v>43</v>
      </c>
      <c r="M29" t="s">
        <v>204</v>
      </c>
      <c r="N29" t="e">
        <v>#N/A</v>
      </c>
      <c r="O29">
        <v>7.8100000000000003E-2</v>
      </c>
      <c r="P29">
        <v>162</v>
      </c>
      <c r="Q29">
        <v>0</v>
      </c>
      <c r="R29">
        <v>0</v>
      </c>
      <c r="S29">
        <v>0</v>
      </c>
      <c r="T29">
        <v>0</v>
      </c>
      <c r="U29">
        <v>0</v>
      </c>
      <c r="V29">
        <v>477.58</v>
      </c>
      <c r="W29">
        <v>326.08</v>
      </c>
      <c r="X29">
        <v>0</v>
      </c>
      <c r="Y29">
        <v>803.66</v>
      </c>
      <c r="Z29">
        <v>0</v>
      </c>
      <c r="AA29">
        <v>0</v>
      </c>
      <c r="AB29">
        <v>0</v>
      </c>
      <c r="AC29" t="s">
        <v>44</v>
      </c>
      <c r="AD29" t="s">
        <v>206</v>
      </c>
      <c r="AE29" t="s">
        <v>207</v>
      </c>
      <c r="AF29">
        <v>20</v>
      </c>
      <c r="AG29">
        <v>0</v>
      </c>
      <c r="AH29">
        <v>7.8100000000000003E-2</v>
      </c>
      <c r="AI29">
        <v>162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 t="s">
        <v>192</v>
      </c>
      <c r="AR29" t="s">
        <v>191</v>
      </c>
      <c r="AS29">
        <v>0.6</v>
      </c>
      <c r="AT29">
        <v>0.6</v>
      </c>
      <c r="AU29">
        <v>0</v>
      </c>
      <c r="AV29">
        <v>0.6</v>
      </c>
      <c r="AW29" t="s">
        <v>45</v>
      </c>
      <c r="AX29">
        <v>1</v>
      </c>
      <c r="AY29" t="s">
        <v>208</v>
      </c>
      <c r="AZ29" t="s">
        <v>46</v>
      </c>
      <c r="BA29">
        <v>0</v>
      </c>
      <c r="BB29">
        <v>0</v>
      </c>
      <c r="BC29">
        <v>0</v>
      </c>
      <c r="BD29">
        <v>0</v>
      </c>
      <c r="BE29" t="s">
        <v>47</v>
      </c>
      <c r="BF29" t="b">
        <v>0</v>
      </c>
      <c r="BG29" t="s">
        <v>48</v>
      </c>
      <c r="BH29">
        <v>0</v>
      </c>
      <c r="BI29" t="s">
        <v>209</v>
      </c>
      <c r="BJ29" t="s">
        <v>210</v>
      </c>
      <c r="BK29" t="s">
        <v>211</v>
      </c>
      <c r="BL29" t="s">
        <v>212</v>
      </c>
      <c r="BM29" t="s">
        <v>213</v>
      </c>
      <c r="BN29" t="s">
        <v>49</v>
      </c>
      <c r="BO29" s="7" t="s">
        <v>207</v>
      </c>
      <c r="BP29" t="s">
        <v>44</v>
      </c>
      <c r="BQ29">
        <v>0</v>
      </c>
      <c r="BR29">
        <v>0</v>
      </c>
      <c r="BS29" t="s">
        <v>214</v>
      </c>
      <c r="BT29" t="s">
        <v>243</v>
      </c>
      <c r="BU29" t="s">
        <v>245</v>
      </c>
    </row>
    <row r="30" spans="1:73" x14ac:dyDescent="0.25">
      <c r="A30" t="s">
        <v>196</v>
      </c>
      <c r="B30" t="s">
        <v>197</v>
      </c>
      <c r="C30" t="s">
        <v>188</v>
      </c>
      <c r="D30" t="s">
        <v>367</v>
      </c>
      <c r="E30">
        <v>0</v>
      </c>
      <c r="F30" t="s">
        <v>368</v>
      </c>
      <c r="G30" t="s">
        <v>200</v>
      </c>
      <c r="H30" t="s">
        <v>43</v>
      </c>
      <c r="I30" t="s">
        <v>201</v>
      </c>
      <c r="J30" t="s">
        <v>240</v>
      </c>
      <c r="K30" t="s">
        <v>203</v>
      </c>
      <c r="L30" t="s">
        <v>43</v>
      </c>
      <c r="M30" t="s">
        <v>204</v>
      </c>
      <c r="N30" t="e">
        <v>#N/A</v>
      </c>
      <c r="O30">
        <v>4.2599999999999999E-2</v>
      </c>
      <c r="P30">
        <v>88</v>
      </c>
      <c r="Q30">
        <v>0</v>
      </c>
      <c r="R30">
        <v>0</v>
      </c>
      <c r="S30">
        <v>0</v>
      </c>
      <c r="T30">
        <v>0</v>
      </c>
      <c r="U30">
        <v>0</v>
      </c>
      <c r="V30">
        <v>450.09</v>
      </c>
      <c r="W30">
        <v>139.22999999999999</v>
      </c>
      <c r="X30">
        <v>0</v>
      </c>
      <c r="Y30">
        <v>589.32000000000005</v>
      </c>
      <c r="Z30">
        <v>0</v>
      </c>
      <c r="AA30">
        <v>0</v>
      </c>
      <c r="AB30">
        <v>0</v>
      </c>
      <c r="AC30" t="s">
        <v>44</v>
      </c>
      <c r="AD30" t="s">
        <v>206</v>
      </c>
      <c r="AE30" t="s">
        <v>207</v>
      </c>
      <c r="AF30">
        <v>20</v>
      </c>
      <c r="AG30">
        <v>0</v>
      </c>
      <c r="AH30">
        <v>4.2599999999999999E-2</v>
      </c>
      <c r="AI30">
        <v>88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 t="s">
        <v>192</v>
      </c>
      <c r="AR30" t="s">
        <v>191</v>
      </c>
      <c r="AS30">
        <v>0.6</v>
      </c>
      <c r="AT30">
        <v>0.6</v>
      </c>
      <c r="AU30">
        <v>0</v>
      </c>
      <c r="AV30">
        <v>0.6</v>
      </c>
      <c r="AW30" t="s">
        <v>45</v>
      </c>
      <c r="AX30">
        <v>1</v>
      </c>
      <c r="AY30" t="s">
        <v>208</v>
      </c>
      <c r="AZ30" t="s">
        <v>46</v>
      </c>
      <c r="BA30">
        <v>0</v>
      </c>
      <c r="BB30">
        <v>0</v>
      </c>
      <c r="BC30">
        <v>0</v>
      </c>
      <c r="BD30">
        <v>0</v>
      </c>
      <c r="BE30" t="s">
        <v>47</v>
      </c>
      <c r="BF30" t="b">
        <v>0</v>
      </c>
      <c r="BG30" t="s">
        <v>48</v>
      </c>
      <c r="BH30">
        <v>0</v>
      </c>
      <c r="BI30" t="s">
        <v>209</v>
      </c>
      <c r="BJ30" t="s">
        <v>210</v>
      </c>
      <c r="BK30" t="s">
        <v>211</v>
      </c>
      <c r="BL30" t="s">
        <v>212</v>
      </c>
      <c r="BM30" t="s">
        <v>213</v>
      </c>
      <c r="BN30" t="s">
        <v>49</v>
      </c>
      <c r="BO30" s="7" t="s">
        <v>207</v>
      </c>
      <c r="BP30" t="s">
        <v>44</v>
      </c>
      <c r="BQ30">
        <v>0</v>
      </c>
      <c r="BR30">
        <v>0</v>
      </c>
      <c r="BS30" t="s">
        <v>214</v>
      </c>
      <c r="BT30" t="s">
        <v>368</v>
      </c>
      <c r="BU30" t="s">
        <v>369</v>
      </c>
    </row>
    <row r="31" spans="1:73" x14ac:dyDescent="0.25">
      <c r="A31" t="s">
        <v>196</v>
      </c>
      <c r="B31" t="s">
        <v>197</v>
      </c>
      <c r="C31" t="s">
        <v>188</v>
      </c>
      <c r="D31" t="s">
        <v>367</v>
      </c>
      <c r="E31">
        <v>0</v>
      </c>
      <c r="F31" t="s">
        <v>368</v>
      </c>
      <c r="G31" t="s">
        <v>42</v>
      </c>
      <c r="H31" t="s">
        <v>43</v>
      </c>
      <c r="I31" t="s">
        <v>201</v>
      </c>
      <c r="J31" t="s">
        <v>240</v>
      </c>
      <c r="K31" t="s">
        <v>203</v>
      </c>
      <c r="L31" t="s">
        <v>43</v>
      </c>
      <c r="M31" t="s">
        <v>204</v>
      </c>
      <c r="N31" t="e">
        <v>#N/A</v>
      </c>
      <c r="O31">
        <v>4.2599999999999999E-2</v>
      </c>
      <c r="P31">
        <v>88</v>
      </c>
      <c r="Q31">
        <v>0</v>
      </c>
      <c r="R31">
        <v>0</v>
      </c>
      <c r="S31">
        <v>0</v>
      </c>
      <c r="T31">
        <v>0</v>
      </c>
      <c r="U31">
        <v>0</v>
      </c>
      <c r="V31">
        <v>450.09</v>
      </c>
      <c r="W31">
        <v>139.22999999999999</v>
      </c>
      <c r="X31">
        <v>0</v>
      </c>
      <c r="Y31">
        <v>589.32000000000005</v>
      </c>
      <c r="Z31">
        <v>0</v>
      </c>
      <c r="AA31">
        <v>0</v>
      </c>
      <c r="AB31">
        <v>0</v>
      </c>
      <c r="AC31" t="s">
        <v>44</v>
      </c>
      <c r="AD31" t="s">
        <v>206</v>
      </c>
      <c r="AE31" t="s">
        <v>207</v>
      </c>
      <c r="AF31">
        <v>20</v>
      </c>
      <c r="AG31">
        <v>0</v>
      </c>
      <c r="AH31">
        <v>4.2599999999999999E-2</v>
      </c>
      <c r="AI31">
        <v>88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 t="s">
        <v>192</v>
      </c>
      <c r="AR31" t="s">
        <v>191</v>
      </c>
      <c r="AS31">
        <v>0.6</v>
      </c>
      <c r="AT31">
        <v>0.6</v>
      </c>
      <c r="AU31">
        <v>0</v>
      </c>
      <c r="AV31">
        <v>0.6</v>
      </c>
      <c r="AW31" t="s">
        <v>45</v>
      </c>
      <c r="AX31">
        <v>1</v>
      </c>
      <c r="AY31" t="s">
        <v>208</v>
      </c>
      <c r="AZ31" t="s">
        <v>46</v>
      </c>
      <c r="BA31">
        <v>0</v>
      </c>
      <c r="BB31">
        <v>0</v>
      </c>
      <c r="BC31">
        <v>0</v>
      </c>
      <c r="BD31">
        <v>0</v>
      </c>
      <c r="BE31" t="s">
        <v>47</v>
      </c>
      <c r="BF31" t="b">
        <v>0</v>
      </c>
      <c r="BG31" t="s">
        <v>48</v>
      </c>
      <c r="BH31">
        <v>0</v>
      </c>
      <c r="BI31" t="s">
        <v>209</v>
      </c>
      <c r="BJ31" t="s">
        <v>210</v>
      </c>
      <c r="BK31" t="s">
        <v>211</v>
      </c>
      <c r="BL31" t="s">
        <v>212</v>
      </c>
      <c r="BM31" t="s">
        <v>213</v>
      </c>
      <c r="BN31" t="s">
        <v>49</v>
      </c>
      <c r="BO31" s="7" t="s">
        <v>207</v>
      </c>
      <c r="BP31" t="s">
        <v>44</v>
      </c>
      <c r="BQ31">
        <v>0</v>
      </c>
      <c r="BR31">
        <v>0</v>
      </c>
      <c r="BS31" t="s">
        <v>214</v>
      </c>
      <c r="BT31" t="s">
        <v>368</v>
      </c>
      <c r="BU31" t="s">
        <v>370</v>
      </c>
    </row>
    <row r="32" spans="1:73" x14ac:dyDescent="0.25">
      <c r="A32" t="s">
        <v>196</v>
      </c>
      <c r="B32" t="s">
        <v>197</v>
      </c>
      <c r="C32" t="s">
        <v>187</v>
      </c>
      <c r="D32" t="s">
        <v>367</v>
      </c>
      <c r="E32">
        <v>0</v>
      </c>
      <c r="F32" t="s">
        <v>371</v>
      </c>
      <c r="G32" t="s">
        <v>200</v>
      </c>
      <c r="H32" t="s">
        <v>43</v>
      </c>
      <c r="I32" t="s">
        <v>201</v>
      </c>
      <c r="J32" t="s">
        <v>240</v>
      </c>
      <c r="K32" t="s">
        <v>203</v>
      </c>
      <c r="L32" t="s">
        <v>43</v>
      </c>
      <c r="M32" t="s">
        <v>204</v>
      </c>
      <c r="N32" t="e">
        <v>#N/A</v>
      </c>
      <c r="O32">
        <v>7.8100000000000003E-2</v>
      </c>
      <c r="P32">
        <v>162</v>
      </c>
      <c r="Q32">
        <v>0</v>
      </c>
      <c r="R32">
        <v>0</v>
      </c>
      <c r="S32">
        <v>0</v>
      </c>
      <c r="T32">
        <v>0</v>
      </c>
      <c r="U32">
        <v>0</v>
      </c>
      <c r="V32">
        <v>450.09</v>
      </c>
      <c r="W32">
        <v>189.05</v>
      </c>
      <c r="X32">
        <v>0</v>
      </c>
      <c r="Y32">
        <v>639.15</v>
      </c>
      <c r="Z32">
        <v>0</v>
      </c>
      <c r="AA32">
        <v>0</v>
      </c>
      <c r="AB32">
        <v>0</v>
      </c>
      <c r="AC32" t="s">
        <v>44</v>
      </c>
      <c r="AD32" t="s">
        <v>206</v>
      </c>
      <c r="AE32" t="s">
        <v>207</v>
      </c>
      <c r="AF32">
        <v>20</v>
      </c>
      <c r="AG32">
        <v>0</v>
      </c>
      <c r="AH32">
        <v>7.8100000000000003E-2</v>
      </c>
      <c r="AI32">
        <v>162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 t="s">
        <v>192</v>
      </c>
      <c r="AR32" t="s">
        <v>191</v>
      </c>
      <c r="AS32">
        <v>0.6</v>
      </c>
      <c r="AT32">
        <v>0.6</v>
      </c>
      <c r="AU32">
        <v>0</v>
      </c>
      <c r="AV32">
        <v>0.6</v>
      </c>
      <c r="AW32" t="s">
        <v>45</v>
      </c>
      <c r="AX32">
        <v>1</v>
      </c>
      <c r="AY32" t="s">
        <v>208</v>
      </c>
      <c r="AZ32" t="s">
        <v>46</v>
      </c>
      <c r="BA32">
        <v>0</v>
      </c>
      <c r="BB32">
        <v>0</v>
      </c>
      <c r="BC32">
        <v>0</v>
      </c>
      <c r="BD32">
        <v>0</v>
      </c>
      <c r="BE32" t="s">
        <v>47</v>
      </c>
      <c r="BF32" t="b">
        <v>0</v>
      </c>
      <c r="BG32" t="s">
        <v>48</v>
      </c>
      <c r="BH32">
        <v>0</v>
      </c>
      <c r="BI32" t="s">
        <v>209</v>
      </c>
      <c r="BJ32" t="s">
        <v>210</v>
      </c>
      <c r="BK32" t="s">
        <v>211</v>
      </c>
      <c r="BL32" t="s">
        <v>212</v>
      </c>
      <c r="BM32" t="s">
        <v>213</v>
      </c>
      <c r="BN32" t="s">
        <v>49</v>
      </c>
      <c r="BO32" s="7" t="s">
        <v>207</v>
      </c>
      <c r="BP32" t="s">
        <v>44</v>
      </c>
      <c r="BQ32">
        <v>0</v>
      </c>
      <c r="BR32">
        <v>0</v>
      </c>
      <c r="BS32" t="s">
        <v>214</v>
      </c>
      <c r="BT32" t="s">
        <v>371</v>
      </c>
      <c r="BU32" t="s">
        <v>372</v>
      </c>
    </row>
    <row r="33" spans="1:73" x14ac:dyDescent="0.25">
      <c r="A33" t="s">
        <v>196</v>
      </c>
      <c r="B33" t="s">
        <v>197</v>
      </c>
      <c r="C33" t="s">
        <v>187</v>
      </c>
      <c r="D33" t="s">
        <v>367</v>
      </c>
      <c r="E33">
        <v>0</v>
      </c>
      <c r="F33" t="s">
        <v>371</v>
      </c>
      <c r="G33" t="s">
        <v>42</v>
      </c>
      <c r="H33" t="s">
        <v>43</v>
      </c>
      <c r="I33" t="s">
        <v>201</v>
      </c>
      <c r="J33" t="s">
        <v>240</v>
      </c>
      <c r="K33" t="s">
        <v>203</v>
      </c>
      <c r="L33" t="s">
        <v>43</v>
      </c>
      <c r="M33" t="s">
        <v>204</v>
      </c>
      <c r="N33" t="e">
        <v>#N/A</v>
      </c>
      <c r="O33">
        <v>7.8100000000000003E-2</v>
      </c>
      <c r="P33">
        <v>162</v>
      </c>
      <c r="Q33">
        <v>0</v>
      </c>
      <c r="R33">
        <v>0</v>
      </c>
      <c r="S33">
        <v>0</v>
      </c>
      <c r="T33">
        <v>0</v>
      </c>
      <c r="U33">
        <v>0</v>
      </c>
      <c r="V33">
        <v>450.09</v>
      </c>
      <c r="W33">
        <v>189.05</v>
      </c>
      <c r="X33">
        <v>0</v>
      </c>
      <c r="Y33">
        <v>639.15</v>
      </c>
      <c r="Z33">
        <v>0</v>
      </c>
      <c r="AA33">
        <v>0</v>
      </c>
      <c r="AB33">
        <v>0</v>
      </c>
      <c r="AC33" t="s">
        <v>44</v>
      </c>
      <c r="AD33" t="s">
        <v>206</v>
      </c>
      <c r="AE33" t="s">
        <v>207</v>
      </c>
      <c r="AF33">
        <v>20</v>
      </c>
      <c r="AG33">
        <v>0</v>
      </c>
      <c r="AH33">
        <v>7.8100000000000003E-2</v>
      </c>
      <c r="AI33">
        <v>162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 t="s">
        <v>192</v>
      </c>
      <c r="AR33" t="s">
        <v>191</v>
      </c>
      <c r="AS33">
        <v>0.6</v>
      </c>
      <c r="AT33">
        <v>0.6</v>
      </c>
      <c r="AU33">
        <v>0</v>
      </c>
      <c r="AV33">
        <v>0.6</v>
      </c>
      <c r="AW33" t="s">
        <v>45</v>
      </c>
      <c r="AX33">
        <v>1</v>
      </c>
      <c r="AY33" t="s">
        <v>208</v>
      </c>
      <c r="AZ33" t="s">
        <v>46</v>
      </c>
      <c r="BA33">
        <v>0</v>
      </c>
      <c r="BB33">
        <v>0</v>
      </c>
      <c r="BC33">
        <v>0</v>
      </c>
      <c r="BD33">
        <v>0</v>
      </c>
      <c r="BE33" t="s">
        <v>47</v>
      </c>
      <c r="BF33" t="b">
        <v>0</v>
      </c>
      <c r="BG33" t="s">
        <v>48</v>
      </c>
      <c r="BH33">
        <v>0</v>
      </c>
      <c r="BI33" t="s">
        <v>209</v>
      </c>
      <c r="BJ33" t="s">
        <v>210</v>
      </c>
      <c r="BK33" t="s">
        <v>211</v>
      </c>
      <c r="BL33" t="s">
        <v>212</v>
      </c>
      <c r="BM33" t="s">
        <v>213</v>
      </c>
      <c r="BN33" t="s">
        <v>49</v>
      </c>
      <c r="BO33" s="7" t="s">
        <v>207</v>
      </c>
      <c r="BP33" t="s">
        <v>44</v>
      </c>
      <c r="BQ33">
        <v>0</v>
      </c>
      <c r="BR33">
        <v>0</v>
      </c>
      <c r="BS33" t="s">
        <v>214</v>
      </c>
      <c r="BT33" t="s">
        <v>371</v>
      </c>
      <c r="BU33" t="s">
        <v>373</v>
      </c>
    </row>
    <row r="34" spans="1:73" x14ac:dyDescent="0.25">
      <c r="A34" t="s">
        <v>196</v>
      </c>
      <c r="B34" t="s">
        <v>197</v>
      </c>
      <c r="C34" t="s">
        <v>41</v>
      </c>
      <c r="D34" t="s">
        <v>246</v>
      </c>
      <c r="E34">
        <v>0</v>
      </c>
      <c r="F34" t="s">
        <v>247</v>
      </c>
      <c r="G34" t="s">
        <v>200</v>
      </c>
      <c r="H34" t="s">
        <v>43</v>
      </c>
      <c r="I34" t="s">
        <v>201</v>
      </c>
      <c r="J34" t="s">
        <v>248</v>
      </c>
      <c r="K34" t="s">
        <v>203</v>
      </c>
      <c r="L34" t="s">
        <v>43</v>
      </c>
      <c r="M34" t="s">
        <v>204</v>
      </c>
      <c r="N34" t="e">
        <v>#N/A</v>
      </c>
      <c r="O34">
        <v>3.8399999999999997E-2</v>
      </c>
      <c r="P34">
        <v>73.3</v>
      </c>
      <c r="Q34">
        <v>0</v>
      </c>
      <c r="R34">
        <v>0</v>
      </c>
      <c r="S34">
        <v>0</v>
      </c>
      <c r="T34">
        <v>0</v>
      </c>
      <c r="U34">
        <v>0</v>
      </c>
      <c r="V34">
        <v>477.58</v>
      </c>
      <c r="W34">
        <v>180.68</v>
      </c>
      <c r="X34">
        <v>0</v>
      </c>
      <c r="Y34">
        <v>658.26</v>
      </c>
      <c r="Z34">
        <v>0</v>
      </c>
      <c r="AA34">
        <v>0</v>
      </c>
      <c r="AB34">
        <v>0</v>
      </c>
      <c r="AC34" t="s">
        <v>44</v>
      </c>
      <c r="AD34" t="s">
        <v>206</v>
      </c>
      <c r="AE34" t="s">
        <v>207</v>
      </c>
      <c r="AF34">
        <v>20</v>
      </c>
      <c r="AG34">
        <v>0</v>
      </c>
      <c r="AH34">
        <v>3.8399999999999997E-2</v>
      </c>
      <c r="AI34">
        <v>73.3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 t="s">
        <v>192</v>
      </c>
      <c r="AR34" t="s">
        <v>191</v>
      </c>
      <c r="AS34">
        <v>0.6</v>
      </c>
      <c r="AT34">
        <v>0.6</v>
      </c>
      <c r="AU34">
        <v>0</v>
      </c>
      <c r="AV34">
        <v>0.6</v>
      </c>
      <c r="AW34" t="s">
        <v>45</v>
      </c>
      <c r="AX34">
        <v>1</v>
      </c>
      <c r="AY34" t="s">
        <v>208</v>
      </c>
      <c r="AZ34" t="s">
        <v>46</v>
      </c>
      <c r="BA34">
        <v>0</v>
      </c>
      <c r="BB34">
        <v>0</v>
      </c>
      <c r="BC34">
        <v>0</v>
      </c>
      <c r="BD34">
        <v>0</v>
      </c>
      <c r="BE34" t="s">
        <v>47</v>
      </c>
      <c r="BF34" t="b">
        <v>0</v>
      </c>
      <c r="BG34" t="s">
        <v>48</v>
      </c>
      <c r="BH34">
        <v>0</v>
      </c>
      <c r="BI34" t="s">
        <v>209</v>
      </c>
      <c r="BJ34" t="s">
        <v>210</v>
      </c>
      <c r="BK34" t="s">
        <v>211</v>
      </c>
      <c r="BL34" t="s">
        <v>212</v>
      </c>
      <c r="BM34" t="s">
        <v>213</v>
      </c>
      <c r="BN34" t="s">
        <v>49</v>
      </c>
      <c r="BO34" s="7" t="s">
        <v>207</v>
      </c>
      <c r="BP34" t="s">
        <v>44</v>
      </c>
      <c r="BQ34">
        <v>0</v>
      </c>
      <c r="BR34">
        <v>0</v>
      </c>
      <c r="BS34" t="s">
        <v>214</v>
      </c>
      <c r="BT34" t="s">
        <v>247</v>
      </c>
      <c r="BU34" t="s">
        <v>249</v>
      </c>
    </row>
    <row r="35" spans="1:73" x14ac:dyDescent="0.25">
      <c r="A35" t="s">
        <v>196</v>
      </c>
      <c r="B35" t="s">
        <v>197</v>
      </c>
      <c r="C35" t="s">
        <v>41</v>
      </c>
      <c r="D35" t="s">
        <v>246</v>
      </c>
      <c r="E35">
        <v>0</v>
      </c>
      <c r="F35" t="s">
        <v>247</v>
      </c>
      <c r="G35" t="s">
        <v>42</v>
      </c>
      <c r="H35" t="s">
        <v>43</v>
      </c>
      <c r="I35" t="s">
        <v>201</v>
      </c>
      <c r="J35" t="s">
        <v>248</v>
      </c>
      <c r="K35" t="s">
        <v>203</v>
      </c>
      <c r="L35" t="s">
        <v>43</v>
      </c>
      <c r="M35" t="s">
        <v>204</v>
      </c>
      <c r="N35" t="e">
        <v>#N/A</v>
      </c>
      <c r="O35">
        <v>3.8399999999999997E-2</v>
      </c>
      <c r="P35">
        <v>73.3</v>
      </c>
      <c r="Q35">
        <v>0</v>
      </c>
      <c r="R35">
        <v>0</v>
      </c>
      <c r="S35">
        <v>0</v>
      </c>
      <c r="T35">
        <v>0</v>
      </c>
      <c r="U35">
        <v>0</v>
      </c>
      <c r="V35">
        <v>477.58</v>
      </c>
      <c r="W35">
        <v>180.68</v>
      </c>
      <c r="X35">
        <v>0</v>
      </c>
      <c r="Y35">
        <v>658.26</v>
      </c>
      <c r="Z35">
        <v>0</v>
      </c>
      <c r="AA35">
        <v>0</v>
      </c>
      <c r="AB35">
        <v>0</v>
      </c>
      <c r="AC35" t="s">
        <v>44</v>
      </c>
      <c r="AD35" t="s">
        <v>206</v>
      </c>
      <c r="AE35" t="s">
        <v>207</v>
      </c>
      <c r="AF35">
        <v>20</v>
      </c>
      <c r="AG35">
        <v>0</v>
      </c>
      <c r="AH35">
        <v>3.8399999999999997E-2</v>
      </c>
      <c r="AI35">
        <v>73.3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 t="s">
        <v>192</v>
      </c>
      <c r="AR35" t="s">
        <v>191</v>
      </c>
      <c r="AS35">
        <v>0.6</v>
      </c>
      <c r="AT35">
        <v>0.6</v>
      </c>
      <c r="AU35">
        <v>0</v>
      </c>
      <c r="AV35">
        <v>0.6</v>
      </c>
      <c r="AW35" t="s">
        <v>45</v>
      </c>
      <c r="AX35">
        <v>1</v>
      </c>
      <c r="AY35" t="s">
        <v>208</v>
      </c>
      <c r="AZ35" t="s">
        <v>46</v>
      </c>
      <c r="BA35">
        <v>0</v>
      </c>
      <c r="BB35">
        <v>0</v>
      </c>
      <c r="BC35">
        <v>0</v>
      </c>
      <c r="BD35">
        <v>0</v>
      </c>
      <c r="BE35" t="s">
        <v>47</v>
      </c>
      <c r="BF35" t="b">
        <v>0</v>
      </c>
      <c r="BG35" t="s">
        <v>48</v>
      </c>
      <c r="BH35">
        <v>0</v>
      </c>
      <c r="BI35" t="s">
        <v>209</v>
      </c>
      <c r="BJ35" t="s">
        <v>210</v>
      </c>
      <c r="BK35" t="s">
        <v>211</v>
      </c>
      <c r="BL35" t="s">
        <v>212</v>
      </c>
      <c r="BM35" t="s">
        <v>213</v>
      </c>
      <c r="BN35" t="s">
        <v>49</v>
      </c>
      <c r="BO35" s="7" t="s">
        <v>207</v>
      </c>
      <c r="BP35" t="s">
        <v>44</v>
      </c>
      <c r="BQ35">
        <v>0</v>
      </c>
      <c r="BR35">
        <v>0</v>
      </c>
      <c r="BS35" t="s">
        <v>214</v>
      </c>
      <c r="BT35" t="s">
        <v>247</v>
      </c>
      <c r="BU35" t="s">
        <v>250</v>
      </c>
    </row>
    <row r="36" spans="1:73" x14ac:dyDescent="0.25">
      <c r="A36" t="s">
        <v>196</v>
      </c>
      <c r="B36" t="s">
        <v>197</v>
      </c>
      <c r="C36" t="s">
        <v>50</v>
      </c>
      <c r="D36" t="s">
        <v>246</v>
      </c>
      <c r="E36">
        <v>0</v>
      </c>
      <c r="F36" t="s">
        <v>251</v>
      </c>
      <c r="G36" t="s">
        <v>200</v>
      </c>
      <c r="H36" t="s">
        <v>43</v>
      </c>
      <c r="I36" t="s">
        <v>201</v>
      </c>
      <c r="J36" t="s">
        <v>248</v>
      </c>
      <c r="K36" t="s">
        <v>203</v>
      </c>
      <c r="L36" t="s">
        <v>43</v>
      </c>
      <c r="M36" t="s">
        <v>204</v>
      </c>
      <c r="N36" t="e">
        <v>#N/A</v>
      </c>
      <c r="O36">
        <v>7.0400000000000004E-2</v>
      </c>
      <c r="P36">
        <v>134</v>
      </c>
      <c r="Q36">
        <v>0</v>
      </c>
      <c r="R36">
        <v>0</v>
      </c>
      <c r="S36">
        <v>0</v>
      </c>
      <c r="T36">
        <v>0</v>
      </c>
      <c r="U36">
        <v>0</v>
      </c>
      <c r="V36">
        <v>477.58</v>
      </c>
      <c r="W36">
        <v>326.08</v>
      </c>
      <c r="X36">
        <v>0</v>
      </c>
      <c r="Y36">
        <v>803.66</v>
      </c>
      <c r="Z36">
        <v>0</v>
      </c>
      <c r="AA36">
        <v>0</v>
      </c>
      <c r="AB36">
        <v>0</v>
      </c>
      <c r="AC36" t="s">
        <v>44</v>
      </c>
      <c r="AD36" t="s">
        <v>206</v>
      </c>
      <c r="AE36" t="s">
        <v>207</v>
      </c>
      <c r="AF36">
        <v>20</v>
      </c>
      <c r="AG36">
        <v>0</v>
      </c>
      <c r="AH36">
        <v>7.0400000000000004E-2</v>
      </c>
      <c r="AI36">
        <v>134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 t="s">
        <v>192</v>
      </c>
      <c r="AR36" t="s">
        <v>191</v>
      </c>
      <c r="AS36">
        <v>0.6</v>
      </c>
      <c r="AT36">
        <v>0.6</v>
      </c>
      <c r="AU36">
        <v>0</v>
      </c>
      <c r="AV36">
        <v>0.6</v>
      </c>
      <c r="AW36" t="s">
        <v>45</v>
      </c>
      <c r="AX36">
        <v>1</v>
      </c>
      <c r="AY36" t="s">
        <v>208</v>
      </c>
      <c r="AZ36" t="s">
        <v>46</v>
      </c>
      <c r="BA36">
        <v>0</v>
      </c>
      <c r="BB36">
        <v>0</v>
      </c>
      <c r="BC36">
        <v>0</v>
      </c>
      <c r="BD36">
        <v>0</v>
      </c>
      <c r="BE36" t="s">
        <v>47</v>
      </c>
      <c r="BF36" t="b">
        <v>0</v>
      </c>
      <c r="BG36" t="s">
        <v>48</v>
      </c>
      <c r="BH36">
        <v>0</v>
      </c>
      <c r="BI36" t="s">
        <v>209</v>
      </c>
      <c r="BJ36" t="s">
        <v>210</v>
      </c>
      <c r="BK36" t="s">
        <v>211</v>
      </c>
      <c r="BL36" t="s">
        <v>212</v>
      </c>
      <c r="BM36" t="s">
        <v>213</v>
      </c>
      <c r="BN36" t="s">
        <v>49</v>
      </c>
      <c r="BO36" s="7" t="s">
        <v>207</v>
      </c>
      <c r="BP36" t="s">
        <v>44</v>
      </c>
      <c r="BQ36">
        <v>0</v>
      </c>
      <c r="BR36">
        <v>0</v>
      </c>
      <c r="BS36" t="s">
        <v>214</v>
      </c>
      <c r="BT36" t="s">
        <v>251</v>
      </c>
      <c r="BU36" t="s">
        <v>252</v>
      </c>
    </row>
    <row r="37" spans="1:73" x14ac:dyDescent="0.25">
      <c r="A37" t="s">
        <v>196</v>
      </c>
      <c r="B37" t="s">
        <v>197</v>
      </c>
      <c r="C37" t="s">
        <v>50</v>
      </c>
      <c r="D37" t="s">
        <v>246</v>
      </c>
      <c r="E37">
        <v>0</v>
      </c>
      <c r="F37" t="s">
        <v>251</v>
      </c>
      <c r="G37" t="s">
        <v>42</v>
      </c>
      <c r="H37" t="s">
        <v>43</v>
      </c>
      <c r="I37" t="s">
        <v>201</v>
      </c>
      <c r="J37" t="s">
        <v>248</v>
      </c>
      <c r="K37" t="s">
        <v>203</v>
      </c>
      <c r="L37" t="s">
        <v>43</v>
      </c>
      <c r="M37" t="s">
        <v>204</v>
      </c>
      <c r="N37" t="e">
        <v>#N/A</v>
      </c>
      <c r="O37">
        <v>7.0400000000000004E-2</v>
      </c>
      <c r="P37">
        <v>134</v>
      </c>
      <c r="Q37">
        <v>0</v>
      </c>
      <c r="R37">
        <v>0</v>
      </c>
      <c r="S37">
        <v>0</v>
      </c>
      <c r="T37">
        <v>0</v>
      </c>
      <c r="U37">
        <v>0</v>
      </c>
      <c r="V37">
        <v>477.58</v>
      </c>
      <c r="W37">
        <v>326.08</v>
      </c>
      <c r="X37">
        <v>0</v>
      </c>
      <c r="Y37">
        <v>803.66</v>
      </c>
      <c r="Z37">
        <v>0</v>
      </c>
      <c r="AA37">
        <v>0</v>
      </c>
      <c r="AB37">
        <v>0</v>
      </c>
      <c r="AC37" t="s">
        <v>44</v>
      </c>
      <c r="AD37" t="s">
        <v>206</v>
      </c>
      <c r="AE37" t="s">
        <v>207</v>
      </c>
      <c r="AF37">
        <v>20</v>
      </c>
      <c r="AG37">
        <v>0</v>
      </c>
      <c r="AH37">
        <v>7.0400000000000004E-2</v>
      </c>
      <c r="AI37">
        <v>134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 t="s">
        <v>192</v>
      </c>
      <c r="AR37" t="s">
        <v>191</v>
      </c>
      <c r="AS37">
        <v>0.6</v>
      </c>
      <c r="AT37">
        <v>0.6</v>
      </c>
      <c r="AU37">
        <v>0</v>
      </c>
      <c r="AV37">
        <v>0.6</v>
      </c>
      <c r="AW37" t="s">
        <v>45</v>
      </c>
      <c r="AX37">
        <v>1</v>
      </c>
      <c r="AY37" t="s">
        <v>208</v>
      </c>
      <c r="AZ37" t="s">
        <v>46</v>
      </c>
      <c r="BA37">
        <v>0</v>
      </c>
      <c r="BB37">
        <v>0</v>
      </c>
      <c r="BC37">
        <v>0</v>
      </c>
      <c r="BD37">
        <v>0</v>
      </c>
      <c r="BE37" t="s">
        <v>47</v>
      </c>
      <c r="BF37" t="b">
        <v>0</v>
      </c>
      <c r="BG37" t="s">
        <v>48</v>
      </c>
      <c r="BH37">
        <v>0</v>
      </c>
      <c r="BI37" t="s">
        <v>209</v>
      </c>
      <c r="BJ37" t="s">
        <v>210</v>
      </c>
      <c r="BK37" t="s">
        <v>211</v>
      </c>
      <c r="BL37" t="s">
        <v>212</v>
      </c>
      <c r="BM37" t="s">
        <v>213</v>
      </c>
      <c r="BN37" t="s">
        <v>49</v>
      </c>
      <c r="BO37" s="7" t="s">
        <v>207</v>
      </c>
      <c r="BP37" t="s">
        <v>44</v>
      </c>
      <c r="BQ37">
        <v>0</v>
      </c>
      <c r="BR37">
        <v>0</v>
      </c>
      <c r="BS37" t="s">
        <v>214</v>
      </c>
      <c r="BT37" t="s">
        <v>251</v>
      </c>
      <c r="BU37" t="s">
        <v>253</v>
      </c>
    </row>
    <row r="38" spans="1:73" x14ac:dyDescent="0.25">
      <c r="A38" t="s">
        <v>196</v>
      </c>
      <c r="B38" t="s">
        <v>197</v>
      </c>
      <c r="C38" t="s">
        <v>188</v>
      </c>
      <c r="D38" t="s">
        <v>374</v>
      </c>
      <c r="E38">
        <v>0</v>
      </c>
      <c r="F38" t="s">
        <v>375</v>
      </c>
      <c r="G38" t="s">
        <v>200</v>
      </c>
      <c r="H38" t="s">
        <v>43</v>
      </c>
      <c r="I38" t="s">
        <v>201</v>
      </c>
      <c r="J38" t="s">
        <v>248</v>
      </c>
      <c r="K38" t="s">
        <v>203</v>
      </c>
      <c r="L38" t="s">
        <v>43</v>
      </c>
      <c r="M38" t="s">
        <v>204</v>
      </c>
      <c r="N38" t="e">
        <v>#N/A</v>
      </c>
      <c r="O38">
        <v>3.8399999999999997E-2</v>
      </c>
      <c r="P38">
        <v>73.3</v>
      </c>
      <c r="Q38">
        <v>0</v>
      </c>
      <c r="R38">
        <v>0</v>
      </c>
      <c r="S38">
        <v>0</v>
      </c>
      <c r="T38">
        <v>0</v>
      </c>
      <c r="U38">
        <v>0</v>
      </c>
      <c r="V38">
        <v>450.09</v>
      </c>
      <c r="W38">
        <v>139.22999999999999</v>
      </c>
      <c r="X38">
        <v>0</v>
      </c>
      <c r="Y38">
        <v>589.32000000000005</v>
      </c>
      <c r="Z38">
        <v>0</v>
      </c>
      <c r="AA38">
        <v>0</v>
      </c>
      <c r="AB38">
        <v>0</v>
      </c>
      <c r="AC38" t="s">
        <v>44</v>
      </c>
      <c r="AD38" t="s">
        <v>206</v>
      </c>
      <c r="AE38" t="s">
        <v>207</v>
      </c>
      <c r="AF38">
        <v>20</v>
      </c>
      <c r="AG38">
        <v>0</v>
      </c>
      <c r="AH38">
        <v>3.8399999999999997E-2</v>
      </c>
      <c r="AI38">
        <v>73.3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 t="s">
        <v>192</v>
      </c>
      <c r="AR38" t="s">
        <v>191</v>
      </c>
      <c r="AS38">
        <v>0.6</v>
      </c>
      <c r="AT38">
        <v>0.6</v>
      </c>
      <c r="AU38">
        <v>0</v>
      </c>
      <c r="AV38">
        <v>0.6</v>
      </c>
      <c r="AW38" t="s">
        <v>45</v>
      </c>
      <c r="AX38">
        <v>1</v>
      </c>
      <c r="AY38" t="s">
        <v>208</v>
      </c>
      <c r="AZ38" t="s">
        <v>46</v>
      </c>
      <c r="BA38">
        <v>0</v>
      </c>
      <c r="BB38">
        <v>0</v>
      </c>
      <c r="BC38">
        <v>0</v>
      </c>
      <c r="BD38">
        <v>0</v>
      </c>
      <c r="BE38" t="s">
        <v>47</v>
      </c>
      <c r="BF38" t="b">
        <v>0</v>
      </c>
      <c r="BG38" t="s">
        <v>48</v>
      </c>
      <c r="BH38">
        <v>0</v>
      </c>
      <c r="BI38" t="s">
        <v>209</v>
      </c>
      <c r="BJ38" t="s">
        <v>210</v>
      </c>
      <c r="BK38" t="s">
        <v>211</v>
      </c>
      <c r="BL38" t="s">
        <v>212</v>
      </c>
      <c r="BM38" t="s">
        <v>213</v>
      </c>
      <c r="BN38" t="s">
        <v>49</v>
      </c>
      <c r="BO38" s="7" t="s">
        <v>207</v>
      </c>
      <c r="BP38" t="s">
        <v>44</v>
      </c>
      <c r="BQ38">
        <v>0</v>
      </c>
      <c r="BR38">
        <v>0</v>
      </c>
      <c r="BS38" t="s">
        <v>214</v>
      </c>
      <c r="BT38" t="s">
        <v>375</v>
      </c>
      <c r="BU38" t="s">
        <v>376</v>
      </c>
    </row>
    <row r="39" spans="1:73" x14ac:dyDescent="0.25">
      <c r="A39" t="s">
        <v>196</v>
      </c>
      <c r="B39" t="s">
        <v>197</v>
      </c>
      <c r="C39" t="s">
        <v>188</v>
      </c>
      <c r="D39" t="s">
        <v>374</v>
      </c>
      <c r="E39">
        <v>0</v>
      </c>
      <c r="F39" t="s">
        <v>375</v>
      </c>
      <c r="G39" t="s">
        <v>42</v>
      </c>
      <c r="H39" t="s">
        <v>43</v>
      </c>
      <c r="I39" t="s">
        <v>201</v>
      </c>
      <c r="J39" t="s">
        <v>248</v>
      </c>
      <c r="K39" t="s">
        <v>203</v>
      </c>
      <c r="L39" t="s">
        <v>43</v>
      </c>
      <c r="M39" t="s">
        <v>204</v>
      </c>
      <c r="N39" t="e">
        <v>#N/A</v>
      </c>
      <c r="O39">
        <v>3.8399999999999997E-2</v>
      </c>
      <c r="P39">
        <v>73.3</v>
      </c>
      <c r="Q39">
        <v>0</v>
      </c>
      <c r="R39">
        <v>0</v>
      </c>
      <c r="S39">
        <v>0</v>
      </c>
      <c r="T39">
        <v>0</v>
      </c>
      <c r="U39">
        <v>0</v>
      </c>
      <c r="V39">
        <v>450.09</v>
      </c>
      <c r="W39">
        <v>139.22999999999999</v>
      </c>
      <c r="X39">
        <v>0</v>
      </c>
      <c r="Y39">
        <v>589.32000000000005</v>
      </c>
      <c r="Z39">
        <v>0</v>
      </c>
      <c r="AA39">
        <v>0</v>
      </c>
      <c r="AB39">
        <v>0</v>
      </c>
      <c r="AC39" t="s">
        <v>44</v>
      </c>
      <c r="AD39" t="s">
        <v>206</v>
      </c>
      <c r="AE39" t="s">
        <v>207</v>
      </c>
      <c r="AF39">
        <v>20</v>
      </c>
      <c r="AG39">
        <v>0</v>
      </c>
      <c r="AH39">
        <v>3.8399999999999997E-2</v>
      </c>
      <c r="AI39">
        <v>73.3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 t="s">
        <v>192</v>
      </c>
      <c r="AR39" t="s">
        <v>191</v>
      </c>
      <c r="AS39">
        <v>0.6</v>
      </c>
      <c r="AT39">
        <v>0.6</v>
      </c>
      <c r="AU39">
        <v>0</v>
      </c>
      <c r="AV39">
        <v>0.6</v>
      </c>
      <c r="AW39" t="s">
        <v>45</v>
      </c>
      <c r="AX39">
        <v>1</v>
      </c>
      <c r="AY39" t="s">
        <v>208</v>
      </c>
      <c r="AZ39" t="s">
        <v>46</v>
      </c>
      <c r="BA39">
        <v>0</v>
      </c>
      <c r="BB39">
        <v>0</v>
      </c>
      <c r="BC39">
        <v>0</v>
      </c>
      <c r="BD39">
        <v>0</v>
      </c>
      <c r="BE39" t="s">
        <v>47</v>
      </c>
      <c r="BF39" t="b">
        <v>0</v>
      </c>
      <c r="BG39" t="s">
        <v>48</v>
      </c>
      <c r="BH39">
        <v>0</v>
      </c>
      <c r="BI39" t="s">
        <v>209</v>
      </c>
      <c r="BJ39" t="s">
        <v>210</v>
      </c>
      <c r="BK39" t="s">
        <v>211</v>
      </c>
      <c r="BL39" t="s">
        <v>212</v>
      </c>
      <c r="BM39" t="s">
        <v>213</v>
      </c>
      <c r="BN39" t="s">
        <v>49</v>
      </c>
      <c r="BO39" s="7" t="s">
        <v>207</v>
      </c>
      <c r="BP39" t="s">
        <v>44</v>
      </c>
      <c r="BQ39">
        <v>0</v>
      </c>
      <c r="BR39">
        <v>0</v>
      </c>
      <c r="BS39" t="s">
        <v>214</v>
      </c>
      <c r="BT39" t="s">
        <v>375</v>
      </c>
      <c r="BU39" t="s">
        <v>377</v>
      </c>
    </row>
    <row r="40" spans="1:73" x14ac:dyDescent="0.25">
      <c r="A40" t="s">
        <v>196</v>
      </c>
      <c r="B40" t="s">
        <v>197</v>
      </c>
      <c r="C40" t="s">
        <v>187</v>
      </c>
      <c r="D40" t="s">
        <v>374</v>
      </c>
      <c r="E40">
        <v>0</v>
      </c>
      <c r="F40" t="s">
        <v>378</v>
      </c>
      <c r="G40" t="s">
        <v>200</v>
      </c>
      <c r="H40" t="s">
        <v>43</v>
      </c>
      <c r="I40" t="s">
        <v>201</v>
      </c>
      <c r="J40" t="s">
        <v>248</v>
      </c>
      <c r="K40" t="s">
        <v>203</v>
      </c>
      <c r="L40" t="s">
        <v>43</v>
      </c>
      <c r="M40" t="s">
        <v>204</v>
      </c>
      <c r="N40" t="e">
        <v>#N/A</v>
      </c>
      <c r="O40">
        <v>7.0400000000000004E-2</v>
      </c>
      <c r="P40">
        <v>134</v>
      </c>
      <c r="Q40">
        <v>0</v>
      </c>
      <c r="R40">
        <v>0</v>
      </c>
      <c r="S40">
        <v>0</v>
      </c>
      <c r="T40">
        <v>0</v>
      </c>
      <c r="U40">
        <v>0</v>
      </c>
      <c r="V40">
        <v>450.09</v>
      </c>
      <c r="W40">
        <v>189.05</v>
      </c>
      <c r="X40">
        <v>0</v>
      </c>
      <c r="Y40">
        <v>639.15</v>
      </c>
      <c r="Z40">
        <v>0</v>
      </c>
      <c r="AA40">
        <v>0</v>
      </c>
      <c r="AB40">
        <v>0</v>
      </c>
      <c r="AC40" t="s">
        <v>44</v>
      </c>
      <c r="AD40" t="s">
        <v>206</v>
      </c>
      <c r="AE40" t="s">
        <v>207</v>
      </c>
      <c r="AF40">
        <v>20</v>
      </c>
      <c r="AG40">
        <v>0</v>
      </c>
      <c r="AH40">
        <v>7.0400000000000004E-2</v>
      </c>
      <c r="AI40">
        <v>134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 t="s">
        <v>192</v>
      </c>
      <c r="AR40" t="s">
        <v>191</v>
      </c>
      <c r="AS40">
        <v>0.6</v>
      </c>
      <c r="AT40">
        <v>0.6</v>
      </c>
      <c r="AU40">
        <v>0</v>
      </c>
      <c r="AV40">
        <v>0.6</v>
      </c>
      <c r="AW40" t="s">
        <v>45</v>
      </c>
      <c r="AX40">
        <v>1</v>
      </c>
      <c r="AY40" t="s">
        <v>208</v>
      </c>
      <c r="AZ40" t="s">
        <v>46</v>
      </c>
      <c r="BA40">
        <v>0</v>
      </c>
      <c r="BB40">
        <v>0</v>
      </c>
      <c r="BC40">
        <v>0</v>
      </c>
      <c r="BD40">
        <v>0</v>
      </c>
      <c r="BE40" t="s">
        <v>47</v>
      </c>
      <c r="BF40" t="b">
        <v>0</v>
      </c>
      <c r="BG40" t="s">
        <v>48</v>
      </c>
      <c r="BH40">
        <v>0</v>
      </c>
      <c r="BI40" t="s">
        <v>209</v>
      </c>
      <c r="BJ40" t="s">
        <v>210</v>
      </c>
      <c r="BK40" t="s">
        <v>211</v>
      </c>
      <c r="BL40" t="s">
        <v>212</v>
      </c>
      <c r="BM40" t="s">
        <v>213</v>
      </c>
      <c r="BN40" t="s">
        <v>49</v>
      </c>
      <c r="BO40" s="7" t="s">
        <v>207</v>
      </c>
      <c r="BP40" t="s">
        <v>44</v>
      </c>
      <c r="BQ40">
        <v>0</v>
      </c>
      <c r="BR40">
        <v>0</v>
      </c>
      <c r="BS40" t="s">
        <v>214</v>
      </c>
      <c r="BT40" t="s">
        <v>378</v>
      </c>
      <c r="BU40" t="s">
        <v>379</v>
      </c>
    </row>
    <row r="41" spans="1:73" x14ac:dyDescent="0.25">
      <c r="A41" t="s">
        <v>196</v>
      </c>
      <c r="B41" t="s">
        <v>197</v>
      </c>
      <c r="C41" t="s">
        <v>187</v>
      </c>
      <c r="D41" t="s">
        <v>374</v>
      </c>
      <c r="E41">
        <v>0</v>
      </c>
      <c r="F41" t="s">
        <v>378</v>
      </c>
      <c r="G41" t="s">
        <v>42</v>
      </c>
      <c r="H41" t="s">
        <v>43</v>
      </c>
      <c r="I41" t="s">
        <v>201</v>
      </c>
      <c r="J41" t="s">
        <v>248</v>
      </c>
      <c r="K41" t="s">
        <v>203</v>
      </c>
      <c r="L41" t="s">
        <v>43</v>
      </c>
      <c r="M41" t="s">
        <v>204</v>
      </c>
      <c r="N41" t="e">
        <v>#N/A</v>
      </c>
      <c r="O41">
        <v>7.0400000000000004E-2</v>
      </c>
      <c r="P41">
        <v>134</v>
      </c>
      <c r="Q41">
        <v>0</v>
      </c>
      <c r="R41">
        <v>0</v>
      </c>
      <c r="S41">
        <v>0</v>
      </c>
      <c r="T41">
        <v>0</v>
      </c>
      <c r="U41">
        <v>0</v>
      </c>
      <c r="V41">
        <v>450.09</v>
      </c>
      <c r="W41">
        <v>189.05</v>
      </c>
      <c r="X41">
        <v>0</v>
      </c>
      <c r="Y41">
        <v>639.15</v>
      </c>
      <c r="Z41">
        <v>0</v>
      </c>
      <c r="AA41">
        <v>0</v>
      </c>
      <c r="AB41">
        <v>0</v>
      </c>
      <c r="AC41" t="s">
        <v>44</v>
      </c>
      <c r="AD41" t="s">
        <v>206</v>
      </c>
      <c r="AE41" t="s">
        <v>207</v>
      </c>
      <c r="AF41">
        <v>20</v>
      </c>
      <c r="AG41">
        <v>0</v>
      </c>
      <c r="AH41">
        <v>7.0400000000000004E-2</v>
      </c>
      <c r="AI41">
        <v>134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 t="s">
        <v>192</v>
      </c>
      <c r="AR41" t="s">
        <v>191</v>
      </c>
      <c r="AS41">
        <v>0.6</v>
      </c>
      <c r="AT41">
        <v>0.6</v>
      </c>
      <c r="AU41">
        <v>0</v>
      </c>
      <c r="AV41">
        <v>0.6</v>
      </c>
      <c r="AW41" t="s">
        <v>45</v>
      </c>
      <c r="AX41">
        <v>1</v>
      </c>
      <c r="AY41" t="s">
        <v>208</v>
      </c>
      <c r="AZ41" t="s">
        <v>46</v>
      </c>
      <c r="BA41">
        <v>0</v>
      </c>
      <c r="BB41">
        <v>0</v>
      </c>
      <c r="BC41">
        <v>0</v>
      </c>
      <c r="BD41">
        <v>0</v>
      </c>
      <c r="BE41" t="s">
        <v>47</v>
      </c>
      <c r="BF41" t="b">
        <v>0</v>
      </c>
      <c r="BG41" t="s">
        <v>48</v>
      </c>
      <c r="BH41">
        <v>0</v>
      </c>
      <c r="BI41" t="s">
        <v>209</v>
      </c>
      <c r="BJ41" t="s">
        <v>210</v>
      </c>
      <c r="BK41" t="s">
        <v>211</v>
      </c>
      <c r="BL41" t="s">
        <v>212</v>
      </c>
      <c r="BM41" t="s">
        <v>213</v>
      </c>
      <c r="BN41" t="s">
        <v>49</v>
      </c>
      <c r="BO41" s="7" t="s">
        <v>207</v>
      </c>
      <c r="BP41" t="s">
        <v>44</v>
      </c>
      <c r="BQ41">
        <v>0</v>
      </c>
      <c r="BR41">
        <v>0</v>
      </c>
      <c r="BS41" t="s">
        <v>214</v>
      </c>
      <c r="BT41" t="s">
        <v>378</v>
      </c>
      <c r="BU41" t="s">
        <v>380</v>
      </c>
    </row>
    <row r="42" spans="1:73" x14ac:dyDescent="0.25">
      <c r="A42" t="s">
        <v>196</v>
      </c>
      <c r="B42" t="s">
        <v>197</v>
      </c>
      <c r="C42" t="s">
        <v>41</v>
      </c>
      <c r="D42" t="s">
        <v>254</v>
      </c>
      <c r="E42">
        <v>0</v>
      </c>
      <c r="F42" t="s">
        <v>255</v>
      </c>
      <c r="G42" t="s">
        <v>200</v>
      </c>
      <c r="H42" t="s">
        <v>43</v>
      </c>
      <c r="I42" t="s">
        <v>201</v>
      </c>
      <c r="J42" t="s">
        <v>256</v>
      </c>
      <c r="K42" t="s">
        <v>203</v>
      </c>
      <c r="L42" t="s">
        <v>43</v>
      </c>
      <c r="M42" t="s">
        <v>257</v>
      </c>
      <c r="N42" t="e">
        <v>#N/A</v>
      </c>
      <c r="O42">
        <v>5.2299999999999999E-2</v>
      </c>
      <c r="P42">
        <v>110</v>
      </c>
      <c r="Q42">
        <v>0</v>
      </c>
      <c r="R42">
        <v>0</v>
      </c>
      <c r="S42">
        <v>0</v>
      </c>
      <c r="T42">
        <v>0</v>
      </c>
      <c r="U42">
        <v>0</v>
      </c>
      <c r="V42">
        <v>477.58</v>
      </c>
      <c r="W42">
        <v>180.68</v>
      </c>
      <c r="X42">
        <v>0</v>
      </c>
      <c r="Y42">
        <v>658.26</v>
      </c>
      <c r="Z42">
        <v>0</v>
      </c>
      <c r="AA42">
        <v>0</v>
      </c>
      <c r="AB42">
        <v>0</v>
      </c>
      <c r="AC42" t="s">
        <v>44</v>
      </c>
      <c r="AD42" t="s">
        <v>206</v>
      </c>
      <c r="AE42" t="s">
        <v>207</v>
      </c>
      <c r="AF42">
        <v>20</v>
      </c>
      <c r="AG42">
        <v>0</v>
      </c>
      <c r="AH42">
        <v>5.2299999999999999E-2</v>
      </c>
      <c r="AI42">
        <v>110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 t="s">
        <v>192</v>
      </c>
      <c r="AR42" t="s">
        <v>191</v>
      </c>
      <c r="AS42">
        <v>0.6</v>
      </c>
      <c r="AT42">
        <v>0.6</v>
      </c>
      <c r="AU42">
        <v>0</v>
      </c>
      <c r="AV42">
        <v>0.6</v>
      </c>
      <c r="AW42" t="s">
        <v>45</v>
      </c>
      <c r="AX42">
        <v>1</v>
      </c>
      <c r="AY42" t="s">
        <v>208</v>
      </c>
      <c r="AZ42" t="s">
        <v>46</v>
      </c>
      <c r="BA42">
        <v>0</v>
      </c>
      <c r="BB42">
        <v>0</v>
      </c>
      <c r="BC42">
        <v>0</v>
      </c>
      <c r="BD42">
        <v>0</v>
      </c>
      <c r="BE42" t="s">
        <v>47</v>
      </c>
      <c r="BF42" t="b">
        <v>0</v>
      </c>
      <c r="BG42" t="s">
        <v>48</v>
      </c>
      <c r="BH42">
        <v>0</v>
      </c>
      <c r="BI42" t="s">
        <v>209</v>
      </c>
      <c r="BJ42" t="s">
        <v>210</v>
      </c>
      <c r="BK42" t="s">
        <v>211</v>
      </c>
      <c r="BL42" t="s">
        <v>212</v>
      </c>
      <c r="BM42" t="s">
        <v>213</v>
      </c>
      <c r="BN42" t="s">
        <v>49</v>
      </c>
      <c r="BO42" s="7" t="s">
        <v>207</v>
      </c>
      <c r="BP42" t="s">
        <v>44</v>
      </c>
      <c r="BQ42">
        <v>0</v>
      </c>
      <c r="BR42">
        <v>0</v>
      </c>
      <c r="BS42" t="s">
        <v>214</v>
      </c>
      <c r="BT42" t="s">
        <v>255</v>
      </c>
      <c r="BU42" t="s">
        <v>258</v>
      </c>
    </row>
    <row r="43" spans="1:73" x14ac:dyDescent="0.25">
      <c r="A43" t="s">
        <v>196</v>
      </c>
      <c r="B43" t="s">
        <v>197</v>
      </c>
      <c r="C43" t="s">
        <v>41</v>
      </c>
      <c r="D43" t="s">
        <v>254</v>
      </c>
      <c r="E43">
        <v>0</v>
      </c>
      <c r="F43" t="s">
        <v>255</v>
      </c>
      <c r="G43" t="s">
        <v>42</v>
      </c>
      <c r="H43" t="s">
        <v>43</v>
      </c>
      <c r="I43" t="s">
        <v>201</v>
      </c>
      <c r="J43" t="s">
        <v>256</v>
      </c>
      <c r="K43" t="s">
        <v>203</v>
      </c>
      <c r="L43" t="s">
        <v>43</v>
      </c>
      <c r="M43" t="s">
        <v>257</v>
      </c>
      <c r="N43" t="e">
        <v>#N/A</v>
      </c>
      <c r="O43">
        <v>5.2299999999999999E-2</v>
      </c>
      <c r="P43">
        <v>110</v>
      </c>
      <c r="Q43">
        <v>0</v>
      </c>
      <c r="R43">
        <v>0</v>
      </c>
      <c r="S43">
        <v>0</v>
      </c>
      <c r="T43">
        <v>0</v>
      </c>
      <c r="U43">
        <v>0</v>
      </c>
      <c r="V43">
        <v>477.58</v>
      </c>
      <c r="W43">
        <v>180.68</v>
      </c>
      <c r="X43">
        <v>0</v>
      </c>
      <c r="Y43">
        <v>658.26</v>
      </c>
      <c r="Z43">
        <v>0</v>
      </c>
      <c r="AA43">
        <v>0</v>
      </c>
      <c r="AB43">
        <v>0</v>
      </c>
      <c r="AC43" t="s">
        <v>44</v>
      </c>
      <c r="AD43" t="s">
        <v>206</v>
      </c>
      <c r="AE43" t="s">
        <v>207</v>
      </c>
      <c r="AF43">
        <v>20</v>
      </c>
      <c r="AG43">
        <v>0</v>
      </c>
      <c r="AH43">
        <v>5.2299999999999999E-2</v>
      </c>
      <c r="AI43">
        <v>110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 t="s">
        <v>192</v>
      </c>
      <c r="AR43" t="s">
        <v>191</v>
      </c>
      <c r="AS43">
        <v>0.6</v>
      </c>
      <c r="AT43">
        <v>0.6</v>
      </c>
      <c r="AU43">
        <v>0</v>
      </c>
      <c r="AV43">
        <v>0.6</v>
      </c>
      <c r="AW43" t="s">
        <v>45</v>
      </c>
      <c r="AX43">
        <v>1</v>
      </c>
      <c r="AY43" t="s">
        <v>208</v>
      </c>
      <c r="AZ43" t="s">
        <v>46</v>
      </c>
      <c r="BA43">
        <v>0</v>
      </c>
      <c r="BB43">
        <v>0</v>
      </c>
      <c r="BC43">
        <v>0</v>
      </c>
      <c r="BD43">
        <v>0</v>
      </c>
      <c r="BE43" t="s">
        <v>47</v>
      </c>
      <c r="BF43" t="b">
        <v>0</v>
      </c>
      <c r="BG43" t="s">
        <v>48</v>
      </c>
      <c r="BH43">
        <v>0</v>
      </c>
      <c r="BI43" t="s">
        <v>209</v>
      </c>
      <c r="BJ43" t="s">
        <v>210</v>
      </c>
      <c r="BK43" t="s">
        <v>211</v>
      </c>
      <c r="BL43" t="s">
        <v>212</v>
      </c>
      <c r="BM43" t="s">
        <v>213</v>
      </c>
      <c r="BN43" t="s">
        <v>49</v>
      </c>
      <c r="BO43" s="7" t="s">
        <v>207</v>
      </c>
      <c r="BP43" t="s">
        <v>44</v>
      </c>
      <c r="BQ43">
        <v>0</v>
      </c>
      <c r="BR43">
        <v>0</v>
      </c>
      <c r="BS43" t="s">
        <v>214</v>
      </c>
      <c r="BT43" t="s">
        <v>255</v>
      </c>
      <c r="BU43" t="s">
        <v>259</v>
      </c>
    </row>
    <row r="44" spans="1:73" x14ac:dyDescent="0.25">
      <c r="A44" t="s">
        <v>196</v>
      </c>
      <c r="B44" t="s">
        <v>197</v>
      </c>
      <c r="C44" t="s">
        <v>50</v>
      </c>
      <c r="D44" t="s">
        <v>254</v>
      </c>
      <c r="E44">
        <v>0</v>
      </c>
      <c r="F44" t="s">
        <v>260</v>
      </c>
      <c r="G44" t="s">
        <v>200</v>
      </c>
      <c r="H44" t="s">
        <v>43</v>
      </c>
      <c r="I44" t="s">
        <v>201</v>
      </c>
      <c r="J44" t="s">
        <v>256</v>
      </c>
      <c r="K44" t="s">
        <v>203</v>
      </c>
      <c r="L44" t="s">
        <v>43</v>
      </c>
      <c r="M44" t="s">
        <v>257</v>
      </c>
      <c r="N44" t="e">
        <v>#N/A</v>
      </c>
      <c r="O44">
        <v>9.5899999999999999E-2</v>
      </c>
      <c r="P44">
        <v>202</v>
      </c>
      <c r="Q44">
        <v>0</v>
      </c>
      <c r="R44">
        <v>0</v>
      </c>
      <c r="S44">
        <v>0</v>
      </c>
      <c r="T44">
        <v>0</v>
      </c>
      <c r="U44">
        <v>0</v>
      </c>
      <c r="V44">
        <v>477.58</v>
      </c>
      <c r="W44">
        <v>326.08</v>
      </c>
      <c r="X44">
        <v>0</v>
      </c>
      <c r="Y44">
        <v>803.66</v>
      </c>
      <c r="Z44">
        <v>0</v>
      </c>
      <c r="AA44">
        <v>0</v>
      </c>
      <c r="AB44">
        <v>0</v>
      </c>
      <c r="AC44" t="s">
        <v>44</v>
      </c>
      <c r="AD44" t="s">
        <v>206</v>
      </c>
      <c r="AE44" t="s">
        <v>207</v>
      </c>
      <c r="AF44">
        <v>20</v>
      </c>
      <c r="AG44">
        <v>0</v>
      </c>
      <c r="AH44">
        <v>9.5899999999999999E-2</v>
      </c>
      <c r="AI44">
        <v>202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 t="s">
        <v>192</v>
      </c>
      <c r="AR44" t="s">
        <v>191</v>
      </c>
      <c r="AS44">
        <v>0.6</v>
      </c>
      <c r="AT44">
        <v>0.6</v>
      </c>
      <c r="AU44">
        <v>0</v>
      </c>
      <c r="AV44">
        <v>0.6</v>
      </c>
      <c r="AW44" t="s">
        <v>45</v>
      </c>
      <c r="AX44">
        <v>1</v>
      </c>
      <c r="AY44" t="s">
        <v>208</v>
      </c>
      <c r="AZ44" t="s">
        <v>46</v>
      </c>
      <c r="BA44">
        <v>0</v>
      </c>
      <c r="BB44">
        <v>0</v>
      </c>
      <c r="BC44">
        <v>0</v>
      </c>
      <c r="BD44">
        <v>0</v>
      </c>
      <c r="BE44" t="s">
        <v>47</v>
      </c>
      <c r="BF44" t="b">
        <v>0</v>
      </c>
      <c r="BG44" t="s">
        <v>48</v>
      </c>
      <c r="BH44">
        <v>0</v>
      </c>
      <c r="BI44" t="s">
        <v>209</v>
      </c>
      <c r="BJ44" t="s">
        <v>210</v>
      </c>
      <c r="BK44" t="s">
        <v>211</v>
      </c>
      <c r="BL44" t="s">
        <v>212</v>
      </c>
      <c r="BM44" t="s">
        <v>213</v>
      </c>
      <c r="BN44" t="s">
        <v>49</v>
      </c>
      <c r="BO44" s="7" t="s">
        <v>207</v>
      </c>
      <c r="BP44" t="s">
        <v>44</v>
      </c>
      <c r="BQ44">
        <v>0</v>
      </c>
      <c r="BR44">
        <v>0</v>
      </c>
      <c r="BS44" t="s">
        <v>214</v>
      </c>
      <c r="BT44" t="s">
        <v>260</v>
      </c>
      <c r="BU44" t="s">
        <v>261</v>
      </c>
    </row>
    <row r="45" spans="1:73" x14ac:dyDescent="0.25">
      <c r="A45" t="s">
        <v>196</v>
      </c>
      <c r="B45" t="s">
        <v>197</v>
      </c>
      <c r="C45" t="s">
        <v>50</v>
      </c>
      <c r="D45" t="s">
        <v>254</v>
      </c>
      <c r="E45">
        <v>0</v>
      </c>
      <c r="F45" t="s">
        <v>260</v>
      </c>
      <c r="G45" t="s">
        <v>42</v>
      </c>
      <c r="H45" t="s">
        <v>43</v>
      </c>
      <c r="I45" t="s">
        <v>201</v>
      </c>
      <c r="J45" t="s">
        <v>256</v>
      </c>
      <c r="K45" t="s">
        <v>203</v>
      </c>
      <c r="L45" t="s">
        <v>43</v>
      </c>
      <c r="M45" t="s">
        <v>257</v>
      </c>
      <c r="N45" t="e">
        <v>#N/A</v>
      </c>
      <c r="O45">
        <v>9.5899999999999999E-2</v>
      </c>
      <c r="P45">
        <v>202</v>
      </c>
      <c r="Q45">
        <v>0</v>
      </c>
      <c r="R45">
        <v>0</v>
      </c>
      <c r="S45">
        <v>0</v>
      </c>
      <c r="T45">
        <v>0</v>
      </c>
      <c r="U45">
        <v>0</v>
      </c>
      <c r="V45">
        <v>477.58</v>
      </c>
      <c r="W45">
        <v>326.08</v>
      </c>
      <c r="X45">
        <v>0</v>
      </c>
      <c r="Y45">
        <v>803.66</v>
      </c>
      <c r="Z45">
        <v>0</v>
      </c>
      <c r="AA45">
        <v>0</v>
      </c>
      <c r="AB45">
        <v>0</v>
      </c>
      <c r="AC45" t="s">
        <v>44</v>
      </c>
      <c r="AD45" t="s">
        <v>206</v>
      </c>
      <c r="AE45" t="s">
        <v>207</v>
      </c>
      <c r="AF45">
        <v>20</v>
      </c>
      <c r="AG45">
        <v>0</v>
      </c>
      <c r="AH45">
        <v>9.5899999999999999E-2</v>
      </c>
      <c r="AI45">
        <v>202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 t="s">
        <v>192</v>
      </c>
      <c r="AR45" t="s">
        <v>191</v>
      </c>
      <c r="AS45">
        <v>0.6</v>
      </c>
      <c r="AT45">
        <v>0.6</v>
      </c>
      <c r="AU45">
        <v>0</v>
      </c>
      <c r="AV45">
        <v>0.6</v>
      </c>
      <c r="AW45" t="s">
        <v>45</v>
      </c>
      <c r="AX45">
        <v>1</v>
      </c>
      <c r="AY45" t="s">
        <v>208</v>
      </c>
      <c r="AZ45" t="s">
        <v>46</v>
      </c>
      <c r="BA45">
        <v>0</v>
      </c>
      <c r="BB45">
        <v>0</v>
      </c>
      <c r="BC45">
        <v>0</v>
      </c>
      <c r="BD45">
        <v>0</v>
      </c>
      <c r="BE45" t="s">
        <v>47</v>
      </c>
      <c r="BF45" t="b">
        <v>0</v>
      </c>
      <c r="BG45" t="s">
        <v>48</v>
      </c>
      <c r="BH45">
        <v>0</v>
      </c>
      <c r="BI45" t="s">
        <v>209</v>
      </c>
      <c r="BJ45" t="s">
        <v>210</v>
      </c>
      <c r="BK45" t="s">
        <v>211</v>
      </c>
      <c r="BL45" t="s">
        <v>212</v>
      </c>
      <c r="BM45" t="s">
        <v>213</v>
      </c>
      <c r="BN45" t="s">
        <v>49</v>
      </c>
      <c r="BO45" s="7" t="s">
        <v>207</v>
      </c>
      <c r="BP45" t="s">
        <v>44</v>
      </c>
      <c r="BQ45">
        <v>0</v>
      </c>
      <c r="BR45">
        <v>0</v>
      </c>
      <c r="BS45" t="s">
        <v>214</v>
      </c>
      <c r="BT45" t="s">
        <v>260</v>
      </c>
      <c r="BU45" t="s">
        <v>262</v>
      </c>
    </row>
    <row r="46" spans="1:73" x14ac:dyDescent="0.25">
      <c r="A46" t="s">
        <v>196</v>
      </c>
      <c r="B46" t="s">
        <v>197</v>
      </c>
      <c r="C46" t="s">
        <v>188</v>
      </c>
      <c r="D46" t="s">
        <v>381</v>
      </c>
      <c r="E46">
        <v>0</v>
      </c>
      <c r="F46" t="s">
        <v>382</v>
      </c>
      <c r="G46" t="s">
        <v>200</v>
      </c>
      <c r="H46" t="s">
        <v>43</v>
      </c>
      <c r="I46" t="s">
        <v>201</v>
      </c>
      <c r="J46" t="s">
        <v>256</v>
      </c>
      <c r="K46" t="s">
        <v>203</v>
      </c>
      <c r="L46" t="s">
        <v>43</v>
      </c>
      <c r="M46" t="s">
        <v>257</v>
      </c>
      <c r="N46" t="e">
        <v>#N/A</v>
      </c>
      <c r="O46">
        <v>5.2299999999999999E-2</v>
      </c>
      <c r="P46">
        <v>110</v>
      </c>
      <c r="Q46">
        <v>0</v>
      </c>
      <c r="R46">
        <v>0</v>
      </c>
      <c r="S46">
        <v>0</v>
      </c>
      <c r="T46">
        <v>0</v>
      </c>
      <c r="U46">
        <v>0</v>
      </c>
      <c r="V46">
        <v>450.09</v>
      </c>
      <c r="W46">
        <v>139.22999999999999</v>
      </c>
      <c r="X46">
        <v>0</v>
      </c>
      <c r="Y46">
        <v>589.32000000000005</v>
      </c>
      <c r="Z46">
        <v>0</v>
      </c>
      <c r="AA46">
        <v>0</v>
      </c>
      <c r="AB46">
        <v>0</v>
      </c>
      <c r="AC46" t="s">
        <v>44</v>
      </c>
      <c r="AD46" t="s">
        <v>206</v>
      </c>
      <c r="AE46" t="s">
        <v>207</v>
      </c>
      <c r="AF46">
        <v>20</v>
      </c>
      <c r="AG46">
        <v>0</v>
      </c>
      <c r="AH46">
        <v>5.2299999999999999E-2</v>
      </c>
      <c r="AI46">
        <v>110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 t="s">
        <v>192</v>
      </c>
      <c r="AR46" t="s">
        <v>191</v>
      </c>
      <c r="AS46">
        <v>0.6</v>
      </c>
      <c r="AT46">
        <v>0.6</v>
      </c>
      <c r="AU46">
        <v>0</v>
      </c>
      <c r="AV46">
        <v>0.6</v>
      </c>
      <c r="AW46" t="s">
        <v>45</v>
      </c>
      <c r="AX46">
        <v>1</v>
      </c>
      <c r="AY46" t="s">
        <v>208</v>
      </c>
      <c r="AZ46" t="s">
        <v>46</v>
      </c>
      <c r="BA46">
        <v>0</v>
      </c>
      <c r="BB46">
        <v>0</v>
      </c>
      <c r="BC46">
        <v>0</v>
      </c>
      <c r="BD46">
        <v>0</v>
      </c>
      <c r="BE46" t="s">
        <v>47</v>
      </c>
      <c r="BF46" t="b">
        <v>0</v>
      </c>
      <c r="BG46" t="s">
        <v>48</v>
      </c>
      <c r="BH46">
        <v>0</v>
      </c>
      <c r="BI46" t="s">
        <v>209</v>
      </c>
      <c r="BJ46" t="s">
        <v>210</v>
      </c>
      <c r="BK46" t="s">
        <v>211</v>
      </c>
      <c r="BL46" t="s">
        <v>212</v>
      </c>
      <c r="BM46" t="s">
        <v>213</v>
      </c>
      <c r="BN46" t="s">
        <v>49</v>
      </c>
      <c r="BO46" s="7" t="s">
        <v>207</v>
      </c>
      <c r="BP46" t="s">
        <v>44</v>
      </c>
      <c r="BQ46">
        <v>0</v>
      </c>
      <c r="BR46">
        <v>0</v>
      </c>
      <c r="BS46" t="s">
        <v>214</v>
      </c>
      <c r="BT46" t="s">
        <v>382</v>
      </c>
      <c r="BU46" t="s">
        <v>383</v>
      </c>
    </row>
    <row r="47" spans="1:73" x14ac:dyDescent="0.25">
      <c r="A47" t="s">
        <v>196</v>
      </c>
      <c r="B47" t="s">
        <v>197</v>
      </c>
      <c r="C47" t="s">
        <v>188</v>
      </c>
      <c r="D47" t="s">
        <v>381</v>
      </c>
      <c r="E47">
        <v>0</v>
      </c>
      <c r="F47" t="s">
        <v>382</v>
      </c>
      <c r="G47" t="s">
        <v>42</v>
      </c>
      <c r="H47" t="s">
        <v>43</v>
      </c>
      <c r="I47" t="s">
        <v>201</v>
      </c>
      <c r="J47" t="s">
        <v>256</v>
      </c>
      <c r="K47" t="s">
        <v>203</v>
      </c>
      <c r="L47" t="s">
        <v>43</v>
      </c>
      <c r="M47" t="s">
        <v>257</v>
      </c>
      <c r="N47" t="e">
        <v>#N/A</v>
      </c>
      <c r="O47">
        <v>5.2299999999999999E-2</v>
      </c>
      <c r="P47">
        <v>110</v>
      </c>
      <c r="Q47">
        <v>0</v>
      </c>
      <c r="R47">
        <v>0</v>
      </c>
      <c r="S47">
        <v>0</v>
      </c>
      <c r="T47">
        <v>0</v>
      </c>
      <c r="U47">
        <v>0</v>
      </c>
      <c r="V47">
        <v>450.09</v>
      </c>
      <c r="W47">
        <v>139.22999999999999</v>
      </c>
      <c r="X47">
        <v>0</v>
      </c>
      <c r="Y47">
        <v>589.32000000000005</v>
      </c>
      <c r="Z47">
        <v>0</v>
      </c>
      <c r="AA47">
        <v>0</v>
      </c>
      <c r="AB47">
        <v>0</v>
      </c>
      <c r="AC47" t="s">
        <v>44</v>
      </c>
      <c r="AD47" t="s">
        <v>206</v>
      </c>
      <c r="AE47" t="s">
        <v>207</v>
      </c>
      <c r="AF47">
        <v>20</v>
      </c>
      <c r="AG47">
        <v>0</v>
      </c>
      <c r="AH47">
        <v>5.2299999999999999E-2</v>
      </c>
      <c r="AI47">
        <v>110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 t="s">
        <v>192</v>
      </c>
      <c r="AR47" t="s">
        <v>191</v>
      </c>
      <c r="AS47">
        <v>0.6</v>
      </c>
      <c r="AT47">
        <v>0.6</v>
      </c>
      <c r="AU47">
        <v>0</v>
      </c>
      <c r="AV47">
        <v>0.6</v>
      </c>
      <c r="AW47" t="s">
        <v>45</v>
      </c>
      <c r="AX47">
        <v>1</v>
      </c>
      <c r="AY47" t="s">
        <v>208</v>
      </c>
      <c r="AZ47" t="s">
        <v>46</v>
      </c>
      <c r="BA47">
        <v>0</v>
      </c>
      <c r="BB47">
        <v>0</v>
      </c>
      <c r="BC47">
        <v>0</v>
      </c>
      <c r="BD47">
        <v>0</v>
      </c>
      <c r="BE47" t="s">
        <v>47</v>
      </c>
      <c r="BF47" t="b">
        <v>0</v>
      </c>
      <c r="BG47" t="s">
        <v>48</v>
      </c>
      <c r="BH47">
        <v>0</v>
      </c>
      <c r="BI47" t="s">
        <v>209</v>
      </c>
      <c r="BJ47" t="s">
        <v>210</v>
      </c>
      <c r="BK47" t="s">
        <v>211</v>
      </c>
      <c r="BL47" t="s">
        <v>212</v>
      </c>
      <c r="BM47" t="s">
        <v>213</v>
      </c>
      <c r="BN47" t="s">
        <v>49</v>
      </c>
      <c r="BO47" s="7" t="s">
        <v>207</v>
      </c>
      <c r="BP47" t="s">
        <v>44</v>
      </c>
      <c r="BQ47">
        <v>0</v>
      </c>
      <c r="BR47">
        <v>0</v>
      </c>
      <c r="BS47" t="s">
        <v>214</v>
      </c>
      <c r="BT47" t="s">
        <v>382</v>
      </c>
      <c r="BU47" t="s">
        <v>384</v>
      </c>
    </row>
    <row r="48" spans="1:73" x14ac:dyDescent="0.25">
      <c r="A48" t="s">
        <v>196</v>
      </c>
      <c r="B48" t="s">
        <v>197</v>
      </c>
      <c r="C48" t="s">
        <v>187</v>
      </c>
      <c r="D48" t="s">
        <v>381</v>
      </c>
      <c r="E48">
        <v>0</v>
      </c>
      <c r="F48" t="s">
        <v>385</v>
      </c>
      <c r="G48" t="s">
        <v>200</v>
      </c>
      <c r="H48" t="s">
        <v>43</v>
      </c>
      <c r="I48" t="s">
        <v>201</v>
      </c>
      <c r="J48" t="s">
        <v>256</v>
      </c>
      <c r="K48" t="s">
        <v>203</v>
      </c>
      <c r="L48" t="s">
        <v>43</v>
      </c>
      <c r="M48" t="s">
        <v>257</v>
      </c>
      <c r="N48" t="e">
        <v>#N/A</v>
      </c>
      <c r="O48">
        <v>9.5899999999999999E-2</v>
      </c>
      <c r="P48">
        <v>202</v>
      </c>
      <c r="Q48">
        <v>0</v>
      </c>
      <c r="R48">
        <v>0</v>
      </c>
      <c r="S48">
        <v>0</v>
      </c>
      <c r="T48">
        <v>0</v>
      </c>
      <c r="U48">
        <v>0</v>
      </c>
      <c r="V48">
        <v>450.09</v>
      </c>
      <c r="W48">
        <v>189.05</v>
      </c>
      <c r="X48">
        <v>0</v>
      </c>
      <c r="Y48">
        <v>639.15</v>
      </c>
      <c r="Z48">
        <v>0</v>
      </c>
      <c r="AA48">
        <v>0</v>
      </c>
      <c r="AB48">
        <v>0</v>
      </c>
      <c r="AC48" t="s">
        <v>44</v>
      </c>
      <c r="AD48" t="s">
        <v>206</v>
      </c>
      <c r="AE48" t="s">
        <v>207</v>
      </c>
      <c r="AF48">
        <v>20</v>
      </c>
      <c r="AG48">
        <v>0</v>
      </c>
      <c r="AH48">
        <v>9.5899999999999999E-2</v>
      </c>
      <c r="AI48">
        <v>202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 t="s">
        <v>192</v>
      </c>
      <c r="AR48" t="s">
        <v>191</v>
      </c>
      <c r="AS48">
        <v>0.6</v>
      </c>
      <c r="AT48">
        <v>0.6</v>
      </c>
      <c r="AU48">
        <v>0</v>
      </c>
      <c r="AV48">
        <v>0.6</v>
      </c>
      <c r="AW48" t="s">
        <v>45</v>
      </c>
      <c r="AX48">
        <v>1</v>
      </c>
      <c r="AY48" t="s">
        <v>208</v>
      </c>
      <c r="AZ48" t="s">
        <v>46</v>
      </c>
      <c r="BA48">
        <v>0</v>
      </c>
      <c r="BB48">
        <v>0</v>
      </c>
      <c r="BC48">
        <v>0</v>
      </c>
      <c r="BD48">
        <v>0</v>
      </c>
      <c r="BE48" t="s">
        <v>47</v>
      </c>
      <c r="BF48" t="b">
        <v>0</v>
      </c>
      <c r="BG48" t="s">
        <v>48</v>
      </c>
      <c r="BH48">
        <v>0</v>
      </c>
      <c r="BI48" t="s">
        <v>209</v>
      </c>
      <c r="BJ48" t="s">
        <v>210</v>
      </c>
      <c r="BK48" t="s">
        <v>211</v>
      </c>
      <c r="BL48" t="s">
        <v>212</v>
      </c>
      <c r="BM48" t="s">
        <v>213</v>
      </c>
      <c r="BN48" t="s">
        <v>49</v>
      </c>
      <c r="BO48" s="7" t="s">
        <v>207</v>
      </c>
      <c r="BP48" t="s">
        <v>44</v>
      </c>
      <c r="BQ48">
        <v>0</v>
      </c>
      <c r="BR48">
        <v>0</v>
      </c>
      <c r="BS48" t="s">
        <v>214</v>
      </c>
      <c r="BT48" t="s">
        <v>385</v>
      </c>
      <c r="BU48" t="s">
        <v>386</v>
      </c>
    </row>
    <row r="49" spans="1:73" x14ac:dyDescent="0.25">
      <c r="A49" t="s">
        <v>196</v>
      </c>
      <c r="B49" t="s">
        <v>197</v>
      </c>
      <c r="C49" t="s">
        <v>187</v>
      </c>
      <c r="D49" t="s">
        <v>381</v>
      </c>
      <c r="E49">
        <v>0</v>
      </c>
      <c r="F49" t="s">
        <v>385</v>
      </c>
      <c r="G49" t="s">
        <v>42</v>
      </c>
      <c r="H49" t="s">
        <v>43</v>
      </c>
      <c r="I49" t="s">
        <v>201</v>
      </c>
      <c r="J49" t="s">
        <v>256</v>
      </c>
      <c r="K49" t="s">
        <v>203</v>
      </c>
      <c r="L49" t="s">
        <v>43</v>
      </c>
      <c r="M49" t="s">
        <v>257</v>
      </c>
      <c r="N49" t="e">
        <v>#N/A</v>
      </c>
      <c r="O49">
        <v>9.5899999999999999E-2</v>
      </c>
      <c r="P49">
        <v>202</v>
      </c>
      <c r="Q49">
        <v>0</v>
      </c>
      <c r="R49">
        <v>0</v>
      </c>
      <c r="S49">
        <v>0</v>
      </c>
      <c r="T49">
        <v>0</v>
      </c>
      <c r="U49">
        <v>0</v>
      </c>
      <c r="V49">
        <v>450.09</v>
      </c>
      <c r="W49">
        <v>189.05</v>
      </c>
      <c r="X49">
        <v>0</v>
      </c>
      <c r="Y49">
        <v>639.15</v>
      </c>
      <c r="Z49">
        <v>0</v>
      </c>
      <c r="AA49">
        <v>0</v>
      </c>
      <c r="AB49">
        <v>0</v>
      </c>
      <c r="AC49" t="s">
        <v>44</v>
      </c>
      <c r="AD49" t="s">
        <v>206</v>
      </c>
      <c r="AE49" t="s">
        <v>207</v>
      </c>
      <c r="AF49">
        <v>20</v>
      </c>
      <c r="AG49">
        <v>0</v>
      </c>
      <c r="AH49">
        <v>9.5899999999999999E-2</v>
      </c>
      <c r="AI49">
        <v>202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 t="s">
        <v>192</v>
      </c>
      <c r="AR49" t="s">
        <v>191</v>
      </c>
      <c r="AS49">
        <v>0.6</v>
      </c>
      <c r="AT49">
        <v>0.6</v>
      </c>
      <c r="AU49">
        <v>0</v>
      </c>
      <c r="AV49">
        <v>0.6</v>
      </c>
      <c r="AW49" t="s">
        <v>45</v>
      </c>
      <c r="AX49">
        <v>1</v>
      </c>
      <c r="AY49" t="s">
        <v>208</v>
      </c>
      <c r="AZ49" t="s">
        <v>46</v>
      </c>
      <c r="BA49">
        <v>0</v>
      </c>
      <c r="BB49">
        <v>0</v>
      </c>
      <c r="BC49">
        <v>0</v>
      </c>
      <c r="BD49">
        <v>0</v>
      </c>
      <c r="BE49" t="s">
        <v>47</v>
      </c>
      <c r="BF49" t="b">
        <v>0</v>
      </c>
      <c r="BG49" t="s">
        <v>48</v>
      </c>
      <c r="BH49">
        <v>0</v>
      </c>
      <c r="BI49" t="s">
        <v>209</v>
      </c>
      <c r="BJ49" t="s">
        <v>210</v>
      </c>
      <c r="BK49" t="s">
        <v>211</v>
      </c>
      <c r="BL49" t="s">
        <v>212</v>
      </c>
      <c r="BM49" t="s">
        <v>213</v>
      </c>
      <c r="BN49" t="s">
        <v>49</v>
      </c>
      <c r="BO49" s="7" t="s">
        <v>207</v>
      </c>
      <c r="BP49" t="s">
        <v>44</v>
      </c>
      <c r="BQ49">
        <v>0</v>
      </c>
      <c r="BR49">
        <v>0</v>
      </c>
      <c r="BS49" t="s">
        <v>214</v>
      </c>
      <c r="BT49" t="s">
        <v>385</v>
      </c>
      <c r="BU49" t="s">
        <v>387</v>
      </c>
    </row>
    <row r="50" spans="1:73" x14ac:dyDescent="0.25">
      <c r="A50" t="s">
        <v>196</v>
      </c>
      <c r="B50" t="s">
        <v>197</v>
      </c>
      <c r="C50" t="s">
        <v>41</v>
      </c>
      <c r="D50" t="s">
        <v>263</v>
      </c>
      <c r="E50">
        <v>0</v>
      </c>
      <c r="F50" t="s">
        <v>264</v>
      </c>
      <c r="G50" t="s">
        <v>200</v>
      </c>
      <c r="H50" t="s">
        <v>43</v>
      </c>
      <c r="I50" t="s">
        <v>201</v>
      </c>
      <c r="J50" t="s">
        <v>265</v>
      </c>
      <c r="K50" t="s">
        <v>203</v>
      </c>
      <c r="L50" t="s">
        <v>43</v>
      </c>
      <c r="M50" t="s">
        <v>266</v>
      </c>
      <c r="N50" t="e">
        <v>#N/A</v>
      </c>
      <c r="O50">
        <v>6.0299999999999999E-2</v>
      </c>
      <c r="P50">
        <v>102</v>
      </c>
      <c r="Q50">
        <v>0</v>
      </c>
      <c r="R50">
        <v>0</v>
      </c>
      <c r="S50">
        <v>0</v>
      </c>
      <c r="T50">
        <v>0</v>
      </c>
      <c r="U50">
        <v>0</v>
      </c>
      <c r="V50">
        <v>477.58</v>
      </c>
      <c r="W50">
        <v>180.68</v>
      </c>
      <c r="X50">
        <v>0</v>
      </c>
      <c r="Y50">
        <v>658.26</v>
      </c>
      <c r="Z50">
        <v>0</v>
      </c>
      <c r="AA50">
        <v>0</v>
      </c>
      <c r="AB50">
        <v>0</v>
      </c>
      <c r="AC50" t="s">
        <v>44</v>
      </c>
      <c r="AD50" t="s">
        <v>206</v>
      </c>
      <c r="AE50" t="s">
        <v>207</v>
      </c>
      <c r="AF50">
        <v>20</v>
      </c>
      <c r="AG50">
        <v>0</v>
      </c>
      <c r="AH50">
        <v>6.0299999999999999E-2</v>
      </c>
      <c r="AI50">
        <v>102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 t="s">
        <v>192</v>
      </c>
      <c r="AR50" t="s">
        <v>191</v>
      </c>
      <c r="AS50">
        <v>0.6</v>
      </c>
      <c r="AT50">
        <v>0.6</v>
      </c>
      <c r="AU50">
        <v>0</v>
      </c>
      <c r="AV50">
        <v>0.6</v>
      </c>
      <c r="AW50" t="s">
        <v>45</v>
      </c>
      <c r="AX50">
        <v>1</v>
      </c>
      <c r="AY50" t="s">
        <v>208</v>
      </c>
      <c r="AZ50" t="s">
        <v>46</v>
      </c>
      <c r="BA50">
        <v>0</v>
      </c>
      <c r="BB50">
        <v>0</v>
      </c>
      <c r="BC50">
        <v>0</v>
      </c>
      <c r="BD50">
        <v>0</v>
      </c>
      <c r="BE50" t="s">
        <v>47</v>
      </c>
      <c r="BF50" t="b">
        <v>0</v>
      </c>
      <c r="BG50" t="s">
        <v>48</v>
      </c>
      <c r="BH50">
        <v>0</v>
      </c>
      <c r="BI50" t="s">
        <v>209</v>
      </c>
      <c r="BJ50" t="s">
        <v>210</v>
      </c>
      <c r="BK50" t="s">
        <v>211</v>
      </c>
      <c r="BL50" t="s">
        <v>212</v>
      </c>
      <c r="BM50" t="s">
        <v>213</v>
      </c>
      <c r="BN50" t="s">
        <v>49</v>
      </c>
      <c r="BO50" s="7" t="s">
        <v>207</v>
      </c>
      <c r="BP50" t="s">
        <v>44</v>
      </c>
      <c r="BQ50">
        <v>0</v>
      </c>
      <c r="BR50">
        <v>0</v>
      </c>
      <c r="BS50" t="s">
        <v>214</v>
      </c>
      <c r="BT50" t="s">
        <v>264</v>
      </c>
      <c r="BU50" t="s">
        <v>267</v>
      </c>
    </row>
    <row r="51" spans="1:73" x14ac:dyDescent="0.25">
      <c r="A51" t="s">
        <v>196</v>
      </c>
      <c r="B51" t="s">
        <v>197</v>
      </c>
      <c r="C51" t="s">
        <v>41</v>
      </c>
      <c r="D51" t="s">
        <v>263</v>
      </c>
      <c r="E51">
        <v>0</v>
      </c>
      <c r="F51" t="s">
        <v>264</v>
      </c>
      <c r="G51" t="s">
        <v>42</v>
      </c>
      <c r="H51" t="s">
        <v>43</v>
      </c>
      <c r="I51" t="s">
        <v>201</v>
      </c>
      <c r="J51" t="s">
        <v>265</v>
      </c>
      <c r="K51" t="s">
        <v>203</v>
      </c>
      <c r="L51" t="s">
        <v>43</v>
      </c>
      <c r="M51" t="s">
        <v>266</v>
      </c>
      <c r="N51" t="e">
        <v>#N/A</v>
      </c>
      <c r="O51">
        <v>6.0299999999999999E-2</v>
      </c>
      <c r="P51">
        <v>102</v>
      </c>
      <c r="Q51">
        <v>0</v>
      </c>
      <c r="R51">
        <v>0</v>
      </c>
      <c r="S51">
        <v>0</v>
      </c>
      <c r="T51">
        <v>0</v>
      </c>
      <c r="U51">
        <v>0</v>
      </c>
      <c r="V51">
        <v>477.58</v>
      </c>
      <c r="W51">
        <v>180.68</v>
      </c>
      <c r="X51">
        <v>0</v>
      </c>
      <c r="Y51">
        <v>658.26</v>
      </c>
      <c r="Z51">
        <v>0</v>
      </c>
      <c r="AA51">
        <v>0</v>
      </c>
      <c r="AB51">
        <v>0</v>
      </c>
      <c r="AC51" t="s">
        <v>44</v>
      </c>
      <c r="AD51" t="s">
        <v>206</v>
      </c>
      <c r="AE51" t="s">
        <v>207</v>
      </c>
      <c r="AF51">
        <v>20</v>
      </c>
      <c r="AG51">
        <v>0</v>
      </c>
      <c r="AH51">
        <v>6.0299999999999999E-2</v>
      </c>
      <c r="AI51">
        <v>102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 t="s">
        <v>192</v>
      </c>
      <c r="AR51" t="s">
        <v>191</v>
      </c>
      <c r="AS51">
        <v>0.6</v>
      </c>
      <c r="AT51">
        <v>0.6</v>
      </c>
      <c r="AU51">
        <v>0</v>
      </c>
      <c r="AV51">
        <v>0.6</v>
      </c>
      <c r="AW51" t="s">
        <v>45</v>
      </c>
      <c r="AX51">
        <v>1</v>
      </c>
      <c r="AY51" t="s">
        <v>208</v>
      </c>
      <c r="AZ51" t="s">
        <v>46</v>
      </c>
      <c r="BA51">
        <v>0</v>
      </c>
      <c r="BB51">
        <v>0</v>
      </c>
      <c r="BC51">
        <v>0</v>
      </c>
      <c r="BD51">
        <v>0</v>
      </c>
      <c r="BE51" t="s">
        <v>47</v>
      </c>
      <c r="BF51" t="b">
        <v>0</v>
      </c>
      <c r="BG51" t="s">
        <v>48</v>
      </c>
      <c r="BH51">
        <v>0</v>
      </c>
      <c r="BI51" t="s">
        <v>209</v>
      </c>
      <c r="BJ51" t="s">
        <v>210</v>
      </c>
      <c r="BK51" t="s">
        <v>211</v>
      </c>
      <c r="BL51" t="s">
        <v>212</v>
      </c>
      <c r="BM51" t="s">
        <v>213</v>
      </c>
      <c r="BN51" t="s">
        <v>49</v>
      </c>
      <c r="BO51" s="7" t="s">
        <v>207</v>
      </c>
      <c r="BP51" t="s">
        <v>44</v>
      </c>
      <c r="BQ51">
        <v>0</v>
      </c>
      <c r="BR51">
        <v>0</v>
      </c>
      <c r="BS51" t="s">
        <v>214</v>
      </c>
      <c r="BT51" t="s">
        <v>264</v>
      </c>
      <c r="BU51" t="s">
        <v>268</v>
      </c>
    </row>
    <row r="52" spans="1:73" x14ac:dyDescent="0.25">
      <c r="A52" t="s">
        <v>196</v>
      </c>
      <c r="B52" t="s">
        <v>197</v>
      </c>
      <c r="C52" t="s">
        <v>50</v>
      </c>
      <c r="D52" t="s">
        <v>263</v>
      </c>
      <c r="E52">
        <v>0</v>
      </c>
      <c r="F52" t="s">
        <v>269</v>
      </c>
      <c r="G52" t="s">
        <v>200</v>
      </c>
      <c r="H52" t="s">
        <v>43</v>
      </c>
      <c r="I52" t="s">
        <v>201</v>
      </c>
      <c r="J52" t="s">
        <v>265</v>
      </c>
      <c r="K52" t="s">
        <v>203</v>
      </c>
      <c r="L52" t="s">
        <v>43</v>
      </c>
      <c r="M52" t="s">
        <v>266</v>
      </c>
      <c r="N52" t="e">
        <v>#N/A</v>
      </c>
      <c r="O52">
        <v>0.111</v>
      </c>
      <c r="P52">
        <v>188</v>
      </c>
      <c r="Q52">
        <v>0</v>
      </c>
      <c r="R52">
        <v>0</v>
      </c>
      <c r="S52">
        <v>0</v>
      </c>
      <c r="T52">
        <v>0</v>
      </c>
      <c r="U52">
        <v>0</v>
      </c>
      <c r="V52">
        <v>477.58</v>
      </c>
      <c r="W52">
        <v>326.08</v>
      </c>
      <c r="X52">
        <v>0</v>
      </c>
      <c r="Y52">
        <v>803.66</v>
      </c>
      <c r="Z52">
        <v>0</v>
      </c>
      <c r="AA52">
        <v>0</v>
      </c>
      <c r="AB52">
        <v>0</v>
      </c>
      <c r="AC52" t="s">
        <v>44</v>
      </c>
      <c r="AD52" t="s">
        <v>206</v>
      </c>
      <c r="AE52" t="s">
        <v>207</v>
      </c>
      <c r="AF52">
        <v>20</v>
      </c>
      <c r="AG52">
        <v>0</v>
      </c>
      <c r="AH52">
        <v>0.111</v>
      </c>
      <c r="AI52">
        <v>188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 t="s">
        <v>192</v>
      </c>
      <c r="AR52" t="s">
        <v>191</v>
      </c>
      <c r="AS52">
        <v>0.6</v>
      </c>
      <c r="AT52">
        <v>0.6</v>
      </c>
      <c r="AU52">
        <v>0</v>
      </c>
      <c r="AV52">
        <v>0.6</v>
      </c>
      <c r="AW52" t="s">
        <v>45</v>
      </c>
      <c r="AX52">
        <v>1</v>
      </c>
      <c r="AY52" t="s">
        <v>208</v>
      </c>
      <c r="AZ52" t="s">
        <v>46</v>
      </c>
      <c r="BA52">
        <v>0</v>
      </c>
      <c r="BB52">
        <v>0</v>
      </c>
      <c r="BC52">
        <v>0</v>
      </c>
      <c r="BD52">
        <v>0</v>
      </c>
      <c r="BE52" t="s">
        <v>47</v>
      </c>
      <c r="BF52" t="b">
        <v>0</v>
      </c>
      <c r="BG52" t="s">
        <v>48</v>
      </c>
      <c r="BH52">
        <v>0</v>
      </c>
      <c r="BI52" t="s">
        <v>209</v>
      </c>
      <c r="BJ52" t="s">
        <v>210</v>
      </c>
      <c r="BK52" t="s">
        <v>211</v>
      </c>
      <c r="BL52" t="s">
        <v>212</v>
      </c>
      <c r="BM52" t="s">
        <v>213</v>
      </c>
      <c r="BN52" t="s">
        <v>49</v>
      </c>
      <c r="BO52" s="7" t="s">
        <v>207</v>
      </c>
      <c r="BP52" t="s">
        <v>44</v>
      </c>
      <c r="BQ52">
        <v>0</v>
      </c>
      <c r="BR52">
        <v>0</v>
      </c>
      <c r="BS52" t="s">
        <v>214</v>
      </c>
      <c r="BT52" t="s">
        <v>269</v>
      </c>
      <c r="BU52" t="s">
        <v>270</v>
      </c>
    </row>
    <row r="53" spans="1:73" x14ac:dyDescent="0.25">
      <c r="A53" t="s">
        <v>196</v>
      </c>
      <c r="B53" t="s">
        <v>197</v>
      </c>
      <c r="C53" t="s">
        <v>50</v>
      </c>
      <c r="D53" t="s">
        <v>263</v>
      </c>
      <c r="E53">
        <v>0</v>
      </c>
      <c r="F53" t="s">
        <v>269</v>
      </c>
      <c r="G53" t="s">
        <v>42</v>
      </c>
      <c r="H53" t="s">
        <v>43</v>
      </c>
      <c r="I53" t="s">
        <v>201</v>
      </c>
      <c r="J53" t="s">
        <v>265</v>
      </c>
      <c r="K53" t="s">
        <v>203</v>
      </c>
      <c r="L53" t="s">
        <v>43</v>
      </c>
      <c r="M53" t="s">
        <v>266</v>
      </c>
      <c r="N53" t="e">
        <v>#N/A</v>
      </c>
      <c r="O53">
        <v>0.111</v>
      </c>
      <c r="P53">
        <v>188</v>
      </c>
      <c r="Q53">
        <v>0</v>
      </c>
      <c r="R53">
        <v>0</v>
      </c>
      <c r="S53">
        <v>0</v>
      </c>
      <c r="T53">
        <v>0</v>
      </c>
      <c r="U53">
        <v>0</v>
      </c>
      <c r="V53">
        <v>477.58</v>
      </c>
      <c r="W53">
        <v>326.08</v>
      </c>
      <c r="X53">
        <v>0</v>
      </c>
      <c r="Y53">
        <v>803.66</v>
      </c>
      <c r="Z53">
        <v>0</v>
      </c>
      <c r="AA53">
        <v>0</v>
      </c>
      <c r="AB53">
        <v>0</v>
      </c>
      <c r="AC53" t="s">
        <v>44</v>
      </c>
      <c r="AD53" t="s">
        <v>206</v>
      </c>
      <c r="AE53" t="s">
        <v>207</v>
      </c>
      <c r="AF53">
        <v>20</v>
      </c>
      <c r="AG53">
        <v>0</v>
      </c>
      <c r="AH53">
        <v>0.111</v>
      </c>
      <c r="AI53">
        <v>188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 t="s">
        <v>192</v>
      </c>
      <c r="AR53" t="s">
        <v>191</v>
      </c>
      <c r="AS53">
        <v>0.6</v>
      </c>
      <c r="AT53">
        <v>0.6</v>
      </c>
      <c r="AU53">
        <v>0</v>
      </c>
      <c r="AV53">
        <v>0.6</v>
      </c>
      <c r="AW53" t="s">
        <v>45</v>
      </c>
      <c r="AX53">
        <v>1</v>
      </c>
      <c r="AY53" t="s">
        <v>208</v>
      </c>
      <c r="AZ53" t="s">
        <v>46</v>
      </c>
      <c r="BA53">
        <v>0</v>
      </c>
      <c r="BB53">
        <v>0</v>
      </c>
      <c r="BC53">
        <v>0</v>
      </c>
      <c r="BD53">
        <v>0</v>
      </c>
      <c r="BE53" t="s">
        <v>47</v>
      </c>
      <c r="BF53" t="b">
        <v>0</v>
      </c>
      <c r="BG53" t="s">
        <v>48</v>
      </c>
      <c r="BH53">
        <v>0</v>
      </c>
      <c r="BI53" t="s">
        <v>209</v>
      </c>
      <c r="BJ53" t="s">
        <v>210</v>
      </c>
      <c r="BK53" t="s">
        <v>211</v>
      </c>
      <c r="BL53" t="s">
        <v>212</v>
      </c>
      <c r="BM53" t="s">
        <v>213</v>
      </c>
      <c r="BN53" t="s">
        <v>49</v>
      </c>
      <c r="BO53" s="7" t="s">
        <v>207</v>
      </c>
      <c r="BP53" t="s">
        <v>44</v>
      </c>
      <c r="BQ53">
        <v>0</v>
      </c>
      <c r="BR53">
        <v>0</v>
      </c>
      <c r="BS53" t="s">
        <v>214</v>
      </c>
      <c r="BT53" t="s">
        <v>269</v>
      </c>
      <c r="BU53" t="s">
        <v>271</v>
      </c>
    </row>
    <row r="54" spans="1:73" x14ac:dyDescent="0.25">
      <c r="A54" t="s">
        <v>196</v>
      </c>
      <c r="B54" t="s">
        <v>197</v>
      </c>
      <c r="C54" t="s">
        <v>188</v>
      </c>
      <c r="D54" t="s">
        <v>388</v>
      </c>
      <c r="E54">
        <v>0</v>
      </c>
      <c r="F54" t="s">
        <v>389</v>
      </c>
      <c r="G54" t="s">
        <v>200</v>
      </c>
      <c r="H54" t="s">
        <v>43</v>
      </c>
      <c r="I54" t="s">
        <v>201</v>
      </c>
      <c r="J54" t="s">
        <v>265</v>
      </c>
      <c r="K54" t="s">
        <v>203</v>
      </c>
      <c r="L54" t="s">
        <v>43</v>
      </c>
      <c r="M54" t="s">
        <v>266</v>
      </c>
      <c r="N54" t="e">
        <v>#N/A</v>
      </c>
      <c r="O54">
        <v>6.0299999999999999E-2</v>
      </c>
      <c r="P54">
        <v>102</v>
      </c>
      <c r="Q54">
        <v>0</v>
      </c>
      <c r="R54">
        <v>0</v>
      </c>
      <c r="S54">
        <v>0</v>
      </c>
      <c r="T54">
        <v>0</v>
      </c>
      <c r="U54">
        <v>0</v>
      </c>
      <c r="V54">
        <v>450.09</v>
      </c>
      <c r="W54">
        <v>139.22999999999999</v>
      </c>
      <c r="X54">
        <v>0</v>
      </c>
      <c r="Y54">
        <v>589.32000000000005</v>
      </c>
      <c r="Z54">
        <v>0</v>
      </c>
      <c r="AA54">
        <v>0</v>
      </c>
      <c r="AB54">
        <v>0</v>
      </c>
      <c r="AC54" t="s">
        <v>44</v>
      </c>
      <c r="AD54" t="s">
        <v>206</v>
      </c>
      <c r="AE54" t="s">
        <v>207</v>
      </c>
      <c r="AF54">
        <v>20</v>
      </c>
      <c r="AG54">
        <v>0</v>
      </c>
      <c r="AH54">
        <v>6.0299999999999999E-2</v>
      </c>
      <c r="AI54">
        <v>102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 t="s">
        <v>192</v>
      </c>
      <c r="AR54" t="s">
        <v>191</v>
      </c>
      <c r="AS54">
        <v>0.6</v>
      </c>
      <c r="AT54">
        <v>0.6</v>
      </c>
      <c r="AU54">
        <v>0</v>
      </c>
      <c r="AV54">
        <v>0.6</v>
      </c>
      <c r="AW54" t="s">
        <v>45</v>
      </c>
      <c r="AX54">
        <v>1</v>
      </c>
      <c r="AY54" t="s">
        <v>208</v>
      </c>
      <c r="AZ54" t="s">
        <v>46</v>
      </c>
      <c r="BA54">
        <v>0</v>
      </c>
      <c r="BB54">
        <v>0</v>
      </c>
      <c r="BC54">
        <v>0</v>
      </c>
      <c r="BD54">
        <v>0</v>
      </c>
      <c r="BE54" t="s">
        <v>47</v>
      </c>
      <c r="BF54" t="b">
        <v>0</v>
      </c>
      <c r="BG54" t="s">
        <v>48</v>
      </c>
      <c r="BH54">
        <v>0</v>
      </c>
      <c r="BI54" t="s">
        <v>209</v>
      </c>
      <c r="BJ54" t="s">
        <v>210</v>
      </c>
      <c r="BK54" t="s">
        <v>211</v>
      </c>
      <c r="BL54" t="s">
        <v>212</v>
      </c>
      <c r="BM54" t="s">
        <v>213</v>
      </c>
      <c r="BN54" t="s">
        <v>49</v>
      </c>
      <c r="BO54" s="7" t="s">
        <v>207</v>
      </c>
      <c r="BP54" t="s">
        <v>44</v>
      </c>
      <c r="BQ54">
        <v>0</v>
      </c>
      <c r="BR54">
        <v>0</v>
      </c>
      <c r="BS54" t="s">
        <v>214</v>
      </c>
      <c r="BT54" t="s">
        <v>389</v>
      </c>
      <c r="BU54" t="s">
        <v>390</v>
      </c>
    </row>
    <row r="55" spans="1:73" x14ac:dyDescent="0.25">
      <c r="A55" t="s">
        <v>196</v>
      </c>
      <c r="B55" t="s">
        <v>197</v>
      </c>
      <c r="C55" t="s">
        <v>188</v>
      </c>
      <c r="D55" t="s">
        <v>388</v>
      </c>
      <c r="E55">
        <v>0</v>
      </c>
      <c r="F55" t="s">
        <v>389</v>
      </c>
      <c r="G55" t="s">
        <v>42</v>
      </c>
      <c r="H55" t="s">
        <v>43</v>
      </c>
      <c r="I55" t="s">
        <v>201</v>
      </c>
      <c r="J55" t="s">
        <v>265</v>
      </c>
      <c r="K55" t="s">
        <v>203</v>
      </c>
      <c r="L55" t="s">
        <v>43</v>
      </c>
      <c r="M55" t="s">
        <v>266</v>
      </c>
      <c r="N55" t="e">
        <v>#N/A</v>
      </c>
      <c r="O55">
        <v>6.0299999999999999E-2</v>
      </c>
      <c r="P55">
        <v>102</v>
      </c>
      <c r="Q55">
        <v>0</v>
      </c>
      <c r="R55">
        <v>0</v>
      </c>
      <c r="S55">
        <v>0</v>
      </c>
      <c r="T55">
        <v>0</v>
      </c>
      <c r="U55">
        <v>0</v>
      </c>
      <c r="V55">
        <v>450.09</v>
      </c>
      <c r="W55">
        <v>139.22999999999999</v>
      </c>
      <c r="X55">
        <v>0</v>
      </c>
      <c r="Y55">
        <v>589.32000000000005</v>
      </c>
      <c r="Z55">
        <v>0</v>
      </c>
      <c r="AA55">
        <v>0</v>
      </c>
      <c r="AB55">
        <v>0</v>
      </c>
      <c r="AC55" t="s">
        <v>44</v>
      </c>
      <c r="AD55" t="s">
        <v>206</v>
      </c>
      <c r="AE55" t="s">
        <v>207</v>
      </c>
      <c r="AF55">
        <v>20</v>
      </c>
      <c r="AG55">
        <v>0</v>
      </c>
      <c r="AH55">
        <v>6.0299999999999999E-2</v>
      </c>
      <c r="AI55">
        <v>102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 t="s">
        <v>192</v>
      </c>
      <c r="AR55" t="s">
        <v>191</v>
      </c>
      <c r="AS55">
        <v>0.6</v>
      </c>
      <c r="AT55">
        <v>0.6</v>
      </c>
      <c r="AU55">
        <v>0</v>
      </c>
      <c r="AV55">
        <v>0.6</v>
      </c>
      <c r="AW55" t="s">
        <v>45</v>
      </c>
      <c r="AX55">
        <v>1</v>
      </c>
      <c r="AY55" t="s">
        <v>208</v>
      </c>
      <c r="AZ55" t="s">
        <v>46</v>
      </c>
      <c r="BA55">
        <v>0</v>
      </c>
      <c r="BB55">
        <v>0</v>
      </c>
      <c r="BC55">
        <v>0</v>
      </c>
      <c r="BD55">
        <v>0</v>
      </c>
      <c r="BE55" t="s">
        <v>47</v>
      </c>
      <c r="BF55" t="b">
        <v>0</v>
      </c>
      <c r="BG55" t="s">
        <v>48</v>
      </c>
      <c r="BH55">
        <v>0</v>
      </c>
      <c r="BI55" t="s">
        <v>209</v>
      </c>
      <c r="BJ55" t="s">
        <v>210</v>
      </c>
      <c r="BK55" t="s">
        <v>211</v>
      </c>
      <c r="BL55" t="s">
        <v>212</v>
      </c>
      <c r="BM55" t="s">
        <v>213</v>
      </c>
      <c r="BN55" t="s">
        <v>49</v>
      </c>
      <c r="BO55" s="7" t="s">
        <v>207</v>
      </c>
      <c r="BP55" t="s">
        <v>44</v>
      </c>
      <c r="BQ55">
        <v>0</v>
      </c>
      <c r="BR55">
        <v>0</v>
      </c>
      <c r="BS55" t="s">
        <v>214</v>
      </c>
      <c r="BT55" t="s">
        <v>389</v>
      </c>
      <c r="BU55" t="s">
        <v>391</v>
      </c>
    </row>
    <row r="56" spans="1:73" x14ac:dyDescent="0.25">
      <c r="A56" t="s">
        <v>196</v>
      </c>
      <c r="B56" t="s">
        <v>197</v>
      </c>
      <c r="C56" t="s">
        <v>187</v>
      </c>
      <c r="D56" t="s">
        <v>388</v>
      </c>
      <c r="E56">
        <v>0</v>
      </c>
      <c r="F56" t="s">
        <v>392</v>
      </c>
      <c r="G56" t="s">
        <v>200</v>
      </c>
      <c r="H56" t="s">
        <v>43</v>
      </c>
      <c r="I56" t="s">
        <v>201</v>
      </c>
      <c r="J56" t="s">
        <v>265</v>
      </c>
      <c r="K56" t="s">
        <v>203</v>
      </c>
      <c r="L56" t="s">
        <v>43</v>
      </c>
      <c r="M56" t="s">
        <v>266</v>
      </c>
      <c r="N56" t="e">
        <v>#N/A</v>
      </c>
      <c r="O56">
        <v>0.111</v>
      </c>
      <c r="P56">
        <v>188</v>
      </c>
      <c r="Q56">
        <v>0</v>
      </c>
      <c r="R56">
        <v>0</v>
      </c>
      <c r="S56">
        <v>0</v>
      </c>
      <c r="T56">
        <v>0</v>
      </c>
      <c r="U56">
        <v>0</v>
      </c>
      <c r="V56">
        <v>450.09</v>
      </c>
      <c r="W56">
        <v>189.05</v>
      </c>
      <c r="X56">
        <v>0</v>
      </c>
      <c r="Y56">
        <v>639.15</v>
      </c>
      <c r="Z56">
        <v>0</v>
      </c>
      <c r="AA56">
        <v>0</v>
      </c>
      <c r="AB56">
        <v>0</v>
      </c>
      <c r="AC56" t="s">
        <v>44</v>
      </c>
      <c r="AD56" t="s">
        <v>206</v>
      </c>
      <c r="AE56" t="s">
        <v>207</v>
      </c>
      <c r="AF56">
        <v>20</v>
      </c>
      <c r="AG56">
        <v>0</v>
      </c>
      <c r="AH56">
        <v>0.111</v>
      </c>
      <c r="AI56">
        <v>188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 t="s">
        <v>192</v>
      </c>
      <c r="AR56" t="s">
        <v>191</v>
      </c>
      <c r="AS56">
        <v>0.6</v>
      </c>
      <c r="AT56">
        <v>0.6</v>
      </c>
      <c r="AU56">
        <v>0</v>
      </c>
      <c r="AV56">
        <v>0.6</v>
      </c>
      <c r="AW56" t="s">
        <v>45</v>
      </c>
      <c r="AX56">
        <v>1</v>
      </c>
      <c r="AY56" t="s">
        <v>208</v>
      </c>
      <c r="AZ56" t="s">
        <v>46</v>
      </c>
      <c r="BA56">
        <v>0</v>
      </c>
      <c r="BB56">
        <v>0</v>
      </c>
      <c r="BC56">
        <v>0</v>
      </c>
      <c r="BD56">
        <v>0</v>
      </c>
      <c r="BE56" t="s">
        <v>47</v>
      </c>
      <c r="BF56" t="b">
        <v>0</v>
      </c>
      <c r="BG56" t="s">
        <v>48</v>
      </c>
      <c r="BH56">
        <v>0</v>
      </c>
      <c r="BI56" t="s">
        <v>209</v>
      </c>
      <c r="BJ56" t="s">
        <v>210</v>
      </c>
      <c r="BK56" t="s">
        <v>211</v>
      </c>
      <c r="BL56" t="s">
        <v>212</v>
      </c>
      <c r="BM56" t="s">
        <v>213</v>
      </c>
      <c r="BN56" t="s">
        <v>49</v>
      </c>
      <c r="BO56" s="7" t="s">
        <v>207</v>
      </c>
      <c r="BP56" t="s">
        <v>44</v>
      </c>
      <c r="BQ56">
        <v>0</v>
      </c>
      <c r="BR56">
        <v>0</v>
      </c>
      <c r="BS56" t="s">
        <v>214</v>
      </c>
      <c r="BT56" t="s">
        <v>392</v>
      </c>
      <c r="BU56" t="s">
        <v>393</v>
      </c>
    </row>
    <row r="57" spans="1:73" x14ac:dyDescent="0.25">
      <c r="A57" t="s">
        <v>196</v>
      </c>
      <c r="B57" t="s">
        <v>197</v>
      </c>
      <c r="C57" t="s">
        <v>187</v>
      </c>
      <c r="D57" t="s">
        <v>388</v>
      </c>
      <c r="E57">
        <v>0</v>
      </c>
      <c r="F57" t="s">
        <v>392</v>
      </c>
      <c r="G57" t="s">
        <v>42</v>
      </c>
      <c r="H57" t="s">
        <v>43</v>
      </c>
      <c r="I57" t="s">
        <v>201</v>
      </c>
      <c r="J57" t="s">
        <v>265</v>
      </c>
      <c r="K57" t="s">
        <v>203</v>
      </c>
      <c r="L57" t="s">
        <v>43</v>
      </c>
      <c r="M57" t="s">
        <v>266</v>
      </c>
      <c r="N57" t="e">
        <v>#N/A</v>
      </c>
      <c r="O57">
        <v>0.111</v>
      </c>
      <c r="P57">
        <v>188</v>
      </c>
      <c r="Q57">
        <v>0</v>
      </c>
      <c r="R57">
        <v>0</v>
      </c>
      <c r="S57">
        <v>0</v>
      </c>
      <c r="T57">
        <v>0</v>
      </c>
      <c r="U57">
        <v>0</v>
      </c>
      <c r="V57">
        <v>450.09</v>
      </c>
      <c r="W57">
        <v>189.05</v>
      </c>
      <c r="X57">
        <v>0</v>
      </c>
      <c r="Y57">
        <v>639.15</v>
      </c>
      <c r="Z57">
        <v>0</v>
      </c>
      <c r="AA57">
        <v>0</v>
      </c>
      <c r="AB57">
        <v>0</v>
      </c>
      <c r="AC57" t="s">
        <v>44</v>
      </c>
      <c r="AD57" t="s">
        <v>206</v>
      </c>
      <c r="AE57" t="s">
        <v>207</v>
      </c>
      <c r="AF57">
        <v>20</v>
      </c>
      <c r="AG57">
        <v>0</v>
      </c>
      <c r="AH57">
        <v>0.111</v>
      </c>
      <c r="AI57">
        <v>188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 t="s">
        <v>192</v>
      </c>
      <c r="AR57" t="s">
        <v>191</v>
      </c>
      <c r="AS57">
        <v>0.6</v>
      </c>
      <c r="AT57">
        <v>0.6</v>
      </c>
      <c r="AU57">
        <v>0</v>
      </c>
      <c r="AV57">
        <v>0.6</v>
      </c>
      <c r="AW57" t="s">
        <v>45</v>
      </c>
      <c r="AX57">
        <v>1</v>
      </c>
      <c r="AY57" t="s">
        <v>208</v>
      </c>
      <c r="AZ57" t="s">
        <v>46</v>
      </c>
      <c r="BA57">
        <v>0</v>
      </c>
      <c r="BB57">
        <v>0</v>
      </c>
      <c r="BC57">
        <v>0</v>
      </c>
      <c r="BD57">
        <v>0</v>
      </c>
      <c r="BE57" t="s">
        <v>47</v>
      </c>
      <c r="BF57" t="b">
        <v>0</v>
      </c>
      <c r="BG57" t="s">
        <v>48</v>
      </c>
      <c r="BH57">
        <v>0</v>
      </c>
      <c r="BI57" t="s">
        <v>209</v>
      </c>
      <c r="BJ57" t="s">
        <v>210</v>
      </c>
      <c r="BK57" t="s">
        <v>211</v>
      </c>
      <c r="BL57" t="s">
        <v>212</v>
      </c>
      <c r="BM57" t="s">
        <v>213</v>
      </c>
      <c r="BN57" t="s">
        <v>49</v>
      </c>
      <c r="BO57" s="7" t="s">
        <v>207</v>
      </c>
      <c r="BP57" t="s">
        <v>44</v>
      </c>
      <c r="BQ57">
        <v>0</v>
      </c>
      <c r="BR57">
        <v>0</v>
      </c>
      <c r="BS57" t="s">
        <v>214</v>
      </c>
      <c r="BT57" t="s">
        <v>392</v>
      </c>
      <c r="BU57" t="s">
        <v>394</v>
      </c>
    </row>
    <row r="58" spans="1:73" x14ac:dyDescent="0.25">
      <c r="A58" t="s">
        <v>196</v>
      </c>
      <c r="B58" t="s">
        <v>197</v>
      </c>
      <c r="C58" t="s">
        <v>41</v>
      </c>
      <c r="D58" t="s">
        <v>272</v>
      </c>
      <c r="E58">
        <v>0</v>
      </c>
      <c r="F58" t="s">
        <v>273</v>
      </c>
      <c r="G58" t="s">
        <v>200</v>
      </c>
      <c r="H58" t="s">
        <v>43</v>
      </c>
      <c r="I58" t="s">
        <v>201</v>
      </c>
      <c r="J58" t="s">
        <v>274</v>
      </c>
      <c r="K58" t="s">
        <v>203</v>
      </c>
      <c r="L58" t="s">
        <v>43</v>
      </c>
      <c r="M58" t="s">
        <v>257</v>
      </c>
      <c r="N58" t="e">
        <v>#N/A</v>
      </c>
      <c r="O58">
        <v>6.9800000000000001E-2</v>
      </c>
      <c r="P58">
        <v>114</v>
      </c>
      <c r="Q58">
        <v>0</v>
      </c>
      <c r="R58">
        <v>0</v>
      </c>
      <c r="S58">
        <v>0</v>
      </c>
      <c r="T58">
        <v>0</v>
      </c>
      <c r="U58">
        <v>0</v>
      </c>
      <c r="V58">
        <v>477.58</v>
      </c>
      <c r="W58">
        <v>180.68</v>
      </c>
      <c r="X58">
        <v>0</v>
      </c>
      <c r="Y58">
        <v>658.26</v>
      </c>
      <c r="Z58">
        <v>0</v>
      </c>
      <c r="AA58">
        <v>0</v>
      </c>
      <c r="AB58">
        <v>0</v>
      </c>
      <c r="AC58" t="s">
        <v>44</v>
      </c>
      <c r="AD58" t="s">
        <v>206</v>
      </c>
      <c r="AE58" t="s">
        <v>207</v>
      </c>
      <c r="AF58">
        <v>20</v>
      </c>
      <c r="AG58">
        <v>0</v>
      </c>
      <c r="AH58">
        <v>6.9800000000000001E-2</v>
      </c>
      <c r="AI58">
        <v>114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 t="s">
        <v>192</v>
      </c>
      <c r="AR58" t="s">
        <v>191</v>
      </c>
      <c r="AS58">
        <v>0.6</v>
      </c>
      <c r="AT58">
        <v>0.6</v>
      </c>
      <c r="AU58">
        <v>0</v>
      </c>
      <c r="AV58">
        <v>0.6</v>
      </c>
      <c r="AW58" t="s">
        <v>45</v>
      </c>
      <c r="AX58">
        <v>1</v>
      </c>
      <c r="AY58" t="s">
        <v>208</v>
      </c>
      <c r="AZ58" t="s">
        <v>46</v>
      </c>
      <c r="BA58">
        <v>0</v>
      </c>
      <c r="BB58">
        <v>0</v>
      </c>
      <c r="BC58">
        <v>0</v>
      </c>
      <c r="BD58">
        <v>0</v>
      </c>
      <c r="BE58" t="s">
        <v>47</v>
      </c>
      <c r="BF58" t="b">
        <v>0</v>
      </c>
      <c r="BG58" t="s">
        <v>48</v>
      </c>
      <c r="BH58">
        <v>0</v>
      </c>
      <c r="BI58" t="s">
        <v>209</v>
      </c>
      <c r="BJ58" t="s">
        <v>210</v>
      </c>
      <c r="BK58" t="s">
        <v>211</v>
      </c>
      <c r="BL58" t="s">
        <v>212</v>
      </c>
      <c r="BM58" t="s">
        <v>213</v>
      </c>
      <c r="BN58" t="s">
        <v>49</v>
      </c>
      <c r="BO58" s="7" t="s">
        <v>207</v>
      </c>
      <c r="BP58" t="s">
        <v>44</v>
      </c>
      <c r="BQ58">
        <v>0</v>
      </c>
      <c r="BR58">
        <v>0</v>
      </c>
      <c r="BS58" t="s">
        <v>214</v>
      </c>
      <c r="BT58" t="s">
        <v>273</v>
      </c>
      <c r="BU58" t="s">
        <v>275</v>
      </c>
    </row>
    <row r="59" spans="1:73" x14ac:dyDescent="0.25">
      <c r="A59" t="s">
        <v>196</v>
      </c>
      <c r="B59" t="s">
        <v>197</v>
      </c>
      <c r="C59" t="s">
        <v>41</v>
      </c>
      <c r="D59" t="s">
        <v>272</v>
      </c>
      <c r="E59">
        <v>0</v>
      </c>
      <c r="F59" t="s">
        <v>273</v>
      </c>
      <c r="G59" t="s">
        <v>42</v>
      </c>
      <c r="H59" t="s">
        <v>43</v>
      </c>
      <c r="I59" t="s">
        <v>201</v>
      </c>
      <c r="J59" t="s">
        <v>274</v>
      </c>
      <c r="K59" t="s">
        <v>203</v>
      </c>
      <c r="L59" t="s">
        <v>43</v>
      </c>
      <c r="M59" t="s">
        <v>257</v>
      </c>
      <c r="N59" t="e">
        <v>#N/A</v>
      </c>
      <c r="O59">
        <v>6.9800000000000001E-2</v>
      </c>
      <c r="P59">
        <v>114</v>
      </c>
      <c r="Q59">
        <v>0</v>
      </c>
      <c r="R59">
        <v>0</v>
      </c>
      <c r="S59">
        <v>0</v>
      </c>
      <c r="T59">
        <v>0</v>
      </c>
      <c r="U59">
        <v>0</v>
      </c>
      <c r="V59">
        <v>477.58</v>
      </c>
      <c r="W59">
        <v>180.68</v>
      </c>
      <c r="X59">
        <v>0</v>
      </c>
      <c r="Y59">
        <v>658.26</v>
      </c>
      <c r="Z59">
        <v>0</v>
      </c>
      <c r="AA59">
        <v>0</v>
      </c>
      <c r="AB59">
        <v>0</v>
      </c>
      <c r="AC59" t="s">
        <v>44</v>
      </c>
      <c r="AD59" t="s">
        <v>206</v>
      </c>
      <c r="AE59" t="s">
        <v>207</v>
      </c>
      <c r="AF59">
        <v>20</v>
      </c>
      <c r="AG59">
        <v>0</v>
      </c>
      <c r="AH59">
        <v>6.9800000000000001E-2</v>
      </c>
      <c r="AI59">
        <v>114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 t="s">
        <v>192</v>
      </c>
      <c r="AR59" t="s">
        <v>191</v>
      </c>
      <c r="AS59">
        <v>0.6</v>
      </c>
      <c r="AT59">
        <v>0.6</v>
      </c>
      <c r="AU59">
        <v>0</v>
      </c>
      <c r="AV59">
        <v>0.6</v>
      </c>
      <c r="AW59" t="s">
        <v>45</v>
      </c>
      <c r="AX59">
        <v>1</v>
      </c>
      <c r="AY59" t="s">
        <v>208</v>
      </c>
      <c r="AZ59" t="s">
        <v>46</v>
      </c>
      <c r="BA59">
        <v>0</v>
      </c>
      <c r="BB59">
        <v>0</v>
      </c>
      <c r="BC59">
        <v>0</v>
      </c>
      <c r="BD59">
        <v>0</v>
      </c>
      <c r="BE59" t="s">
        <v>47</v>
      </c>
      <c r="BF59" t="b">
        <v>0</v>
      </c>
      <c r="BG59" t="s">
        <v>48</v>
      </c>
      <c r="BH59">
        <v>0</v>
      </c>
      <c r="BI59" t="s">
        <v>209</v>
      </c>
      <c r="BJ59" t="s">
        <v>210</v>
      </c>
      <c r="BK59" t="s">
        <v>211</v>
      </c>
      <c r="BL59" t="s">
        <v>212</v>
      </c>
      <c r="BM59" t="s">
        <v>213</v>
      </c>
      <c r="BN59" t="s">
        <v>49</v>
      </c>
      <c r="BO59" s="7" t="s">
        <v>207</v>
      </c>
      <c r="BP59" t="s">
        <v>44</v>
      </c>
      <c r="BQ59">
        <v>0</v>
      </c>
      <c r="BR59">
        <v>0</v>
      </c>
      <c r="BS59" t="s">
        <v>214</v>
      </c>
      <c r="BT59" t="s">
        <v>273</v>
      </c>
      <c r="BU59" t="s">
        <v>276</v>
      </c>
    </row>
    <row r="60" spans="1:73" x14ac:dyDescent="0.25">
      <c r="A60" t="s">
        <v>196</v>
      </c>
      <c r="B60" t="s">
        <v>197</v>
      </c>
      <c r="C60" t="s">
        <v>50</v>
      </c>
      <c r="D60" t="s">
        <v>272</v>
      </c>
      <c r="E60">
        <v>0</v>
      </c>
      <c r="F60" t="s">
        <v>277</v>
      </c>
      <c r="G60" t="s">
        <v>200</v>
      </c>
      <c r="H60" t="s">
        <v>43</v>
      </c>
      <c r="I60" t="s">
        <v>201</v>
      </c>
      <c r="J60" t="s">
        <v>274</v>
      </c>
      <c r="K60" t="s">
        <v>203</v>
      </c>
      <c r="L60" t="s">
        <v>43</v>
      </c>
      <c r="M60" t="s">
        <v>257</v>
      </c>
      <c r="N60" t="e">
        <v>#N/A</v>
      </c>
      <c r="O60">
        <v>0.128</v>
      </c>
      <c r="P60">
        <v>209</v>
      </c>
      <c r="Q60">
        <v>0</v>
      </c>
      <c r="R60">
        <v>0</v>
      </c>
      <c r="S60">
        <v>0</v>
      </c>
      <c r="T60">
        <v>0</v>
      </c>
      <c r="U60">
        <v>0</v>
      </c>
      <c r="V60">
        <v>477.58</v>
      </c>
      <c r="W60">
        <v>326.08</v>
      </c>
      <c r="X60">
        <v>0</v>
      </c>
      <c r="Y60">
        <v>803.66</v>
      </c>
      <c r="Z60">
        <v>0</v>
      </c>
      <c r="AA60">
        <v>0</v>
      </c>
      <c r="AB60">
        <v>0</v>
      </c>
      <c r="AC60" t="s">
        <v>44</v>
      </c>
      <c r="AD60" t="s">
        <v>206</v>
      </c>
      <c r="AE60" t="s">
        <v>207</v>
      </c>
      <c r="AF60">
        <v>20</v>
      </c>
      <c r="AG60">
        <v>0</v>
      </c>
      <c r="AH60">
        <v>0.128</v>
      </c>
      <c r="AI60">
        <v>209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 t="s">
        <v>192</v>
      </c>
      <c r="AR60" t="s">
        <v>191</v>
      </c>
      <c r="AS60">
        <v>0.6</v>
      </c>
      <c r="AT60">
        <v>0.6</v>
      </c>
      <c r="AU60">
        <v>0</v>
      </c>
      <c r="AV60">
        <v>0.6</v>
      </c>
      <c r="AW60" t="s">
        <v>45</v>
      </c>
      <c r="AX60">
        <v>1</v>
      </c>
      <c r="AY60" t="s">
        <v>208</v>
      </c>
      <c r="AZ60" t="s">
        <v>46</v>
      </c>
      <c r="BA60">
        <v>0</v>
      </c>
      <c r="BB60">
        <v>0</v>
      </c>
      <c r="BC60">
        <v>0</v>
      </c>
      <c r="BD60">
        <v>0</v>
      </c>
      <c r="BE60" t="s">
        <v>47</v>
      </c>
      <c r="BF60" t="b">
        <v>0</v>
      </c>
      <c r="BG60" t="s">
        <v>48</v>
      </c>
      <c r="BH60">
        <v>0</v>
      </c>
      <c r="BI60" t="s">
        <v>209</v>
      </c>
      <c r="BJ60" t="s">
        <v>210</v>
      </c>
      <c r="BK60" t="s">
        <v>211</v>
      </c>
      <c r="BL60" t="s">
        <v>212</v>
      </c>
      <c r="BM60" t="s">
        <v>213</v>
      </c>
      <c r="BN60" t="s">
        <v>49</v>
      </c>
      <c r="BO60" s="7" t="s">
        <v>207</v>
      </c>
      <c r="BP60" t="s">
        <v>44</v>
      </c>
      <c r="BQ60">
        <v>0</v>
      </c>
      <c r="BR60">
        <v>0</v>
      </c>
      <c r="BS60" t="s">
        <v>214</v>
      </c>
      <c r="BT60" t="s">
        <v>277</v>
      </c>
      <c r="BU60" t="s">
        <v>278</v>
      </c>
    </row>
    <row r="61" spans="1:73" x14ac:dyDescent="0.25">
      <c r="A61" t="s">
        <v>196</v>
      </c>
      <c r="B61" t="s">
        <v>197</v>
      </c>
      <c r="C61" t="s">
        <v>50</v>
      </c>
      <c r="D61" t="s">
        <v>272</v>
      </c>
      <c r="E61">
        <v>0</v>
      </c>
      <c r="F61" t="s">
        <v>277</v>
      </c>
      <c r="G61" t="s">
        <v>42</v>
      </c>
      <c r="H61" t="s">
        <v>43</v>
      </c>
      <c r="I61" t="s">
        <v>201</v>
      </c>
      <c r="J61" t="s">
        <v>274</v>
      </c>
      <c r="K61" t="s">
        <v>203</v>
      </c>
      <c r="L61" t="s">
        <v>43</v>
      </c>
      <c r="M61" t="s">
        <v>257</v>
      </c>
      <c r="N61" t="e">
        <v>#N/A</v>
      </c>
      <c r="O61">
        <v>0.128</v>
      </c>
      <c r="P61">
        <v>209</v>
      </c>
      <c r="Q61">
        <v>0</v>
      </c>
      <c r="R61">
        <v>0</v>
      </c>
      <c r="S61">
        <v>0</v>
      </c>
      <c r="T61">
        <v>0</v>
      </c>
      <c r="U61">
        <v>0</v>
      </c>
      <c r="V61">
        <v>477.58</v>
      </c>
      <c r="W61">
        <v>326.08</v>
      </c>
      <c r="X61">
        <v>0</v>
      </c>
      <c r="Y61">
        <v>803.66</v>
      </c>
      <c r="Z61">
        <v>0</v>
      </c>
      <c r="AA61">
        <v>0</v>
      </c>
      <c r="AB61">
        <v>0</v>
      </c>
      <c r="AC61" t="s">
        <v>44</v>
      </c>
      <c r="AD61" t="s">
        <v>206</v>
      </c>
      <c r="AE61" t="s">
        <v>207</v>
      </c>
      <c r="AF61">
        <v>20</v>
      </c>
      <c r="AG61">
        <v>0</v>
      </c>
      <c r="AH61">
        <v>0.128</v>
      </c>
      <c r="AI61">
        <v>209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 t="s">
        <v>192</v>
      </c>
      <c r="AR61" t="s">
        <v>191</v>
      </c>
      <c r="AS61">
        <v>0.6</v>
      </c>
      <c r="AT61">
        <v>0.6</v>
      </c>
      <c r="AU61">
        <v>0</v>
      </c>
      <c r="AV61">
        <v>0.6</v>
      </c>
      <c r="AW61" t="s">
        <v>45</v>
      </c>
      <c r="AX61">
        <v>1</v>
      </c>
      <c r="AY61" t="s">
        <v>208</v>
      </c>
      <c r="AZ61" t="s">
        <v>46</v>
      </c>
      <c r="BA61">
        <v>0</v>
      </c>
      <c r="BB61">
        <v>0</v>
      </c>
      <c r="BC61">
        <v>0</v>
      </c>
      <c r="BD61">
        <v>0</v>
      </c>
      <c r="BE61" t="s">
        <v>47</v>
      </c>
      <c r="BF61" t="b">
        <v>0</v>
      </c>
      <c r="BG61" t="s">
        <v>48</v>
      </c>
      <c r="BH61">
        <v>0</v>
      </c>
      <c r="BI61" t="s">
        <v>209</v>
      </c>
      <c r="BJ61" t="s">
        <v>210</v>
      </c>
      <c r="BK61" t="s">
        <v>211</v>
      </c>
      <c r="BL61" t="s">
        <v>212</v>
      </c>
      <c r="BM61" t="s">
        <v>213</v>
      </c>
      <c r="BN61" t="s">
        <v>49</v>
      </c>
      <c r="BO61" s="7" t="s">
        <v>207</v>
      </c>
      <c r="BP61" t="s">
        <v>44</v>
      </c>
      <c r="BQ61">
        <v>0</v>
      </c>
      <c r="BR61">
        <v>0</v>
      </c>
      <c r="BS61" t="s">
        <v>214</v>
      </c>
      <c r="BT61" t="s">
        <v>277</v>
      </c>
      <c r="BU61" t="s">
        <v>279</v>
      </c>
    </row>
    <row r="62" spans="1:73" x14ac:dyDescent="0.25">
      <c r="A62" t="s">
        <v>196</v>
      </c>
      <c r="B62" t="s">
        <v>197</v>
      </c>
      <c r="C62" t="s">
        <v>188</v>
      </c>
      <c r="D62" t="s">
        <v>395</v>
      </c>
      <c r="E62">
        <v>0</v>
      </c>
      <c r="F62" t="s">
        <v>396</v>
      </c>
      <c r="G62" t="s">
        <v>200</v>
      </c>
      <c r="H62" t="s">
        <v>43</v>
      </c>
      <c r="I62" t="s">
        <v>201</v>
      </c>
      <c r="J62" t="s">
        <v>274</v>
      </c>
      <c r="K62" t="s">
        <v>203</v>
      </c>
      <c r="L62" t="s">
        <v>43</v>
      </c>
      <c r="M62" t="s">
        <v>257</v>
      </c>
      <c r="N62" t="e">
        <v>#N/A</v>
      </c>
      <c r="O62">
        <v>6.9800000000000001E-2</v>
      </c>
      <c r="P62">
        <v>114</v>
      </c>
      <c r="Q62">
        <v>0</v>
      </c>
      <c r="R62">
        <v>0</v>
      </c>
      <c r="S62">
        <v>0</v>
      </c>
      <c r="T62">
        <v>0</v>
      </c>
      <c r="U62">
        <v>0</v>
      </c>
      <c r="V62">
        <v>450.09</v>
      </c>
      <c r="W62">
        <v>139.22999999999999</v>
      </c>
      <c r="X62">
        <v>0</v>
      </c>
      <c r="Y62">
        <v>589.32000000000005</v>
      </c>
      <c r="Z62">
        <v>0</v>
      </c>
      <c r="AA62">
        <v>0</v>
      </c>
      <c r="AB62">
        <v>0</v>
      </c>
      <c r="AC62" t="s">
        <v>44</v>
      </c>
      <c r="AD62" t="s">
        <v>206</v>
      </c>
      <c r="AE62" t="s">
        <v>207</v>
      </c>
      <c r="AF62">
        <v>20</v>
      </c>
      <c r="AG62">
        <v>0</v>
      </c>
      <c r="AH62">
        <v>6.9800000000000001E-2</v>
      </c>
      <c r="AI62">
        <v>114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 t="s">
        <v>192</v>
      </c>
      <c r="AR62" t="s">
        <v>191</v>
      </c>
      <c r="AS62">
        <v>0.6</v>
      </c>
      <c r="AT62">
        <v>0.6</v>
      </c>
      <c r="AU62">
        <v>0</v>
      </c>
      <c r="AV62">
        <v>0.6</v>
      </c>
      <c r="AW62" t="s">
        <v>45</v>
      </c>
      <c r="AX62">
        <v>1</v>
      </c>
      <c r="AY62" t="s">
        <v>208</v>
      </c>
      <c r="AZ62" t="s">
        <v>46</v>
      </c>
      <c r="BA62">
        <v>0</v>
      </c>
      <c r="BB62">
        <v>0</v>
      </c>
      <c r="BC62">
        <v>0</v>
      </c>
      <c r="BD62">
        <v>0</v>
      </c>
      <c r="BE62" t="s">
        <v>47</v>
      </c>
      <c r="BF62" t="b">
        <v>0</v>
      </c>
      <c r="BG62" t="s">
        <v>48</v>
      </c>
      <c r="BH62">
        <v>0</v>
      </c>
      <c r="BI62" t="s">
        <v>209</v>
      </c>
      <c r="BJ62" t="s">
        <v>210</v>
      </c>
      <c r="BK62" t="s">
        <v>211</v>
      </c>
      <c r="BL62" t="s">
        <v>212</v>
      </c>
      <c r="BM62" t="s">
        <v>213</v>
      </c>
      <c r="BN62" t="s">
        <v>49</v>
      </c>
      <c r="BO62" s="7" t="s">
        <v>207</v>
      </c>
      <c r="BP62" t="s">
        <v>44</v>
      </c>
      <c r="BQ62">
        <v>0</v>
      </c>
      <c r="BR62">
        <v>0</v>
      </c>
      <c r="BS62" t="s">
        <v>214</v>
      </c>
      <c r="BT62" t="s">
        <v>396</v>
      </c>
      <c r="BU62" t="s">
        <v>397</v>
      </c>
    </row>
    <row r="63" spans="1:73" x14ac:dyDescent="0.25">
      <c r="A63" t="s">
        <v>196</v>
      </c>
      <c r="B63" t="s">
        <v>197</v>
      </c>
      <c r="C63" t="s">
        <v>188</v>
      </c>
      <c r="D63" t="s">
        <v>395</v>
      </c>
      <c r="E63">
        <v>0</v>
      </c>
      <c r="F63" t="s">
        <v>396</v>
      </c>
      <c r="G63" t="s">
        <v>42</v>
      </c>
      <c r="H63" t="s">
        <v>43</v>
      </c>
      <c r="I63" t="s">
        <v>201</v>
      </c>
      <c r="J63" t="s">
        <v>274</v>
      </c>
      <c r="K63" t="s">
        <v>203</v>
      </c>
      <c r="L63" t="s">
        <v>43</v>
      </c>
      <c r="M63" t="s">
        <v>257</v>
      </c>
      <c r="N63" t="e">
        <v>#N/A</v>
      </c>
      <c r="O63">
        <v>6.9800000000000001E-2</v>
      </c>
      <c r="P63">
        <v>114</v>
      </c>
      <c r="Q63">
        <v>0</v>
      </c>
      <c r="R63">
        <v>0</v>
      </c>
      <c r="S63">
        <v>0</v>
      </c>
      <c r="T63">
        <v>0</v>
      </c>
      <c r="U63">
        <v>0</v>
      </c>
      <c r="V63">
        <v>450.09</v>
      </c>
      <c r="W63">
        <v>139.22999999999999</v>
      </c>
      <c r="X63">
        <v>0</v>
      </c>
      <c r="Y63">
        <v>589.32000000000005</v>
      </c>
      <c r="Z63">
        <v>0</v>
      </c>
      <c r="AA63">
        <v>0</v>
      </c>
      <c r="AB63">
        <v>0</v>
      </c>
      <c r="AC63" t="s">
        <v>44</v>
      </c>
      <c r="AD63" t="s">
        <v>206</v>
      </c>
      <c r="AE63" t="s">
        <v>207</v>
      </c>
      <c r="AF63">
        <v>20</v>
      </c>
      <c r="AG63">
        <v>0</v>
      </c>
      <c r="AH63">
        <v>6.9800000000000001E-2</v>
      </c>
      <c r="AI63">
        <v>114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 t="s">
        <v>192</v>
      </c>
      <c r="AR63" t="s">
        <v>191</v>
      </c>
      <c r="AS63">
        <v>0.6</v>
      </c>
      <c r="AT63">
        <v>0.6</v>
      </c>
      <c r="AU63">
        <v>0</v>
      </c>
      <c r="AV63">
        <v>0.6</v>
      </c>
      <c r="AW63" t="s">
        <v>45</v>
      </c>
      <c r="AX63">
        <v>1</v>
      </c>
      <c r="AY63" t="s">
        <v>208</v>
      </c>
      <c r="AZ63" t="s">
        <v>46</v>
      </c>
      <c r="BA63">
        <v>0</v>
      </c>
      <c r="BB63">
        <v>0</v>
      </c>
      <c r="BC63">
        <v>0</v>
      </c>
      <c r="BD63">
        <v>0</v>
      </c>
      <c r="BE63" t="s">
        <v>47</v>
      </c>
      <c r="BF63" t="b">
        <v>0</v>
      </c>
      <c r="BG63" t="s">
        <v>48</v>
      </c>
      <c r="BH63">
        <v>0</v>
      </c>
      <c r="BI63" t="s">
        <v>209</v>
      </c>
      <c r="BJ63" t="s">
        <v>210</v>
      </c>
      <c r="BK63" t="s">
        <v>211</v>
      </c>
      <c r="BL63" t="s">
        <v>212</v>
      </c>
      <c r="BM63" t="s">
        <v>213</v>
      </c>
      <c r="BN63" t="s">
        <v>49</v>
      </c>
      <c r="BO63" s="7" t="s">
        <v>207</v>
      </c>
      <c r="BP63" t="s">
        <v>44</v>
      </c>
      <c r="BQ63">
        <v>0</v>
      </c>
      <c r="BR63">
        <v>0</v>
      </c>
      <c r="BS63" t="s">
        <v>214</v>
      </c>
      <c r="BT63" t="s">
        <v>396</v>
      </c>
      <c r="BU63" t="s">
        <v>398</v>
      </c>
    </row>
    <row r="64" spans="1:73" x14ac:dyDescent="0.25">
      <c r="A64" t="s">
        <v>196</v>
      </c>
      <c r="B64" t="s">
        <v>197</v>
      </c>
      <c r="C64" t="s">
        <v>187</v>
      </c>
      <c r="D64" t="s">
        <v>395</v>
      </c>
      <c r="E64">
        <v>0</v>
      </c>
      <c r="F64" t="s">
        <v>399</v>
      </c>
      <c r="G64" t="s">
        <v>200</v>
      </c>
      <c r="H64" t="s">
        <v>43</v>
      </c>
      <c r="I64" t="s">
        <v>201</v>
      </c>
      <c r="J64" t="s">
        <v>274</v>
      </c>
      <c r="K64" t="s">
        <v>203</v>
      </c>
      <c r="L64" t="s">
        <v>43</v>
      </c>
      <c r="M64" t="s">
        <v>257</v>
      </c>
      <c r="N64" t="e">
        <v>#N/A</v>
      </c>
      <c r="O64">
        <v>0.128</v>
      </c>
      <c r="P64">
        <v>209</v>
      </c>
      <c r="Q64">
        <v>0</v>
      </c>
      <c r="R64">
        <v>0</v>
      </c>
      <c r="S64">
        <v>0</v>
      </c>
      <c r="T64">
        <v>0</v>
      </c>
      <c r="U64">
        <v>0</v>
      </c>
      <c r="V64">
        <v>450.09</v>
      </c>
      <c r="W64">
        <v>189.05</v>
      </c>
      <c r="X64">
        <v>0</v>
      </c>
      <c r="Y64">
        <v>639.15</v>
      </c>
      <c r="Z64">
        <v>0</v>
      </c>
      <c r="AA64">
        <v>0</v>
      </c>
      <c r="AB64">
        <v>0</v>
      </c>
      <c r="AC64" t="s">
        <v>44</v>
      </c>
      <c r="AD64" t="s">
        <v>206</v>
      </c>
      <c r="AE64" t="s">
        <v>207</v>
      </c>
      <c r="AF64">
        <v>20</v>
      </c>
      <c r="AG64">
        <v>0</v>
      </c>
      <c r="AH64">
        <v>0.128</v>
      </c>
      <c r="AI64">
        <v>209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 t="s">
        <v>192</v>
      </c>
      <c r="AR64" t="s">
        <v>191</v>
      </c>
      <c r="AS64">
        <v>0.6</v>
      </c>
      <c r="AT64">
        <v>0.6</v>
      </c>
      <c r="AU64">
        <v>0</v>
      </c>
      <c r="AV64">
        <v>0.6</v>
      </c>
      <c r="AW64" t="s">
        <v>45</v>
      </c>
      <c r="AX64">
        <v>1</v>
      </c>
      <c r="AY64" t="s">
        <v>208</v>
      </c>
      <c r="AZ64" t="s">
        <v>46</v>
      </c>
      <c r="BA64">
        <v>0</v>
      </c>
      <c r="BB64">
        <v>0</v>
      </c>
      <c r="BC64">
        <v>0</v>
      </c>
      <c r="BD64">
        <v>0</v>
      </c>
      <c r="BE64" t="s">
        <v>47</v>
      </c>
      <c r="BF64" t="b">
        <v>0</v>
      </c>
      <c r="BG64" t="s">
        <v>48</v>
      </c>
      <c r="BH64">
        <v>0</v>
      </c>
      <c r="BI64" t="s">
        <v>209</v>
      </c>
      <c r="BJ64" t="s">
        <v>210</v>
      </c>
      <c r="BK64" t="s">
        <v>211</v>
      </c>
      <c r="BL64" t="s">
        <v>212</v>
      </c>
      <c r="BM64" t="s">
        <v>213</v>
      </c>
      <c r="BN64" t="s">
        <v>49</v>
      </c>
      <c r="BO64" s="7" t="s">
        <v>207</v>
      </c>
      <c r="BP64" t="s">
        <v>44</v>
      </c>
      <c r="BQ64">
        <v>0</v>
      </c>
      <c r="BR64">
        <v>0</v>
      </c>
      <c r="BS64" t="s">
        <v>214</v>
      </c>
      <c r="BT64" t="s">
        <v>399</v>
      </c>
      <c r="BU64" t="s">
        <v>400</v>
      </c>
    </row>
    <row r="65" spans="1:73" x14ac:dyDescent="0.25">
      <c r="A65" t="s">
        <v>196</v>
      </c>
      <c r="B65" t="s">
        <v>197</v>
      </c>
      <c r="C65" t="s">
        <v>187</v>
      </c>
      <c r="D65" t="s">
        <v>395</v>
      </c>
      <c r="E65">
        <v>0</v>
      </c>
      <c r="F65" t="s">
        <v>399</v>
      </c>
      <c r="G65" t="s">
        <v>42</v>
      </c>
      <c r="H65" t="s">
        <v>43</v>
      </c>
      <c r="I65" t="s">
        <v>201</v>
      </c>
      <c r="J65" t="s">
        <v>274</v>
      </c>
      <c r="K65" t="s">
        <v>203</v>
      </c>
      <c r="L65" t="s">
        <v>43</v>
      </c>
      <c r="M65" t="s">
        <v>257</v>
      </c>
      <c r="N65" t="e">
        <v>#N/A</v>
      </c>
      <c r="O65">
        <v>0.128</v>
      </c>
      <c r="P65">
        <v>209</v>
      </c>
      <c r="Q65">
        <v>0</v>
      </c>
      <c r="R65">
        <v>0</v>
      </c>
      <c r="S65">
        <v>0</v>
      </c>
      <c r="T65">
        <v>0</v>
      </c>
      <c r="U65">
        <v>0</v>
      </c>
      <c r="V65">
        <v>450.09</v>
      </c>
      <c r="W65">
        <v>189.05</v>
      </c>
      <c r="X65">
        <v>0</v>
      </c>
      <c r="Y65">
        <v>639.15</v>
      </c>
      <c r="Z65">
        <v>0</v>
      </c>
      <c r="AA65">
        <v>0</v>
      </c>
      <c r="AB65">
        <v>0</v>
      </c>
      <c r="AC65" t="s">
        <v>44</v>
      </c>
      <c r="AD65" t="s">
        <v>206</v>
      </c>
      <c r="AE65" t="s">
        <v>207</v>
      </c>
      <c r="AF65">
        <v>20</v>
      </c>
      <c r="AG65">
        <v>0</v>
      </c>
      <c r="AH65">
        <v>0.128</v>
      </c>
      <c r="AI65">
        <v>209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 t="s">
        <v>192</v>
      </c>
      <c r="AR65" t="s">
        <v>191</v>
      </c>
      <c r="AS65">
        <v>0.6</v>
      </c>
      <c r="AT65">
        <v>0.6</v>
      </c>
      <c r="AU65">
        <v>0</v>
      </c>
      <c r="AV65">
        <v>0.6</v>
      </c>
      <c r="AW65" t="s">
        <v>45</v>
      </c>
      <c r="AX65">
        <v>1</v>
      </c>
      <c r="AY65" t="s">
        <v>208</v>
      </c>
      <c r="AZ65" t="s">
        <v>46</v>
      </c>
      <c r="BA65">
        <v>0</v>
      </c>
      <c r="BB65">
        <v>0</v>
      </c>
      <c r="BC65">
        <v>0</v>
      </c>
      <c r="BD65">
        <v>0</v>
      </c>
      <c r="BE65" t="s">
        <v>47</v>
      </c>
      <c r="BF65" t="b">
        <v>0</v>
      </c>
      <c r="BG65" t="s">
        <v>48</v>
      </c>
      <c r="BH65">
        <v>0</v>
      </c>
      <c r="BI65" t="s">
        <v>209</v>
      </c>
      <c r="BJ65" t="s">
        <v>210</v>
      </c>
      <c r="BK65" t="s">
        <v>211</v>
      </c>
      <c r="BL65" t="s">
        <v>212</v>
      </c>
      <c r="BM65" t="s">
        <v>213</v>
      </c>
      <c r="BN65" t="s">
        <v>49</v>
      </c>
      <c r="BO65" s="7" t="s">
        <v>207</v>
      </c>
      <c r="BP65" t="s">
        <v>44</v>
      </c>
      <c r="BQ65">
        <v>0</v>
      </c>
      <c r="BR65">
        <v>0</v>
      </c>
      <c r="BS65" t="s">
        <v>214</v>
      </c>
      <c r="BT65" t="s">
        <v>399</v>
      </c>
      <c r="BU65" t="s">
        <v>401</v>
      </c>
    </row>
    <row r="66" spans="1:73" x14ac:dyDescent="0.25">
      <c r="A66" t="s">
        <v>196</v>
      </c>
      <c r="B66" t="s">
        <v>197</v>
      </c>
      <c r="C66" t="s">
        <v>41</v>
      </c>
      <c r="D66" t="s">
        <v>280</v>
      </c>
      <c r="E66">
        <v>0</v>
      </c>
      <c r="F66" t="s">
        <v>281</v>
      </c>
      <c r="G66" t="s">
        <v>200</v>
      </c>
      <c r="H66" t="s">
        <v>43</v>
      </c>
      <c r="I66" t="s">
        <v>201</v>
      </c>
      <c r="J66" t="s">
        <v>282</v>
      </c>
      <c r="K66" t="s">
        <v>203</v>
      </c>
      <c r="L66" t="s">
        <v>43</v>
      </c>
      <c r="M66" t="s">
        <v>257</v>
      </c>
      <c r="N66" t="e">
        <v>#N/A</v>
      </c>
      <c r="O66">
        <v>6.3100000000000003E-2</v>
      </c>
      <c r="P66">
        <v>102</v>
      </c>
      <c r="Q66">
        <v>0</v>
      </c>
      <c r="R66">
        <v>0</v>
      </c>
      <c r="S66">
        <v>0</v>
      </c>
      <c r="T66">
        <v>0</v>
      </c>
      <c r="U66">
        <v>0</v>
      </c>
      <c r="V66">
        <v>477.58</v>
      </c>
      <c r="W66">
        <v>180.68</v>
      </c>
      <c r="X66">
        <v>0</v>
      </c>
      <c r="Y66">
        <v>658.26</v>
      </c>
      <c r="Z66">
        <v>0</v>
      </c>
      <c r="AA66">
        <v>0</v>
      </c>
      <c r="AB66">
        <v>0</v>
      </c>
      <c r="AC66" t="s">
        <v>44</v>
      </c>
      <c r="AD66" t="s">
        <v>206</v>
      </c>
      <c r="AE66" t="s">
        <v>207</v>
      </c>
      <c r="AF66">
        <v>20</v>
      </c>
      <c r="AG66">
        <v>0</v>
      </c>
      <c r="AH66">
        <v>6.3100000000000003E-2</v>
      </c>
      <c r="AI66">
        <v>102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 t="s">
        <v>192</v>
      </c>
      <c r="AR66" t="s">
        <v>191</v>
      </c>
      <c r="AS66">
        <v>0.6</v>
      </c>
      <c r="AT66">
        <v>0.6</v>
      </c>
      <c r="AU66">
        <v>0</v>
      </c>
      <c r="AV66">
        <v>0.6</v>
      </c>
      <c r="AW66" t="s">
        <v>45</v>
      </c>
      <c r="AX66">
        <v>1</v>
      </c>
      <c r="AY66" t="s">
        <v>208</v>
      </c>
      <c r="AZ66" t="s">
        <v>46</v>
      </c>
      <c r="BA66">
        <v>0</v>
      </c>
      <c r="BB66">
        <v>0</v>
      </c>
      <c r="BC66">
        <v>0</v>
      </c>
      <c r="BD66">
        <v>0</v>
      </c>
      <c r="BE66" t="s">
        <v>47</v>
      </c>
      <c r="BF66" t="b">
        <v>0</v>
      </c>
      <c r="BG66" t="s">
        <v>48</v>
      </c>
      <c r="BH66">
        <v>0</v>
      </c>
      <c r="BI66" t="s">
        <v>209</v>
      </c>
      <c r="BJ66" t="s">
        <v>210</v>
      </c>
      <c r="BK66" t="s">
        <v>211</v>
      </c>
      <c r="BL66" t="s">
        <v>212</v>
      </c>
      <c r="BM66" t="s">
        <v>213</v>
      </c>
      <c r="BN66" t="s">
        <v>49</v>
      </c>
      <c r="BO66" s="7" t="s">
        <v>207</v>
      </c>
      <c r="BP66" t="s">
        <v>44</v>
      </c>
      <c r="BQ66">
        <v>0</v>
      </c>
      <c r="BR66">
        <v>0</v>
      </c>
      <c r="BS66" t="s">
        <v>214</v>
      </c>
      <c r="BT66" t="s">
        <v>281</v>
      </c>
      <c r="BU66" t="s">
        <v>283</v>
      </c>
    </row>
    <row r="67" spans="1:73" x14ac:dyDescent="0.25">
      <c r="A67" t="s">
        <v>196</v>
      </c>
      <c r="B67" t="s">
        <v>197</v>
      </c>
      <c r="C67" t="s">
        <v>41</v>
      </c>
      <c r="D67" t="s">
        <v>280</v>
      </c>
      <c r="E67">
        <v>0</v>
      </c>
      <c r="F67" t="s">
        <v>281</v>
      </c>
      <c r="G67" t="s">
        <v>42</v>
      </c>
      <c r="H67" t="s">
        <v>43</v>
      </c>
      <c r="I67" t="s">
        <v>201</v>
      </c>
      <c r="J67" t="s">
        <v>282</v>
      </c>
      <c r="K67" t="s">
        <v>203</v>
      </c>
      <c r="L67" t="s">
        <v>43</v>
      </c>
      <c r="M67" t="s">
        <v>257</v>
      </c>
      <c r="N67" t="e">
        <v>#N/A</v>
      </c>
      <c r="O67">
        <v>6.3100000000000003E-2</v>
      </c>
      <c r="P67">
        <v>102</v>
      </c>
      <c r="Q67">
        <v>0</v>
      </c>
      <c r="R67">
        <v>0</v>
      </c>
      <c r="S67">
        <v>0</v>
      </c>
      <c r="T67">
        <v>0</v>
      </c>
      <c r="U67">
        <v>0</v>
      </c>
      <c r="V67">
        <v>477.58</v>
      </c>
      <c r="W67">
        <v>180.68</v>
      </c>
      <c r="X67">
        <v>0</v>
      </c>
      <c r="Y67">
        <v>658.26</v>
      </c>
      <c r="Z67">
        <v>0</v>
      </c>
      <c r="AA67">
        <v>0</v>
      </c>
      <c r="AB67">
        <v>0</v>
      </c>
      <c r="AC67" t="s">
        <v>44</v>
      </c>
      <c r="AD67" t="s">
        <v>206</v>
      </c>
      <c r="AE67" t="s">
        <v>207</v>
      </c>
      <c r="AF67">
        <v>20</v>
      </c>
      <c r="AG67">
        <v>0</v>
      </c>
      <c r="AH67">
        <v>6.3100000000000003E-2</v>
      </c>
      <c r="AI67">
        <v>102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 t="s">
        <v>192</v>
      </c>
      <c r="AR67" t="s">
        <v>191</v>
      </c>
      <c r="AS67">
        <v>0.6</v>
      </c>
      <c r="AT67">
        <v>0.6</v>
      </c>
      <c r="AU67">
        <v>0</v>
      </c>
      <c r="AV67">
        <v>0.6</v>
      </c>
      <c r="AW67" t="s">
        <v>45</v>
      </c>
      <c r="AX67">
        <v>1</v>
      </c>
      <c r="AY67" t="s">
        <v>208</v>
      </c>
      <c r="AZ67" t="s">
        <v>46</v>
      </c>
      <c r="BA67">
        <v>0</v>
      </c>
      <c r="BB67">
        <v>0</v>
      </c>
      <c r="BC67">
        <v>0</v>
      </c>
      <c r="BD67">
        <v>0</v>
      </c>
      <c r="BE67" t="s">
        <v>47</v>
      </c>
      <c r="BF67" t="b">
        <v>0</v>
      </c>
      <c r="BG67" t="s">
        <v>48</v>
      </c>
      <c r="BH67">
        <v>0</v>
      </c>
      <c r="BI67" t="s">
        <v>209</v>
      </c>
      <c r="BJ67" t="s">
        <v>210</v>
      </c>
      <c r="BK67" t="s">
        <v>211</v>
      </c>
      <c r="BL67" t="s">
        <v>212</v>
      </c>
      <c r="BM67" t="s">
        <v>213</v>
      </c>
      <c r="BN67" t="s">
        <v>49</v>
      </c>
      <c r="BO67" s="7" t="s">
        <v>207</v>
      </c>
      <c r="BP67" t="s">
        <v>44</v>
      </c>
      <c r="BQ67">
        <v>0</v>
      </c>
      <c r="BR67">
        <v>0</v>
      </c>
      <c r="BS67" t="s">
        <v>214</v>
      </c>
      <c r="BT67" t="s">
        <v>281</v>
      </c>
      <c r="BU67" t="s">
        <v>284</v>
      </c>
    </row>
    <row r="68" spans="1:73" x14ac:dyDescent="0.25">
      <c r="A68" t="s">
        <v>196</v>
      </c>
      <c r="B68" t="s">
        <v>197</v>
      </c>
      <c r="C68" t="s">
        <v>50</v>
      </c>
      <c r="D68" t="s">
        <v>280</v>
      </c>
      <c r="E68">
        <v>0</v>
      </c>
      <c r="F68" t="s">
        <v>285</v>
      </c>
      <c r="G68" t="s">
        <v>200</v>
      </c>
      <c r="H68" t="s">
        <v>43</v>
      </c>
      <c r="I68" t="s">
        <v>201</v>
      </c>
      <c r="J68" t="s">
        <v>282</v>
      </c>
      <c r="K68" t="s">
        <v>203</v>
      </c>
      <c r="L68" t="s">
        <v>43</v>
      </c>
      <c r="M68" t="s">
        <v>257</v>
      </c>
      <c r="N68" t="e">
        <v>#N/A</v>
      </c>
      <c r="O68">
        <v>0.11600000000000001</v>
      </c>
      <c r="P68">
        <v>187</v>
      </c>
      <c r="Q68">
        <v>0</v>
      </c>
      <c r="R68">
        <v>0</v>
      </c>
      <c r="S68">
        <v>0</v>
      </c>
      <c r="T68">
        <v>0</v>
      </c>
      <c r="U68">
        <v>0</v>
      </c>
      <c r="V68">
        <v>477.58</v>
      </c>
      <c r="W68">
        <v>326.08</v>
      </c>
      <c r="X68">
        <v>0</v>
      </c>
      <c r="Y68">
        <v>803.66</v>
      </c>
      <c r="Z68">
        <v>0</v>
      </c>
      <c r="AA68">
        <v>0</v>
      </c>
      <c r="AB68">
        <v>0</v>
      </c>
      <c r="AC68" t="s">
        <v>44</v>
      </c>
      <c r="AD68" t="s">
        <v>206</v>
      </c>
      <c r="AE68" t="s">
        <v>207</v>
      </c>
      <c r="AF68">
        <v>20</v>
      </c>
      <c r="AG68">
        <v>0</v>
      </c>
      <c r="AH68">
        <v>0.11600000000000001</v>
      </c>
      <c r="AI68">
        <v>187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 t="s">
        <v>192</v>
      </c>
      <c r="AR68" t="s">
        <v>191</v>
      </c>
      <c r="AS68">
        <v>0.6</v>
      </c>
      <c r="AT68">
        <v>0.6</v>
      </c>
      <c r="AU68">
        <v>0</v>
      </c>
      <c r="AV68">
        <v>0.6</v>
      </c>
      <c r="AW68" t="s">
        <v>45</v>
      </c>
      <c r="AX68">
        <v>1</v>
      </c>
      <c r="AY68" t="s">
        <v>208</v>
      </c>
      <c r="AZ68" t="s">
        <v>46</v>
      </c>
      <c r="BA68">
        <v>0</v>
      </c>
      <c r="BB68">
        <v>0</v>
      </c>
      <c r="BC68">
        <v>0</v>
      </c>
      <c r="BD68">
        <v>0</v>
      </c>
      <c r="BE68" t="s">
        <v>47</v>
      </c>
      <c r="BF68" t="b">
        <v>0</v>
      </c>
      <c r="BG68" t="s">
        <v>48</v>
      </c>
      <c r="BH68">
        <v>0</v>
      </c>
      <c r="BI68" t="s">
        <v>209</v>
      </c>
      <c r="BJ68" t="s">
        <v>210</v>
      </c>
      <c r="BK68" t="s">
        <v>211</v>
      </c>
      <c r="BL68" t="s">
        <v>212</v>
      </c>
      <c r="BM68" t="s">
        <v>213</v>
      </c>
      <c r="BN68" t="s">
        <v>49</v>
      </c>
      <c r="BO68" s="7" t="s">
        <v>207</v>
      </c>
      <c r="BP68" t="s">
        <v>44</v>
      </c>
      <c r="BQ68">
        <v>0</v>
      </c>
      <c r="BR68">
        <v>0</v>
      </c>
      <c r="BS68" t="s">
        <v>214</v>
      </c>
      <c r="BT68" t="s">
        <v>285</v>
      </c>
      <c r="BU68" t="s">
        <v>286</v>
      </c>
    </row>
    <row r="69" spans="1:73" x14ac:dyDescent="0.25">
      <c r="A69" t="s">
        <v>196</v>
      </c>
      <c r="B69" t="s">
        <v>197</v>
      </c>
      <c r="C69" t="s">
        <v>50</v>
      </c>
      <c r="D69" t="s">
        <v>280</v>
      </c>
      <c r="E69">
        <v>0</v>
      </c>
      <c r="F69" t="s">
        <v>285</v>
      </c>
      <c r="G69" t="s">
        <v>42</v>
      </c>
      <c r="H69" t="s">
        <v>43</v>
      </c>
      <c r="I69" t="s">
        <v>201</v>
      </c>
      <c r="J69" t="s">
        <v>282</v>
      </c>
      <c r="K69" t="s">
        <v>203</v>
      </c>
      <c r="L69" t="s">
        <v>43</v>
      </c>
      <c r="M69" t="s">
        <v>257</v>
      </c>
      <c r="N69" t="e">
        <v>#N/A</v>
      </c>
      <c r="O69">
        <v>0.11600000000000001</v>
      </c>
      <c r="P69">
        <v>187</v>
      </c>
      <c r="Q69">
        <v>0</v>
      </c>
      <c r="R69">
        <v>0</v>
      </c>
      <c r="S69">
        <v>0</v>
      </c>
      <c r="T69">
        <v>0</v>
      </c>
      <c r="U69">
        <v>0</v>
      </c>
      <c r="V69">
        <v>477.58</v>
      </c>
      <c r="W69">
        <v>326.08</v>
      </c>
      <c r="X69">
        <v>0</v>
      </c>
      <c r="Y69">
        <v>803.66</v>
      </c>
      <c r="Z69">
        <v>0</v>
      </c>
      <c r="AA69">
        <v>0</v>
      </c>
      <c r="AB69">
        <v>0</v>
      </c>
      <c r="AC69" t="s">
        <v>44</v>
      </c>
      <c r="AD69" t="s">
        <v>206</v>
      </c>
      <c r="AE69" t="s">
        <v>207</v>
      </c>
      <c r="AF69">
        <v>20</v>
      </c>
      <c r="AG69">
        <v>0</v>
      </c>
      <c r="AH69">
        <v>0.11600000000000001</v>
      </c>
      <c r="AI69">
        <v>187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 t="s">
        <v>192</v>
      </c>
      <c r="AR69" t="s">
        <v>191</v>
      </c>
      <c r="AS69">
        <v>0.6</v>
      </c>
      <c r="AT69">
        <v>0.6</v>
      </c>
      <c r="AU69">
        <v>0</v>
      </c>
      <c r="AV69">
        <v>0.6</v>
      </c>
      <c r="AW69" t="s">
        <v>45</v>
      </c>
      <c r="AX69">
        <v>1</v>
      </c>
      <c r="AY69" t="s">
        <v>208</v>
      </c>
      <c r="AZ69" t="s">
        <v>46</v>
      </c>
      <c r="BA69">
        <v>0</v>
      </c>
      <c r="BB69">
        <v>0</v>
      </c>
      <c r="BC69">
        <v>0</v>
      </c>
      <c r="BD69">
        <v>0</v>
      </c>
      <c r="BE69" t="s">
        <v>47</v>
      </c>
      <c r="BF69" t="b">
        <v>0</v>
      </c>
      <c r="BG69" t="s">
        <v>48</v>
      </c>
      <c r="BH69">
        <v>0</v>
      </c>
      <c r="BI69" t="s">
        <v>209</v>
      </c>
      <c r="BJ69" t="s">
        <v>210</v>
      </c>
      <c r="BK69" t="s">
        <v>211</v>
      </c>
      <c r="BL69" t="s">
        <v>212</v>
      </c>
      <c r="BM69" t="s">
        <v>213</v>
      </c>
      <c r="BN69" t="s">
        <v>49</v>
      </c>
      <c r="BO69" s="7" t="s">
        <v>207</v>
      </c>
      <c r="BP69" t="s">
        <v>44</v>
      </c>
      <c r="BQ69">
        <v>0</v>
      </c>
      <c r="BR69">
        <v>0</v>
      </c>
      <c r="BS69" t="s">
        <v>214</v>
      </c>
      <c r="BT69" t="s">
        <v>285</v>
      </c>
      <c r="BU69" t="s">
        <v>287</v>
      </c>
    </row>
    <row r="70" spans="1:73" x14ac:dyDescent="0.25">
      <c r="A70" t="s">
        <v>196</v>
      </c>
      <c r="B70" t="s">
        <v>197</v>
      </c>
      <c r="C70" t="s">
        <v>188</v>
      </c>
      <c r="D70" t="s">
        <v>402</v>
      </c>
      <c r="E70">
        <v>0</v>
      </c>
      <c r="F70" t="s">
        <v>403</v>
      </c>
      <c r="G70" t="s">
        <v>200</v>
      </c>
      <c r="H70" t="s">
        <v>43</v>
      </c>
      <c r="I70" t="s">
        <v>201</v>
      </c>
      <c r="J70" t="s">
        <v>282</v>
      </c>
      <c r="K70" t="s">
        <v>203</v>
      </c>
      <c r="L70" t="s">
        <v>43</v>
      </c>
      <c r="M70" t="s">
        <v>257</v>
      </c>
      <c r="N70" t="e">
        <v>#N/A</v>
      </c>
      <c r="O70">
        <v>6.3100000000000003E-2</v>
      </c>
      <c r="P70">
        <v>102</v>
      </c>
      <c r="Q70">
        <v>0</v>
      </c>
      <c r="R70">
        <v>0</v>
      </c>
      <c r="S70">
        <v>0</v>
      </c>
      <c r="T70">
        <v>0</v>
      </c>
      <c r="U70">
        <v>0</v>
      </c>
      <c r="V70">
        <v>450.09</v>
      </c>
      <c r="W70">
        <v>139.22999999999999</v>
      </c>
      <c r="X70">
        <v>0</v>
      </c>
      <c r="Y70">
        <v>589.32000000000005</v>
      </c>
      <c r="Z70">
        <v>0</v>
      </c>
      <c r="AA70">
        <v>0</v>
      </c>
      <c r="AB70">
        <v>0</v>
      </c>
      <c r="AC70" t="s">
        <v>44</v>
      </c>
      <c r="AD70" t="s">
        <v>206</v>
      </c>
      <c r="AE70" t="s">
        <v>207</v>
      </c>
      <c r="AF70">
        <v>20</v>
      </c>
      <c r="AG70">
        <v>0</v>
      </c>
      <c r="AH70">
        <v>6.3100000000000003E-2</v>
      </c>
      <c r="AI70">
        <v>102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 t="s">
        <v>192</v>
      </c>
      <c r="AR70" t="s">
        <v>191</v>
      </c>
      <c r="AS70">
        <v>0.6</v>
      </c>
      <c r="AT70">
        <v>0.6</v>
      </c>
      <c r="AU70">
        <v>0</v>
      </c>
      <c r="AV70">
        <v>0.6</v>
      </c>
      <c r="AW70" t="s">
        <v>45</v>
      </c>
      <c r="AX70">
        <v>1</v>
      </c>
      <c r="AY70" t="s">
        <v>208</v>
      </c>
      <c r="AZ70" t="s">
        <v>46</v>
      </c>
      <c r="BA70">
        <v>0</v>
      </c>
      <c r="BB70">
        <v>0</v>
      </c>
      <c r="BC70">
        <v>0</v>
      </c>
      <c r="BD70">
        <v>0</v>
      </c>
      <c r="BE70" t="s">
        <v>47</v>
      </c>
      <c r="BF70" t="b">
        <v>0</v>
      </c>
      <c r="BG70" t="s">
        <v>48</v>
      </c>
      <c r="BH70">
        <v>0</v>
      </c>
      <c r="BI70" t="s">
        <v>209</v>
      </c>
      <c r="BJ70" t="s">
        <v>210</v>
      </c>
      <c r="BK70" t="s">
        <v>211</v>
      </c>
      <c r="BL70" t="s">
        <v>212</v>
      </c>
      <c r="BM70" t="s">
        <v>213</v>
      </c>
      <c r="BN70" t="s">
        <v>49</v>
      </c>
      <c r="BO70" s="7" t="s">
        <v>207</v>
      </c>
      <c r="BP70" t="s">
        <v>44</v>
      </c>
      <c r="BQ70">
        <v>0</v>
      </c>
      <c r="BR70">
        <v>0</v>
      </c>
      <c r="BS70" t="s">
        <v>214</v>
      </c>
      <c r="BT70" t="s">
        <v>403</v>
      </c>
      <c r="BU70" t="s">
        <v>404</v>
      </c>
    </row>
    <row r="71" spans="1:73" x14ac:dyDescent="0.25">
      <c r="A71" t="s">
        <v>196</v>
      </c>
      <c r="B71" t="s">
        <v>197</v>
      </c>
      <c r="C71" t="s">
        <v>188</v>
      </c>
      <c r="D71" t="s">
        <v>402</v>
      </c>
      <c r="E71">
        <v>0</v>
      </c>
      <c r="F71" t="s">
        <v>403</v>
      </c>
      <c r="G71" t="s">
        <v>42</v>
      </c>
      <c r="H71" t="s">
        <v>43</v>
      </c>
      <c r="I71" t="s">
        <v>201</v>
      </c>
      <c r="J71" t="s">
        <v>282</v>
      </c>
      <c r="K71" t="s">
        <v>203</v>
      </c>
      <c r="L71" t="s">
        <v>43</v>
      </c>
      <c r="M71" t="s">
        <v>257</v>
      </c>
      <c r="N71" t="e">
        <v>#N/A</v>
      </c>
      <c r="O71">
        <v>6.3100000000000003E-2</v>
      </c>
      <c r="P71">
        <v>102</v>
      </c>
      <c r="Q71">
        <v>0</v>
      </c>
      <c r="R71">
        <v>0</v>
      </c>
      <c r="S71">
        <v>0</v>
      </c>
      <c r="T71">
        <v>0</v>
      </c>
      <c r="U71">
        <v>0</v>
      </c>
      <c r="V71">
        <v>450.09</v>
      </c>
      <c r="W71">
        <v>139.22999999999999</v>
      </c>
      <c r="X71">
        <v>0</v>
      </c>
      <c r="Y71">
        <v>589.32000000000005</v>
      </c>
      <c r="Z71">
        <v>0</v>
      </c>
      <c r="AA71">
        <v>0</v>
      </c>
      <c r="AB71">
        <v>0</v>
      </c>
      <c r="AC71" t="s">
        <v>44</v>
      </c>
      <c r="AD71" t="s">
        <v>206</v>
      </c>
      <c r="AE71" t="s">
        <v>207</v>
      </c>
      <c r="AF71">
        <v>20</v>
      </c>
      <c r="AG71">
        <v>0</v>
      </c>
      <c r="AH71">
        <v>6.3100000000000003E-2</v>
      </c>
      <c r="AI71">
        <v>102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 t="s">
        <v>192</v>
      </c>
      <c r="AR71" t="s">
        <v>191</v>
      </c>
      <c r="AS71">
        <v>0.6</v>
      </c>
      <c r="AT71">
        <v>0.6</v>
      </c>
      <c r="AU71">
        <v>0</v>
      </c>
      <c r="AV71">
        <v>0.6</v>
      </c>
      <c r="AW71" t="s">
        <v>45</v>
      </c>
      <c r="AX71">
        <v>1</v>
      </c>
      <c r="AY71" t="s">
        <v>208</v>
      </c>
      <c r="AZ71" t="s">
        <v>46</v>
      </c>
      <c r="BA71">
        <v>0</v>
      </c>
      <c r="BB71">
        <v>0</v>
      </c>
      <c r="BC71">
        <v>0</v>
      </c>
      <c r="BD71">
        <v>0</v>
      </c>
      <c r="BE71" t="s">
        <v>47</v>
      </c>
      <c r="BF71" t="b">
        <v>0</v>
      </c>
      <c r="BG71" t="s">
        <v>48</v>
      </c>
      <c r="BH71">
        <v>0</v>
      </c>
      <c r="BI71" t="s">
        <v>209</v>
      </c>
      <c r="BJ71" t="s">
        <v>210</v>
      </c>
      <c r="BK71" t="s">
        <v>211</v>
      </c>
      <c r="BL71" t="s">
        <v>212</v>
      </c>
      <c r="BM71" t="s">
        <v>213</v>
      </c>
      <c r="BN71" t="s">
        <v>49</v>
      </c>
      <c r="BO71" s="7" t="s">
        <v>207</v>
      </c>
      <c r="BP71" t="s">
        <v>44</v>
      </c>
      <c r="BQ71">
        <v>0</v>
      </c>
      <c r="BR71">
        <v>0</v>
      </c>
      <c r="BS71" t="s">
        <v>214</v>
      </c>
      <c r="BT71" t="s">
        <v>403</v>
      </c>
      <c r="BU71" t="s">
        <v>405</v>
      </c>
    </row>
    <row r="72" spans="1:73" x14ac:dyDescent="0.25">
      <c r="A72" t="s">
        <v>196</v>
      </c>
      <c r="B72" t="s">
        <v>197</v>
      </c>
      <c r="C72" t="s">
        <v>187</v>
      </c>
      <c r="D72" t="s">
        <v>402</v>
      </c>
      <c r="E72">
        <v>0</v>
      </c>
      <c r="F72" t="s">
        <v>406</v>
      </c>
      <c r="G72" t="s">
        <v>200</v>
      </c>
      <c r="H72" t="s">
        <v>43</v>
      </c>
      <c r="I72" t="s">
        <v>201</v>
      </c>
      <c r="J72" t="s">
        <v>282</v>
      </c>
      <c r="K72" t="s">
        <v>203</v>
      </c>
      <c r="L72" t="s">
        <v>43</v>
      </c>
      <c r="M72" t="s">
        <v>257</v>
      </c>
      <c r="N72" t="e">
        <v>#N/A</v>
      </c>
      <c r="O72">
        <v>0.11600000000000001</v>
      </c>
      <c r="P72">
        <v>187</v>
      </c>
      <c r="Q72">
        <v>0</v>
      </c>
      <c r="R72">
        <v>0</v>
      </c>
      <c r="S72">
        <v>0</v>
      </c>
      <c r="T72">
        <v>0</v>
      </c>
      <c r="U72">
        <v>0</v>
      </c>
      <c r="V72">
        <v>450.09</v>
      </c>
      <c r="W72">
        <v>189.05</v>
      </c>
      <c r="X72">
        <v>0</v>
      </c>
      <c r="Y72">
        <v>639.15</v>
      </c>
      <c r="Z72">
        <v>0</v>
      </c>
      <c r="AA72">
        <v>0</v>
      </c>
      <c r="AB72">
        <v>0</v>
      </c>
      <c r="AC72" t="s">
        <v>44</v>
      </c>
      <c r="AD72" t="s">
        <v>206</v>
      </c>
      <c r="AE72" t="s">
        <v>207</v>
      </c>
      <c r="AF72">
        <v>20</v>
      </c>
      <c r="AG72">
        <v>0</v>
      </c>
      <c r="AH72">
        <v>0.11600000000000001</v>
      </c>
      <c r="AI72">
        <v>187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 t="s">
        <v>192</v>
      </c>
      <c r="AR72" t="s">
        <v>191</v>
      </c>
      <c r="AS72">
        <v>0.6</v>
      </c>
      <c r="AT72">
        <v>0.6</v>
      </c>
      <c r="AU72">
        <v>0</v>
      </c>
      <c r="AV72">
        <v>0.6</v>
      </c>
      <c r="AW72" t="s">
        <v>45</v>
      </c>
      <c r="AX72">
        <v>1</v>
      </c>
      <c r="AY72" t="s">
        <v>208</v>
      </c>
      <c r="AZ72" t="s">
        <v>46</v>
      </c>
      <c r="BA72">
        <v>0</v>
      </c>
      <c r="BB72">
        <v>0</v>
      </c>
      <c r="BC72">
        <v>0</v>
      </c>
      <c r="BD72">
        <v>0</v>
      </c>
      <c r="BE72" t="s">
        <v>47</v>
      </c>
      <c r="BF72" t="b">
        <v>0</v>
      </c>
      <c r="BG72" t="s">
        <v>48</v>
      </c>
      <c r="BH72">
        <v>0</v>
      </c>
      <c r="BI72" t="s">
        <v>209</v>
      </c>
      <c r="BJ72" t="s">
        <v>210</v>
      </c>
      <c r="BK72" t="s">
        <v>211</v>
      </c>
      <c r="BL72" t="s">
        <v>212</v>
      </c>
      <c r="BM72" t="s">
        <v>213</v>
      </c>
      <c r="BN72" t="s">
        <v>49</v>
      </c>
      <c r="BO72" s="7" t="s">
        <v>207</v>
      </c>
      <c r="BP72" t="s">
        <v>44</v>
      </c>
      <c r="BQ72">
        <v>0</v>
      </c>
      <c r="BR72">
        <v>0</v>
      </c>
      <c r="BS72" t="s">
        <v>214</v>
      </c>
      <c r="BT72" t="s">
        <v>406</v>
      </c>
      <c r="BU72" t="s">
        <v>407</v>
      </c>
    </row>
    <row r="73" spans="1:73" x14ac:dyDescent="0.25">
      <c r="A73" t="s">
        <v>196</v>
      </c>
      <c r="B73" t="s">
        <v>197</v>
      </c>
      <c r="C73" t="s">
        <v>187</v>
      </c>
      <c r="D73" t="s">
        <v>402</v>
      </c>
      <c r="E73">
        <v>0</v>
      </c>
      <c r="F73" t="s">
        <v>406</v>
      </c>
      <c r="G73" t="s">
        <v>42</v>
      </c>
      <c r="H73" t="s">
        <v>43</v>
      </c>
      <c r="I73" t="s">
        <v>201</v>
      </c>
      <c r="J73" t="s">
        <v>282</v>
      </c>
      <c r="K73" t="s">
        <v>203</v>
      </c>
      <c r="L73" t="s">
        <v>43</v>
      </c>
      <c r="M73" t="s">
        <v>257</v>
      </c>
      <c r="N73" t="e">
        <v>#N/A</v>
      </c>
      <c r="O73">
        <v>0.11600000000000001</v>
      </c>
      <c r="P73">
        <v>187</v>
      </c>
      <c r="Q73">
        <v>0</v>
      </c>
      <c r="R73">
        <v>0</v>
      </c>
      <c r="S73">
        <v>0</v>
      </c>
      <c r="T73">
        <v>0</v>
      </c>
      <c r="U73">
        <v>0</v>
      </c>
      <c r="V73">
        <v>450.09</v>
      </c>
      <c r="W73">
        <v>189.05</v>
      </c>
      <c r="X73">
        <v>0</v>
      </c>
      <c r="Y73">
        <v>639.15</v>
      </c>
      <c r="Z73">
        <v>0</v>
      </c>
      <c r="AA73">
        <v>0</v>
      </c>
      <c r="AB73">
        <v>0</v>
      </c>
      <c r="AC73" t="s">
        <v>44</v>
      </c>
      <c r="AD73" t="s">
        <v>206</v>
      </c>
      <c r="AE73" t="s">
        <v>207</v>
      </c>
      <c r="AF73">
        <v>20</v>
      </c>
      <c r="AG73">
        <v>0</v>
      </c>
      <c r="AH73">
        <v>0.11600000000000001</v>
      </c>
      <c r="AI73">
        <v>187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 t="s">
        <v>192</v>
      </c>
      <c r="AR73" t="s">
        <v>191</v>
      </c>
      <c r="AS73">
        <v>0.6</v>
      </c>
      <c r="AT73">
        <v>0.6</v>
      </c>
      <c r="AU73">
        <v>0</v>
      </c>
      <c r="AV73">
        <v>0.6</v>
      </c>
      <c r="AW73" t="s">
        <v>45</v>
      </c>
      <c r="AX73">
        <v>1</v>
      </c>
      <c r="AY73" t="s">
        <v>208</v>
      </c>
      <c r="AZ73" t="s">
        <v>46</v>
      </c>
      <c r="BA73">
        <v>0</v>
      </c>
      <c r="BB73">
        <v>0</v>
      </c>
      <c r="BC73">
        <v>0</v>
      </c>
      <c r="BD73">
        <v>0</v>
      </c>
      <c r="BE73" t="s">
        <v>47</v>
      </c>
      <c r="BF73" t="b">
        <v>0</v>
      </c>
      <c r="BG73" t="s">
        <v>48</v>
      </c>
      <c r="BH73">
        <v>0</v>
      </c>
      <c r="BI73" t="s">
        <v>209</v>
      </c>
      <c r="BJ73" t="s">
        <v>210</v>
      </c>
      <c r="BK73" t="s">
        <v>211</v>
      </c>
      <c r="BL73" t="s">
        <v>212</v>
      </c>
      <c r="BM73" t="s">
        <v>213</v>
      </c>
      <c r="BN73" t="s">
        <v>49</v>
      </c>
      <c r="BO73" s="7" t="s">
        <v>207</v>
      </c>
      <c r="BP73" t="s">
        <v>44</v>
      </c>
      <c r="BQ73">
        <v>0</v>
      </c>
      <c r="BR73">
        <v>0</v>
      </c>
      <c r="BS73" t="s">
        <v>214</v>
      </c>
      <c r="BT73" t="s">
        <v>406</v>
      </c>
      <c r="BU73" t="s">
        <v>408</v>
      </c>
    </row>
    <row r="74" spans="1:73" x14ac:dyDescent="0.25">
      <c r="A74" t="s">
        <v>196</v>
      </c>
      <c r="B74" t="s">
        <v>197</v>
      </c>
      <c r="C74" t="s">
        <v>41</v>
      </c>
      <c r="D74" t="s">
        <v>288</v>
      </c>
      <c r="E74">
        <v>0</v>
      </c>
      <c r="F74" t="s">
        <v>289</v>
      </c>
      <c r="G74" t="s">
        <v>200</v>
      </c>
      <c r="H74" t="s">
        <v>43</v>
      </c>
      <c r="I74" t="s">
        <v>201</v>
      </c>
      <c r="J74" t="s">
        <v>290</v>
      </c>
      <c r="K74" t="s">
        <v>203</v>
      </c>
      <c r="L74" t="s">
        <v>43</v>
      </c>
      <c r="M74" t="s">
        <v>257</v>
      </c>
      <c r="N74" t="e">
        <v>#N/A</v>
      </c>
      <c r="O74">
        <v>7.4899999999999994E-2</v>
      </c>
      <c r="P74">
        <v>108</v>
      </c>
      <c r="Q74">
        <v>0</v>
      </c>
      <c r="R74">
        <v>0</v>
      </c>
      <c r="S74">
        <v>0</v>
      </c>
      <c r="T74">
        <v>0</v>
      </c>
      <c r="U74">
        <v>0</v>
      </c>
      <c r="V74">
        <v>477.58</v>
      </c>
      <c r="W74">
        <v>180.68</v>
      </c>
      <c r="X74">
        <v>0</v>
      </c>
      <c r="Y74">
        <v>658.26</v>
      </c>
      <c r="Z74">
        <v>0</v>
      </c>
      <c r="AA74">
        <v>0</v>
      </c>
      <c r="AB74">
        <v>0</v>
      </c>
      <c r="AC74" t="s">
        <v>44</v>
      </c>
      <c r="AD74" t="s">
        <v>206</v>
      </c>
      <c r="AE74" t="s">
        <v>207</v>
      </c>
      <c r="AF74">
        <v>20</v>
      </c>
      <c r="AG74">
        <v>0</v>
      </c>
      <c r="AH74">
        <v>7.4899999999999994E-2</v>
      </c>
      <c r="AI74">
        <v>108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 t="s">
        <v>192</v>
      </c>
      <c r="AR74" t="s">
        <v>191</v>
      </c>
      <c r="AS74">
        <v>0.6</v>
      </c>
      <c r="AT74">
        <v>0.6</v>
      </c>
      <c r="AU74">
        <v>0</v>
      </c>
      <c r="AV74">
        <v>0.6</v>
      </c>
      <c r="AW74" t="s">
        <v>45</v>
      </c>
      <c r="AX74">
        <v>1</v>
      </c>
      <c r="AY74" t="s">
        <v>208</v>
      </c>
      <c r="AZ74" t="s">
        <v>46</v>
      </c>
      <c r="BA74">
        <v>0</v>
      </c>
      <c r="BB74">
        <v>0</v>
      </c>
      <c r="BC74">
        <v>0</v>
      </c>
      <c r="BD74">
        <v>0</v>
      </c>
      <c r="BE74" t="s">
        <v>47</v>
      </c>
      <c r="BF74" t="b">
        <v>0</v>
      </c>
      <c r="BG74" t="s">
        <v>48</v>
      </c>
      <c r="BH74">
        <v>0</v>
      </c>
      <c r="BI74" t="s">
        <v>209</v>
      </c>
      <c r="BJ74" t="s">
        <v>210</v>
      </c>
      <c r="BK74" t="s">
        <v>211</v>
      </c>
      <c r="BL74" t="s">
        <v>212</v>
      </c>
      <c r="BM74" t="s">
        <v>213</v>
      </c>
      <c r="BN74" t="s">
        <v>49</v>
      </c>
      <c r="BO74" s="7" t="s">
        <v>207</v>
      </c>
      <c r="BP74" t="s">
        <v>44</v>
      </c>
      <c r="BQ74">
        <v>0</v>
      </c>
      <c r="BR74">
        <v>0</v>
      </c>
      <c r="BS74" t="s">
        <v>214</v>
      </c>
      <c r="BT74" t="s">
        <v>289</v>
      </c>
      <c r="BU74" t="s">
        <v>291</v>
      </c>
    </row>
    <row r="75" spans="1:73" x14ac:dyDescent="0.25">
      <c r="A75" t="s">
        <v>196</v>
      </c>
      <c r="B75" t="s">
        <v>197</v>
      </c>
      <c r="C75" t="s">
        <v>41</v>
      </c>
      <c r="D75" t="s">
        <v>288</v>
      </c>
      <c r="E75">
        <v>0</v>
      </c>
      <c r="F75" t="s">
        <v>289</v>
      </c>
      <c r="G75" t="s">
        <v>42</v>
      </c>
      <c r="H75" t="s">
        <v>43</v>
      </c>
      <c r="I75" t="s">
        <v>201</v>
      </c>
      <c r="J75" t="s">
        <v>290</v>
      </c>
      <c r="K75" t="s">
        <v>203</v>
      </c>
      <c r="L75" t="s">
        <v>43</v>
      </c>
      <c r="M75" t="s">
        <v>257</v>
      </c>
      <c r="N75" t="e">
        <v>#N/A</v>
      </c>
      <c r="O75">
        <v>7.4899999999999994E-2</v>
      </c>
      <c r="P75">
        <v>108</v>
      </c>
      <c r="Q75">
        <v>0</v>
      </c>
      <c r="R75">
        <v>0</v>
      </c>
      <c r="S75">
        <v>0</v>
      </c>
      <c r="T75">
        <v>0</v>
      </c>
      <c r="U75">
        <v>0</v>
      </c>
      <c r="V75">
        <v>477.58</v>
      </c>
      <c r="W75">
        <v>180.68</v>
      </c>
      <c r="X75">
        <v>0</v>
      </c>
      <c r="Y75">
        <v>658.26</v>
      </c>
      <c r="Z75">
        <v>0</v>
      </c>
      <c r="AA75">
        <v>0</v>
      </c>
      <c r="AB75">
        <v>0</v>
      </c>
      <c r="AC75" t="s">
        <v>44</v>
      </c>
      <c r="AD75" t="s">
        <v>206</v>
      </c>
      <c r="AE75" t="s">
        <v>207</v>
      </c>
      <c r="AF75">
        <v>20</v>
      </c>
      <c r="AG75">
        <v>0</v>
      </c>
      <c r="AH75">
        <v>7.4899999999999994E-2</v>
      </c>
      <c r="AI75">
        <v>108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 t="s">
        <v>192</v>
      </c>
      <c r="AR75" t="s">
        <v>191</v>
      </c>
      <c r="AS75">
        <v>0.6</v>
      </c>
      <c r="AT75">
        <v>0.6</v>
      </c>
      <c r="AU75">
        <v>0</v>
      </c>
      <c r="AV75">
        <v>0.6</v>
      </c>
      <c r="AW75" t="s">
        <v>45</v>
      </c>
      <c r="AX75">
        <v>1</v>
      </c>
      <c r="AY75" t="s">
        <v>208</v>
      </c>
      <c r="AZ75" t="s">
        <v>46</v>
      </c>
      <c r="BA75">
        <v>0</v>
      </c>
      <c r="BB75">
        <v>0</v>
      </c>
      <c r="BC75">
        <v>0</v>
      </c>
      <c r="BD75">
        <v>0</v>
      </c>
      <c r="BE75" t="s">
        <v>47</v>
      </c>
      <c r="BF75" t="b">
        <v>0</v>
      </c>
      <c r="BG75" t="s">
        <v>48</v>
      </c>
      <c r="BH75">
        <v>0</v>
      </c>
      <c r="BI75" t="s">
        <v>209</v>
      </c>
      <c r="BJ75" t="s">
        <v>210</v>
      </c>
      <c r="BK75" t="s">
        <v>211</v>
      </c>
      <c r="BL75" t="s">
        <v>212</v>
      </c>
      <c r="BM75" t="s">
        <v>213</v>
      </c>
      <c r="BN75" t="s">
        <v>49</v>
      </c>
      <c r="BO75" s="7" t="s">
        <v>207</v>
      </c>
      <c r="BP75" t="s">
        <v>44</v>
      </c>
      <c r="BQ75">
        <v>0</v>
      </c>
      <c r="BR75">
        <v>0</v>
      </c>
      <c r="BS75" t="s">
        <v>214</v>
      </c>
      <c r="BT75" t="s">
        <v>289</v>
      </c>
      <c r="BU75" t="s">
        <v>292</v>
      </c>
    </row>
    <row r="76" spans="1:73" x14ac:dyDescent="0.25">
      <c r="A76" t="s">
        <v>196</v>
      </c>
      <c r="B76" t="s">
        <v>197</v>
      </c>
      <c r="C76" t="s">
        <v>50</v>
      </c>
      <c r="D76" t="s">
        <v>288</v>
      </c>
      <c r="E76">
        <v>0</v>
      </c>
      <c r="F76" t="s">
        <v>293</v>
      </c>
      <c r="G76" t="s">
        <v>200</v>
      </c>
      <c r="H76" t="s">
        <v>43</v>
      </c>
      <c r="I76" t="s">
        <v>201</v>
      </c>
      <c r="J76" t="s">
        <v>290</v>
      </c>
      <c r="K76" t="s">
        <v>203</v>
      </c>
      <c r="L76" t="s">
        <v>43</v>
      </c>
      <c r="M76" t="s">
        <v>257</v>
      </c>
      <c r="N76" t="e">
        <v>#N/A</v>
      </c>
      <c r="O76">
        <v>0.13700000000000001</v>
      </c>
      <c r="P76">
        <v>198</v>
      </c>
      <c r="Q76">
        <v>0</v>
      </c>
      <c r="R76">
        <v>0</v>
      </c>
      <c r="S76">
        <v>0</v>
      </c>
      <c r="T76">
        <v>0</v>
      </c>
      <c r="U76">
        <v>0</v>
      </c>
      <c r="V76">
        <v>477.58</v>
      </c>
      <c r="W76">
        <v>326.08</v>
      </c>
      <c r="X76">
        <v>0</v>
      </c>
      <c r="Y76">
        <v>803.66</v>
      </c>
      <c r="Z76">
        <v>0</v>
      </c>
      <c r="AA76">
        <v>0</v>
      </c>
      <c r="AB76">
        <v>0</v>
      </c>
      <c r="AC76" t="s">
        <v>44</v>
      </c>
      <c r="AD76" t="s">
        <v>206</v>
      </c>
      <c r="AE76" t="s">
        <v>207</v>
      </c>
      <c r="AF76">
        <v>20</v>
      </c>
      <c r="AG76">
        <v>0</v>
      </c>
      <c r="AH76">
        <v>0.13700000000000001</v>
      </c>
      <c r="AI76">
        <v>198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 t="s">
        <v>192</v>
      </c>
      <c r="AR76" t="s">
        <v>191</v>
      </c>
      <c r="AS76">
        <v>0.6</v>
      </c>
      <c r="AT76">
        <v>0.6</v>
      </c>
      <c r="AU76">
        <v>0</v>
      </c>
      <c r="AV76">
        <v>0.6</v>
      </c>
      <c r="AW76" t="s">
        <v>45</v>
      </c>
      <c r="AX76">
        <v>1</v>
      </c>
      <c r="AY76" t="s">
        <v>208</v>
      </c>
      <c r="AZ76" t="s">
        <v>46</v>
      </c>
      <c r="BA76">
        <v>0</v>
      </c>
      <c r="BB76">
        <v>0</v>
      </c>
      <c r="BC76">
        <v>0</v>
      </c>
      <c r="BD76">
        <v>0</v>
      </c>
      <c r="BE76" t="s">
        <v>47</v>
      </c>
      <c r="BF76" t="b">
        <v>0</v>
      </c>
      <c r="BG76" t="s">
        <v>48</v>
      </c>
      <c r="BH76">
        <v>0</v>
      </c>
      <c r="BI76" t="s">
        <v>209</v>
      </c>
      <c r="BJ76" t="s">
        <v>210</v>
      </c>
      <c r="BK76" t="s">
        <v>211</v>
      </c>
      <c r="BL76" t="s">
        <v>212</v>
      </c>
      <c r="BM76" t="s">
        <v>213</v>
      </c>
      <c r="BN76" t="s">
        <v>49</v>
      </c>
      <c r="BO76" s="7" t="s">
        <v>207</v>
      </c>
      <c r="BP76" t="s">
        <v>44</v>
      </c>
      <c r="BQ76">
        <v>0</v>
      </c>
      <c r="BR76">
        <v>0</v>
      </c>
      <c r="BS76" t="s">
        <v>214</v>
      </c>
      <c r="BT76" t="s">
        <v>293</v>
      </c>
      <c r="BU76" t="s">
        <v>294</v>
      </c>
    </row>
    <row r="77" spans="1:73" x14ac:dyDescent="0.25">
      <c r="A77" t="s">
        <v>196</v>
      </c>
      <c r="B77" t="s">
        <v>197</v>
      </c>
      <c r="C77" t="s">
        <v>50</v>
      </c>
      <c r="D77" t="s">
        <v>288</v>
      </c>
      <c r="E77">
        <v>0</v>
      </c>
      <c r="F77" t="s">
        <v>293</v>
      </c>
      <c r="G77" t="s">
        <v>42</v>
      </c>
      <c r="H77" t="s">
        <v>43</v>
      </c>
      <c r="I77" t="s">
        <v>201</v>
      </c>
      <c r="J77" t="s">
        <v>290</v>
      </c>
      <c r="K77" t="s">
        <v>203</v>
      </c>
      <c r="L77" t="s">
        <v>43</v>
      </c>
      <c r="M77" t="s">
        <v>257</v>
      </c>
      <c r="N77" t="e">
        <v>#N/A</v>
      </c>
      <c r="O77">
        <v>0.13700000000000001</v>
      </c>
      <c r="P77">
        <v>198</v>
      </c>
      <c r="Q77">
        <v>0</v>
      </c>
      <c r="R77">
        <v>0</v>
      </c>
      <c r="S77">
        <v>0</v>
      </c>
      <c r="T77">
        <v>0</v>
      </c>
      <c r="U77">
        <v>0</v>
      </c>
      <c r="V77">
        <v>477.58</v>
      </c>
      <c r="W77">
        <v>326.08</v>
      </c>
      <c r="X77">
        <v>0</v>
      </c>
      <c r="Y77">
        <v>803.66</v>
      </c>
      <c r="Z77">
        <v>0</v>
      </c>
      <c r="AA77">
        <v>0</v>
      </c>
      <c r="AB77">
        <v>0</v>
      </c>
      <c r="AC77" t="s">
        <v>44</v>
      </c>
      <c r="AD77" t="s">
        <v>206</v>
      </c>
      <c r="AE77" t="s">
        <v>207</v>
      </c>
      <c r="AF77">
        <v>20</v>
      </c>
      <c r="AG77">
        <v>0</v>
      </c>
      <c r="AH77">
        <v>0.13700000000000001</v>
      </c>
      <c r="AI77">
        <v>198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 t="s">
        <v>192</v>
      </c>
      <c r="AR77" t="s">
        <v>191</v>
      </c>
      <c r="AS77">
        <v>0.6</v>
      </c>
      <c r="AT77">
        <v>0.6</v>
      </c>
      <c r="AU77">
        <v>0</v>
      </c>
      <c r="AV77">
        <v>0.6</v>
      </c>
      <c r="AW77" t="s">
        <v>45</v>
      </c>
      <c r="AX77">
        <v>1</v>
      </c>
      <c r="AY77" t="s">
        <v>208</v>
      </c>
      <c r="AZ77" t="s">
        <v>46</v>
      </c>
      <c r="BA77">
        <v>0</v>
      </c>
      <c r="BB77">
        <v>0</v>
      </c>
      <c r="BC77">
        <v>0</v>
      </c>
      <c r="BD77">
        <v>0</v>
      </c>
      <c r="BE77" t="s">
        <v>47</v>
      </c>
      <c r="BF77" t="b">
        <v>0</v>
      </c>
      <c r="BG77" t="s">
        <v>48</v>
      </c>
      <c r="BH77">
        <v>0</v>
      </c>
      <c r="BI77" t="s">
        <v>209</v>
      </c>
      <c r="BJ77" t="s">
        <v>210</v>
      </c>
      <c r="BK77" t="s">
        <v>211</v>
      </c>
      <c r="BL77" t="s">
        <v>212</v>
      </c>
      <c r="BM77" t="s">
        <v>213</v>
      </c>
      <c r="BN77" t="s">
        <v>49</v>
      </c>
      <c r="BO77" s="7" t="s">
        <v>207</v>
      </c>
      <c r="BP77" t="s">
        <v>44</v>
      </c>
      <c r="BQ77">
        <v>0</v>
      </c>
      <c r="BR77">
        <v>0</v>
      </c>
      <c r="BS77" t="s">
        <v>214</v>
      </c>
      <c r="BT77" t="s">
        <v>293</v>
      </c>
      <c r="BU77" t="s">
        <v>295</v>
      </c>
    </row>
    <row r="78" spans="1:73" x14ac:dyDescent="0.25">
      <c r="A78" t="s">
        <v>196</v>
      </c>
      <c r="B78" t="s">
        <v>197</v>
      </c>
      <c r="C78" t="s">
        <v>188</v>
      </c>
      <c r="D78" t="s">
        <v>409</v>
      </c>
      <c r="E78">
        <v>0</v>
      </c>
      <c r="F78" t="s">
        <v>410</v>
      </c>
      <c r="G78" t="s">
        <v>200</v>
      </c>
      <c r="H78" t="s">
        <v>43</v>
      </c>
      <c r="I78" t="s">
        <v>201</v>
      </c>
      <c r="J78" t="s">
        <v>290</v>
      </c>
      <c r="K78" t="s">
        <v>203</v>
      </c>
      <c r="L78" t="s">
        <v>43</v>
      </c>
      <c r="M78" t="s">
        <v>257</v>
      </c>
      <c r="N78" t="e">
        <v>#N/A</v>
      </c>
      <c r="O78">
        <v>7.4899999999999994E-2</v>
      </c>
      <c r="P78">
        <v>108</v>
      </c>
      <c r="Q78">
        <v>0</v>
      </c>
      <c r="R78">
        <v>0</v>
      </c>
      <c r="S78">
        <v>0</v>
      </c>
      <c r="T78">
        <v>0</v>
      </c>
      <c r="U78">
        <v>0</v>
      </c>
      <c r="V78">
        <v>450.09</v>
      </c>
      <c r="W78">
        <v>139.22999999999999</v>
      </c>
      <c r="X78">
        <v>0</v>
      </c>
      <c r="Y78">
        <v>589.32000000000005</v>
      </c>
      <c r="Z78">
        <v>0</v>
      </c>
      <c r="AA78">
        <v>0</v>
      </c>
      <c r="AB78">
        <v>0</v>
      </c>
      <c r="AC78" t="s">
        <v>44</v>
      </c>
      <c r="AD78" t="s">
        <v>206</v>
      </c>
      <c r="AE78" t="s">
        <v>207</v>
      </c>
      <c r="AF78">
        <v>20</v>
      </c>
      <c r="AG78">
        <v>0</v>
      </c>
      <c r="AH78">
        <v>7.4899999999999994E-2</v>
      </c>
      <c r="AI78">
        <v>108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 t="s">
        <v>192</v>
      </c>
      <c r="AR78" t="s">
        <v>191</v>
      </c>
      <c r="AS78">
        <v>0.6</v>
      </c>
      <c r="AT78">
        <v>0.6</v>
      </c>
      <c r="AU78">
        <v>0</v>
      </c>
      <c r="AV78">
        <v>0.6</v>
      </c>
      <c r="AW78" t="s">
        <v>45</v>
      </c>
      <c r="AX78">
        <v>1</v>
      </c>
      <c r="AY78" t="s">
        <v>208</v>
      </c>
      <c r="AZ78" t="s">
        <v>46</v>
      </c>
      <c r="BA78">
        <v>0</v>
      </c>
      <c r="BB78">
        <v>0</v>
      </c>
      <c r="BC78">
        <v>0</v>
      </c>
      <c r="BD78">
        <v>0</v>
      </c>
      <c r="BE78" t="s">
        <v>47</v>
      </c>
      <c r="BF78" t="b">
        <v>0</v>
      </c>
      <c r="BG78" t="s">
        <v>48</v>
      </c>
      <c r="BH78">
        <v>0</v>
      </c>
      <c r="BI78" t="s">
        <v>209</v>
      </c>
      <c r="BJ78" t="s">
        <v>210</v>
      </c>
      <c r="BK78" t="s">
        <v>211</v>
      </c>
      <c r="BL78" t="s">
        <v>212</v>
      </c>
      <c r="BM78" t="s">
        <v>213</v>
      </c>
      <c r="BN78" t="s">
        <v>49</v>
      </c>
      <c r="BO78" s="7" t="s">
        <v>207</v>
      </c>
      <c r="BP78" t="s">
        <v>44</v>
      </c>
      <c r="BQ78">
        <v>0</v>
      </c>
      <c r="BR78">
        <v>0</v>
      </c>
      <c r="BS78" t="s">
        <v>214</v>
      </c>
      <c r="BT78" t="s">
        <v>410</v>
      </c>
      <c r="BU78" t="s">
        <v>411</v>
      </c>
    </row>
    <row r="79" spans="1:73" x14ac:dyDescent="0.25">
      <c r="A79" t="s">
        <v>196</v>
      </c>
      <c r="B79" t="s">
        <v>197</v>
      </c>
      <c r="C79" t="s">
        <v>188</v>
      </c>
      <c r="D79" t="s">
        <v>409</v>
      </c>
      <c r="E79">
        <v>0</v>
      </c>
      <c r="F79" t="s">
        <v>410</v>
      </c>
      <c r="G79" t="s">
        <v>42</v>
      </c>
      <c r="H79" t="s">
        <v>43</v>
      </c>
      <c r="I79" t="s">
        <v>201</v>
      </c>
      <c r="J79" t="s">
        <v>290</v>
      </c>
      <c r="K79" t="s">
        <v>203</v>
      </c>
      <c r="L79" t="s">
        <v>43</v>
      </c>
      <c r="M79" t="s">
        <v>257</v>
      </c>
      <c r="N79" t="e">
        <v>#N/A</v>
      </c>
      <c r="O79">
        <v>7.4899999999999994E-2</v>
      </c>
      <c r="P79">
        <v>108</v>
      </c>
      <c r="Q79">
        <v>0</v>
      </c>
      <c r="R79">
        <v>0</v>
      </c>
      <c r="S79">
        <v>0</v>
      </c>
      <c r="T79">
        <v>0</v>
      </c>
      <c r="U79">
        <v>0</v>
      </c>
      <c r="V79">
        <v>450.09</v>
      </c>
      <c r="W79">
        <v>139.22999999999999</v>
      </c>
      <c r="X79">
        <v>0</v>
      </c>
      <c r="Y79">
        <v>589.32000000000005</v>
      </c>
      <c r="Z79">
        <v>0</v>
      </c>
      <c r="AA79">
        <v>0</v>
      </c>
      <c r="AB79">
        <v>0</v>
      </c>
      <c r="AC79" t="s">
        <v>44</v>
      </c>
      <c r="AD79" t="s">
        <v>206</v>
      </c>
      <c r="AE79" t="s">
        <v>207</v>
      </c>
      <c r="AF79">
        <v>20</v>
      </c>
      <c r="AG79">
        <v>0</v>
      </c>
      <c r="AH79">
        <v>7.4899999999999994E-2</v>
      </c>
      <c r="AI79">
        <v>108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 t="s">
        <v>192</v>
      </c>
      <c r="AR79" t="s">
        <v>191</v>
      </c>
      <c r="AS79">
        <v>0.6</v>
      </c>
      <c r="AT79">
        <v>0.6</v>
      </c>
      <c r="AU79">
        <v>0</v>
      </c>
      <c r="AV79">
        <v>0.6</v>
      </c>
      <c r="AW79" t="s">
        <v>45</v>
      </c>
      <c r="AX79">
        <v>1</v>
      </c>
      <c r="AY79" t="s">
        <v>208</v>
      </c>
      <c r="AZ79" t="s">
        <v>46</v>
      </c>
      <c r="BA79">
        <v>0</v>
      </c>
      <c r="BB79">
        <v>0</v>
      </c>
      <c r="BC79">
        <v>0</v>
      </c>
      <c r="BD79">
        <v>0</v>
      </c>
      <c r="BE79" t="s">
        <v>47</v>
      </c>
      <c r="BF79" t="b">
        <v>0</v>
      </c>
      <c r="BG79" t="s">
        <v>48</v>
      </c>
      <c r="BH79">
        <v>0</v>
      </c>
      <c r="BI79" t="s">
        <v>209</v>
      </c>
      <c r="BJ79" t="s">
        <v>210</v>
      </c>
      <c r="BK79" t="s">
        <v>211</v>
      </c>
      <c r="BL79" t="s">
        <v>212</v>
      </c>
      <c r="BM79" t="s">
        <v>213</v>
      </c>
      <c r="BN79" t="s">
        <v>49</v>
      </c>
      <c r="BO79" s="7" t="s">
        <v>207</v>
      </c>
      <c r="BP79" t="s">
        <v>44</v>
      </c>
      <c r="BQ79">
        <v>0</v>
      </c>
      <c r="BR79">
        <v>0</v>
      </c>
      <c r="BS79" t="s">
        <v>214</v>
      </c>
      <c r="BT79" t="s">
        <v>410</v>
      </c>
      <c r="BU79" t="s">
        <v>412</v>
      </c>
    </row>
    <row r="80" spans="1:73" x14ac:dyDescent="0.25">
      <c r="A80" t="s">
        <v>196</v>
      </c>
      <c r="B80" t="s">
        <v>197</v>
      </c>
      <c r="C80" t="s">
        <v>187</v>
      </c>
      <c r="D80" t="s">
        <v>409</v>
      </c>
      <c r="E80">
        <v>0</v>
      </c>
      <c r="F80" t="s">
        <v>413</v>
      </c>
      <c r="G80" t="s">
        <v>200</v>
      </c>
      <c r="H80" t="s">
        <v>43</v>
      </c>
      <c r="I80" t="s">
        <v>201</v>
      </c>
      <c r="J80" t="s">
        <v>290</v>
      </c>
      <c r="K80" t="s">
        <v>203</v>
      </c>
      <c r="L80" t="s">
        <v>43</v>
      </c>
      <c r="M80" t="s">
        <v>257</v>
      </c>
      <c r="N80" t="e">
        <v>#N/A</v>
      </c>
      <c r="O80">
        <v>0.13700000000000001</v>
      </c>
      <c r="P80">
        <v>198</v>
      </c>
      <c r="Q80">
        <v>0</v>
      </c>
      <c r="R80">
        <v>0</v>
      </c>
      <c r="S80">
        <v>0</v>
      </c>
      <c r="T80">
        <v>0</v>
      </c>
      <c r="U80">
        <v>0</v>
      </c>
      <c r="V80">
        <v>450.09</v>
      </c>
      <c r="W80">
        <v>189.05</v>
      </c>
      <c r="X80">
        <v>0</v>
      </c>
      <c r="Y80">
        <v>639.15</v>
      </c>
      <c r="Z80">
        <v>0</v>
      </c>
      <c r="AA80">
        <v>0</v>
      </c>
      <c r="AB80">
        <v>0</v>
      </c>
      <c r="AC80" t="s">
        <v>44</v>
      </c>
      <c r="AD80" t="s">
        <v>206</v>
      </c>
      <c r="AE80" t="s">
        <v>207</v>
      </c>
      <c r="AF80">
        <v>20</v>
      </c>
      <c r="AG80">
        <v>0</v>
      </c>
      <c r="AH80">
        <v>0.13700000000000001</v>
      </c>
      <c r="AI80">
        <v>198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 t="s">
        <v>192</v>
      </c>
      <c r="AR80" t="s">
        <v>191</v>
      </c>
      <c r="AS80">
        <v>0.6</v>
      </c>
      <c r="AT80">
        <v>0.6</v>
      </c>
      <c r="AU80">
        <v>0</v>
      </c>
      <c r="AV80">
        <v>0.6</v>
      </c>
      <c r="AW80" t="s">
        <v>45</v>
      </c>
      <c r="AX80">
        <v>1</v>
      </c>
      <c r="AY80" t="s">
        <v>208</v>
      </c>
      <c r="AZ80" t="s">
        <v>46</v>
      </c>
      <c r="BA80">
        <v>0</v>
      </c>
      <c r="BB80">
        <v>0</v>
      </c>
      <c r="BC80">
        <v>0</v>
      </c>
      <c r="BD80">
        <v>0</v>
      </c>
      <c r="BE80" t="s">
        <v>47</v>
      </c>
      <c r="BF80" t="b">
        <v>0</v>
      </c>
      <c r="BG80" t="s">
        <v>48</v>
      </c>
      <c r="BH80">
        <v>0</v>
      </c>
      <c r="BI80" t="s">
        <v>209</v>
      </c>
      <c r="BJ80" t="s">
        <v>210</v>
      </c>
      <c r="BK80" t="s">
        <v>211</v>
      </c>
      <c r="BL80" t="s">
        <v>212</v>
      </c>
      <c r="BM80" t="s">
        <v>213</v>
      </c>
      <c r="BN80" t="s">
        <v>49</v>
      </c>
      <c r="BO80" s="7" t="s">
        <v>207</v>
      </c>
      <c r="BP80" t="s">
        <v>44</v>
      </c>
      <c r="BQ80">
        <v>0</v>
      </c>
      <c r="BR80">
        <v>0</v>
      </c>
      <c r="BS80" t="s">
        <v>214</v>
      </c>
      <c r="BT80" t="s">
        <v>413</v>
      </c>
      <c r="BU80" t="s">
        <v>414</v>
      </c>
    </row>
    <row r="81" spans="1:73" x14ac:dyDescent="0.25">
      <c r="A81" t="s">
        <v>196</v>
      </c>
      <c r="B81" t="s">
        <v>197</v>
      </c>
      <c r="C81" t="s">
        <v>187</v>
      </c>
      <c r="D81" t="s">
        <v>409</v>
      </c>
      <c r="E81">
        <v>0</v>
      </c>
      <c r="F81" t="s">
        <v>413</v>
      </c>
      <c r="G81" t="s">
        <v>42</v>
      </c>
      <c r="H81" t="s">
        <v>43</v>
      </c>
      <c r="I81" t="s">
        <v>201</v>
      </c>
      <c r="J81" t="s">
        <v>290</v>
      </c>
      <c r="K81" t="s">
        <v>203</v>
      </c>
      <c r="L81" t="s">
        <v>43</v>
      </c>
      <c r="M81" t="s">
        <v>257</v>
      </c>
      <c r="N81" t="e">
        <v>#N/A</v>
      </c>
      <c r="O81">
        <v>0.13700000000000001</v>
      </c>
      <c r="P81">
        <v>198</v>
      </c>
      <c r="Q81">
        <v>0</v>
      </c>
      <c r="R81">
        <v>0</v>
      </c>
      <c r="S81">
        <v>0</v>
      </c>
      <c r="T81">
        <v>0</v>
      </c>
      <c r="U81">
        <v>0</v>
      </c>
      <c r="V81">
        <v>450.09</v>
      </c>
      <c r="W81">
        <v>189.05</v>
      </c>
      <c r="X81">
        <v>0</v>
      </c>
      <c r="Y81">
        <v>639.15</v>
      </c>
      <c r="Z81">
        <v>0</v>
      </c>
      <c r="AA81">
        <v>0</v>
      </c>
      <c r="AB81">
        <v>0</v>
      </c>
      <c r="AC81" t="s">
        <v>44</v>
      </c>
      <c r="AD81" t="s">
        <v>206</v>
      </c>
      <c r="AE81" t="s">
        <v>207</v>
      </c>
      <c r="AF81">
        <v>20</v>
      </c>
      <c r="AG81">
        <v>0</v>
      </c>
      <c r="AH81">
        <v>0.13700000000000001</v>
      </c>
      <c r="AI81">
        <v>198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 t="s">
        <v>192</v>
      </c>
      <c r="AR81" t="s">
        <v>191</v>
      </c>
      <c r="AS81">
        <v>0.6</v>
      </c>
      <c r="AT81">
        <v>0.6</v>
      </c>
      <c r="AU81">
        <v>0</v>
      </c>
      <c r="AV81">
        <v>0.6</v>
      </c>
      <c r="AW81" t="s">
        <v>45</v>
      </c>
      <c r="AX81">
        <v>1</v>
      </c>
      <c r="AY81" t="s">
        <v>208</v>
      </c>
      <c r="AZ81" t="s">
        <v>46</v>
      </c>
      <c r="BA81">
        <v>0</v>
      </c>
      <c r="BB81">
        <v>0</v>
      </c>
      <c r="BC81">
        <v>0</v>
      </c>
      <c r="BD81">
        <v>0</v>
      </c>
      <c r="BE81" t="s">
        <v>47</v>
      </c>
      <c r="BF81" t="b">
        <v>0</v>
      </c>
      <c r="BG81" t="s">
        <v>48</v>
      </c>
      <c r="BH81">
        <v>0</v>
      </c>
      <c r="BI81" t="s">
        <v>209</v>
      </c>
      <c r="BJ81" t="s">
        <v>210</v>
      </c>
      <c r="BK81" t="s">
        <v>211</v>
      </c>
      <c r="BL81" t="s">
        <v>212</v>
      </c>
      <c r="BM81" t="s">
        <v>213</v>
      </c>
      <c r="BN81" t="s">
        <v>49</v>
      </c>
      <c r="BO81" s="7" t="s">
        <v>207</v>
      </c>
      <c r="BP81" t="s">
        <v>44</v>
      </c>
      <c r="BQ81">
        <v>0</v>
      </c>
      <c r="BR81">
        <v>0</v>
      </c>
      <c r="BS81" t="s">
        <v>214</v>
      </c>
      <c r="BT81" t="s">
        <v>413</v>
      </c>
      <c r="BU81" t="s">
        <v>415</v>
      </c>
    </row>
    <row r="82" spans="1:73" x14ac:dyDescent="0.25">
      <c r="A82" t="s">
        <v>196</v>
      </c>
      <c r="B82" t="s">
        <v>197</v>
      </c>
      <c r="C82" t="s">
        <v>41</v>
      </c>
      <c r="D82" t="s">
        <v>296</v>
      </c>
      <c r="E82">
        <v>0</v>
      </c>
      <c r="F82" t="s">
        <v>297</v>
      </c>
      <c r="G82" t="s">
        <v>200</v>
      </c>
      <c r="H82" t="s">
        <v>43</v>
      </c>
      <c r="I82" t="s">
        <v>201</v>
      </c>
      <c r="J82" t="s">
        <v>298</v>
      </c>
      <c r="K82" t="s">
        <v>203</v>
      </c>
      <c r="L82" t="s">
        <v>43</v>
      </c>
      <c r="M82" t="s">
        <v>204</v>
      </c>
      <c r="N82" t="e">
        <v>#N/A</v>
      </c>
      <c r="O82">
        <v>4.7600000000000003E-2</v>
      </c>
      <c r="P82">
        <v>108</v>
      </c>
      <c r="Q82">
        <v>0</v>
      </c>
      <c r="R82">
        <v>0</v>
      </c>
      <c r="S82">
        <v>0</v>
      </c>
      <c r="T82">
        <v>0</v>
      </c>
      <c r="U82">
        <v>0</v>
      </c>
      <c r="V82">
        <v>477.58</v>
      </c>
      <c r="W82">
        <v>180.68</v>
      </c>
      <c r="X82">
        <v>0</v>
      </c>
      <c r="Y82">
        <v>658.26</v>
      </c>
      <c r="Z82">
        <v>0</v>
      </c>
      <c r="AA82">
        <v>0</v>
      </c>
      <c r="AB82">
        <v>0</v>
      </c>
      <c r="AC82" t="s">
        <v>44</v>
      </c>
      <c r="AD82" t="s">
        <v>206</v>
      </c>
      <c r="AE82" t="s">
        <v>207</v>
      </c>
      <c r="AF82">
        <v>20</v>
      </c>
      <c r="AG82">
        <v>0</v>
      </c>
      <c r="AH82">
        <v>4.7600000000000003E-2</v>
      </c>
      <c r="AI82">
        <v>108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 t="s">
        <v>192</v>
      </c>
      <c r="AR82" t="s">
        <v>191</v>
      </c>
      <c r="AS82">
        <v>0.6</v>
      </c>
      <c r="AT82">
        <v>0.6</v>
      </c>
      <c r="AU82">
        <v>0</v>
      </c>
      <c r="AV82">
        <v>0.6</v>
      </c>
      <c r="AW82" t="s">
        <v>45</v>
      </c>
      <c r="AX82">
        <v>1</v>
      </c>
      <c r="AY82" t="s">
        <v>208</v>
      </c>
      <c r="AZ82" t="s">
        <v>46</v>
      </c>
      <c r="BA82">
        <v>0</v>
      </c>
      <c r="BB82">
        <v>0</v>
      </c>
      <c r="BC82">
        <v>0</v>
      </c>
      <c r="BD82">
        <v>0</v>
      </c>
      <c r="BE82" t="s">
        <v>47</v>
      </c>
      <c r="BF82" t="b">
        <v>0</v>
      </c>
      <c r="BG82" t="s">
        <v>48</v>
      </c>
      <c r="BH82">
        <v>0</v>
      </c>
      <c r="BI82" t="s">
        <v>209</v>
      </c>
      <c r="BJ82" t="s">
        <v>210</v>
      </c>
      <c r="BK82" t="s">
        <v>211</v>
      </c>
      <c r="BL82" t="s">
        <v>212</v>
      </c>
      <c r="BM82" t="s">
        <v>213</v>
      </c>
      <c r="BN82" t="s">
        <v>49</v>
      </c>
      <c r="BO82" s="7" t="s">
        <v>207</v>
      </c>
      <c r="BP82" t="s">
        <v>44</v>
      </c>
      <c r="BQ82">
        <v>0</v>
      </c>
      <c r="BR82">
        <v>0</v>
      </c>
      <c r="BS82" t="s">
        <v>214</v>
      </c>
      <c r="BT82" t="s">
        <v>297</v>
      </c>
      <c r="BU82" t="s">
        <v>299</v>
      </c>
    </row>
    <row r="83" spans="1:73" x14ac:dyDescent="0.25">
      <c r="A83" t="s">
        <v>196</v>
      </c>
      <c r="B83" t="s">
        <v>197</v>
      </c>
      <c r="C83" t="s">
        <v>41</v>
      </c>
      <c r="D83" t="s">
        <v>296</v>
      </c>
      <c r="E83">
        <v>0</v>
      </c>
      <c r="F83" t="s">
        <v>297</v>
      </c>
      <c r="G83" t="s">
        <v>42</v>
      </c>
      <c r="H83" t="s">
        <v>43</v>
      </c>
      <c r="I83" t="s">
        <v>201</v>
      </c>
      <c r="J83" t="s">
        <v>298</v>
      </c>
      <c r="K83" t="s">
        <v>203</v>
      </c>
      <c r="L83" t="s">
        <v>43</v>
      </c>
      <c r="M83" t="s">
        <v>204</v>
      </c>
      <c r="N83" t="e">
        <v>#N/A</v>
      </c>
      <c r="O83">
        <v>4.7600000000000003E-2</v>
      </c>
      <c r="P83">
        <v>108</v>
      </c>
      <c r="Q83">
        <v>0</v>
      </c>
      <c r="R83">
        <v>0</v>
      </c>
      <c r="S83">
        <v>0</v>
      </c>
      <c r="T83">
        <v>0</v>
      </c>
      <c r="U83">
        <v>0</v>
      </c>
      <c r="V83">
        <v>477.58</v>
      </c>
      <c r="W83">
        <v>180.68</v>
      </c>
      <c r="X83">
        <v>0</v>
      </c>
      <c r="Y83">
        <v>658.26</v>
      </c>
      <c r="Z83">
        <v>0</v>
      </c>
      <c r="AA83">
        <v>0</v>
      </c>
      <c r="AB83">
        <v>0</v>
      </c>
      <c r="AC83" t="s">
        <v>44</v>
      </c>
      <c r="AD83" t="s">
        <v>206</v>
      </c>
      <c r="AE83" t="s">
        <v>207</v>
      </c>
      <c r="AF83">
        <v>20</v>
      </c>
      <c r="AG83">
        <v>0</v>
      </c>
      <c r="AH83">
        <v>4.7600000000000003E-2</v>
      </c>
      <c r="AI83">
        <v>108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 t="s">
        <v>192</v>
      </c>
      <c r="AR83" t="s">
        <v>191</v>
      </c>
      <c r="AS83">
        <v>0.6</v>
      </c>
      <c r="AT83">
        <v>0.6</v>
      </c>
      <c r="AU83">
        <v>0</v>
      </c>
      <c r="AV83">
        <v>0.6</v>
      </c>
      <c r="AW83" t="s">
        <v>45</v>
      </c>
      <c r="AX83">
        <v>1</v>
      </c>
      <c r="AY83" t="s">
        <v>208</v>
      </c>
      <c r="AZ83" t="s">
        <v>46</v>
      </c>
      <c r="BA83">
        <v>0</v>
      </c>
      <c r="BB83">
        <v>0</v>
      </c>
      <c r="BC83">
        <v>0</v>
      </c>
      <c r="BD83">
        <v>0</v>
      </c>
      <c r="BE83" t="s">
        <v>47</v>
      </c>
      <c r="BF83" t="b">
        <v>0</v>
      </c>
      <c r="BG83" t="s">
        <v>48</v>
      </c>
      <c r="BH83">
        <v>0</v>
      </c>
      <c r="BI83" t="s">
        <v>209</v>
      </c>
      <c r="BJ83" t="s">
        <v>210</v>
      </c>
      <c r="BK83" t="s">
        <v>211</v>
      </c>
      <c r="BL83" t="s">
        <v>212</v>
      </c>
      <c r="BM83" t="s">
        <v>213</v>
      </c>
      <c r="BN83" t="s">
        <v>49</v>
      </c>
      <c r="BO83" s="7" t="s">
        <v>207</v>
      </c>
      <c r="BP83" t="s">
        <v>44</v>
      </c>
      <c r="BQ83">
        <v>0</v>
      </c>
      <c r="BR83">
        <v>0</v>
      </c>
      <c r="BS83" t="s">
        <v>214</v>
      </c>
      <c r="BT83" t="s">
        <v>297</v>
      </c>
      <c r="BU83" t="s">
        <v>300</v>
      </c>
    </row>
    <row r="84" spans="1:73" x14ac:dyDescent="0.25">
      <c r="A84" t="s">
        <v>196</v>
      </c>
      <c r="B84" t="s">
        <v>197</v>
      </c>
      <c r="C84" t="s">
        <v>50</v>
      </c>
      <c r="D84" t="s">
        <v>296</v>
      </c>
      <c r="E84">
        <v>0</v>
      </c>
      <c r="F84" t="s">
        <v>301</v>
      </c>
      <c r="G84" t="s">
        <v>200</v>
      </c>
      <c r="H84" t="s">
        <v>43</v>
      </c>
      <c r="I84" t="s">
        <v>201</v>
      </c>
      <c r="J84" t="s">
        <v>298</v>
      </c>
      <c r="K84" t="s">
        <v>203</v>
      </c>
      <c r="L84" t="s">
        <v>43</v>
      </c>
      <c r="M84" t="s">
        <v>204</v>
      </c>
      <c r="N84" t="e">
        <v>#N/A</v>
      </c>
      <c r="O84">
        <v>8.7300000000000003E-2</v>
      </c>
      <c r="P84">
        <v>198</v>
      </c>
      <c r="Q84">
        <v>0</v>
      </c>
      <c r="R84">
        <v>0</v>
      </c>
      <c r="S84">
        <v>0</v>
      </c>
      <c r="T84">
        <v>0</v>
      </c>
      <c r="U84">
        <v>0</v>
      </c>
      <c r="V84">
        <v>477.58</v>
      </c>
      <c r="W84">
        <v>326.08</v>
      </c>
      <c r="X84">
        <v>0</v>
      </c>
      <c r="Y84">
        <v>803.66</v>
      </c>
      <c r="Z84">
        <v>0</v>
      </c>
      <c r="AA84">
        <v>0</v>
      </c>
      <c r="AB84">
        <v>0</v>
      </c>
      <c r="AC84" t="s">
        <v>44</v>
      </c>
      <c r="AD84" t="s">
        <v>206</v>
      </c>
      <c r="AE84" t="s">
        <v>207</v>
      </c>
      <c r="AF84">
        <v>20</v>
      </c>
      <c r="AG84">
        <v>0</v>
      </c>
      <c r="AH84">
        <v>8.7300000000000003E-2</v>
      </c>
      <c r="AI84">
        <v>198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 t="s">
        <v>192</v>
      </c>
      <c r="AR84" t="s">
        <v>191</v>
      </c>
      <c r="AS84">
        <v>0.6</v>
      </c>
      <c r="AT84">
        <v>0.6</v>
      </c>
      <c r="AU84">
        <v>0</v>
      </c>
      <c r="AV84">
        <v>0.6</v>
      </c>
      <c r="AW84" t="s">
        <v>45</v>
      </c>
      <c r="AX84">
        <v>1</v>
      </c>
      <c r="AY84" t="s">
        <v>208</v>
      </c>
      <c r="AZ84" t="s">
        <v>46</v>
      </c>
      <c r="BA84">
        <v>0</v>
      </c>
      <c r="BB84">
        <v>0</v>
      </c>
      <c r="BC84">
        <v>0</v>
      </c>
      <c r="BD84">
        <v>0</v>
      </c>
      <c r="BE84" t="s">
        <v>47</v>
      </c>
      <c r="BF84" t="b">
        <v>0</v>
      </c>
      <c r="BG84" t="s">
        <v>48</v>
      </c>
      <c r="BH84">
        <v>0</v>
      </c>
      <c r="BI84" t="s">
        <v>209</v>
      </c>
      <c r="BJ84" t="s">
        <v>210</v>
      </c>
      <c r="BK84" t="s">
        <v>211</v>
      </c>
      <c r="BL84" t="s">
        <v>212</v>
      </c>
      <c r="BM84" t="s">
        <v>213</v>
      </c>
      <c r="BN84" t="s">
        <v>49</v>
      </c>
      <c r="BO84" s="7" t="s">
        <v>207</v>
      </c>
      <c r="BP84" t="s">
        <v>44</v>
      </c>
      <c r="BQ84">
        <v>0</v>
      </c>
      <c r="BR84">
        <v>0</v>
      </c>
      <c r="BS84" t="s">
        <v>214</v>
      </c>
      <c r="BT84" t="s">
        <v>301</v>
      </c>
      <c r="BU84" t="s">
        <v>302</v>
      </c>
    </row>
    <row r="85" spans="1:73" x14ac:dyDescent="0.25">
      <c r="A85" t="s">
        <v>196</v>
      </c>
      <c r="B85" t="s">
        <v>197</v>
      </c>
      <c r="C85" t="s">
        <v>50</v>
      </c>
      <c r="D85" t="s">
        <v>296</v>
      </c>
      <c r="E85">
        <v>0</v>
      </c>
      <c r="F85" t="s">
        <v>301</v>
      </c>
      <c r="G85" t="s">
        <v>42</v>
      </c>
      <c r="H85" t="s">
        <v>43</v>
      </c>
      <c r="I85" t="s">
        <v>201</v>
      </c>
      <c r="J85" t="s">
        <v>298</v>
      </c>
      <c r="K85" t="s">
        <v>203</v>
      </c>
      <c r="L85" t="s">
        <v>43</v>
      </c>
      <c r="M85" t="s">
        <v>204</v>
      </c>
      <c r="N85" t="e">
        <v>#N/A</v>
      </c>
      <c r="O85">
        <v>8.7300000000000003E-2</v>
      </c>
      <c r="P85">
        <v>198</v>
      </c>
      <c r="Q85">
        <v>0</v>
      </c>
      <c r="R85">
        <v>0</v>
      </c>
      <c r="S85">
        <v>0</v>
      </c>
      <c r="T85">
        <v>0</v>
      </c>
      <c r="U85">
        <v>0</v>
      </c>
      <c r="V85">
        <v>477.58</v>
      </c>
      <c r="W85">
        <v>326.08</v>
      </c>
      <c r="X85">
        <v>0</v>
      </c>
      <c r="Y85">
        <v>803.66</v>
      </c>
      <c r="Z85">
        <v>0</v>
      </c>
      <c r="AA85">
        <v>0</v>
      </c>
      <c r="AB85">
        <v>0</v>
      </c>
      <c r="AC85" t="s">
        <v>44</v>
      </c>
      <c r="AD85" t="s">
        <v>206</v>
      </c>
      <c r="AE85" t="s">
        <v>207</v>
      </c>
      <c r="AF85">
        <v>20</v>
      </c>
      <c r="AG85">
        <v>0</v>
      </c>
      <c r="AH85">
        <v>8.7300000000000003E-2</v>
      </c>
      <c r="AI85">
        <v>198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 t="s">
        <v>192</v>
      </c>
      <c r="AR85" t="s">
        <v>191</v>
      </c>
      <c r="AS85">
        <v>0.6</v>
      </c>
      <c r="AT85">
        <v>0.6</v>
      </c>
      <c r="AU85">
        <v>0</v>
      </c>
      <c r="AV85">
        <v>0.6</v>
      </c>
      <c r="AW85" t="s">
        <v>45</v>
      </c>
      <c r="AX85">
        <v>1</v>
      </c>
      <c r="AY85" t="s">
        <v>208</v>
      </c>
      <c r="AZ85" t="s">
        <v>46</v>
      </c>
      <c r="BA85">
        <v>0</v>
      </c>
      <c r="BB85">
        <v>0</v>
      </c>
      <c r="BC85">
        <v>0</v>
      </c>
      <c r="BD85">
        <v>0</v>
      </c>
      <c r="BE85" t="s">
        <v>47</v>
      </c>
      <c r="BF85" t="b">
        <v>0</v>
      </c>
      <c r="BG85" t="s">
        <v>48</v>
      </c>
      <c r="BH85">
        <v>0</v>
      </c>
      <c r="BI85" t="s">
        <v>209</v>
      </c>
      <c r="BJ85" t="s">
        <v>210</v>
      </c>
      <c r="BK85" t="s">
        <v>211</v>
      </c>
      <c r="BL85" t="s">
        <v>212</v>
      </c>
      <c r="BM85" t="s">
        <v>213</v>
      </c>
      <c r="BN85" t="s">
        <v>49</v>
      </c>
      <c r="BO85" s="7" t="s">
        <v>207</v>
      </c>
      <c r="BP85" t="s">
        <v>44</v>
      </c>
      <c r="BQ85">
        <v>0</v>
      </c>
      <c r="BR85">
        <v>0</v>
      </c>
      <c r="BS85" t="s">
        <v>214</v>
      </c>
      <c r="BT85" t="s">
        <v>301</v>
      </c>
      <c r="BU85" t="s">
        <v>303</v>
      </c>
    </row>
    <row r="86" spans="1:73" x14ac:dyDescent="0.25">
      <c r="A86" t="s">
        <v>196</v>
      </c>
      <c r="B86" t="s">
        <v>197</v>
      </c>
      <c r="C86" t="s">
        <v>188</v>
      </c>
      <c r="D86" t="s">
        <v>416</v>
      </c>
      <c r="E86">
        <v>0</v>
      </c>
      <c r="F86" t="s">
        <v>417</v>
      </c>
      <c r="G86" t="s">
        <v>200</v>
      </c>
      <c r="H86" t="s">
        <v>43</v>
      </c>
      <c r="I86" t="s">
        <v>201</v>
      </c>
      <c r="J86" t="s">
        <v>298</v>
      </c>
      <c r="K86" t="s">
        <v>203</v>
      </c>
      <c r="L86" t="s">
        <v>43</v>
      </c>
      <c r="M86" t="s">
        <v>204</v>
      </c>
      <c r="N86" t="e">
        <v>#N/A</v>
      </c>
      <c r="O86">
        <v>4.7600000000000003E-2</v>
      </c>
      <c r="P86">
        <v>108</v>
      </c>
      <c r="Q86">
        <v>0</v>
      </c>
      <c r="R86">
        <v>0</v>
      </c>
      <c r="S86">
        <v>0</v>
      </c>
      <c r="T86">
        <v>0</v>
      </c>
      <c r="U86">
        <v>0</v>
      </c>
      <c r="V86">
        <v>450.09</v>
      </c>
      <c r="W86">
        <v>139.22999999999999</v>
      </c>
      <c r="X86">
        <v>0</v>
      </c>
      <c r="Y86">
        <v>589.32000000000005</v>
      </c>
      <c r="Z86">
        <v>0</v>
      </c>
      <c r="AA86">
        <v>0</v>
      </c>
      <c r="AB86">
        <v>0</v>
      </c>
      <c r="AC86" t="s">
        <v>44</v>
      </c>
      <c r="AD86" t="s">
        <v>206</v>
      </c>
      <c r="AE86" t="s">
        <v>207</v>
      </c>
      <c r="AF86">
        <v>20</v>
      </c>
      <c r="AG86">
        <v>0</v>
      </c>
      <c r="AH86">
        <v>4.7600000000000003E-2</v>
      </c>
      <c r="AI86">
        <v>108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 t="s">
        <v>192</v>
      </c>
      <c r="AR86" t="s">
        <v>191</v>
      </c>
      <c r="AS86">
        <v>0.6</v>
      </c>
      <c r="AT86">
        <v>0.6</v>
      </c>
      <c r="AU86">
        <v>0</v>
      </c>
      <c r="AV86">
        <v>0.6</v>
      </c>
      <c r="AW86" t="s">
        <v>45</v>
      </c>
      <c r="AX86">
        <v>1</v>
      </c>
      <c r="AY86" t="s">
        <v>208</v>
      </c>
      <c r="AZ86" t="s">
        <v>46</v>
      </c>
      <c r="BA86">
        <v>0</v>
      </c>
      <c r="BB86">
        <v>0</v>
      </c>
      <c r="BC86">
        <v>0</v>
      </c>
      <c r="BD86">
        <v>0</v>
      </c>
      <c r="BE86" t="s">
        <v>47</v>
      </c>
      <c r="BF86" t="b">
        <v>0</v>
      </c>
      <c r="BG86" t="s">
        <v>48</v>
      </c>
      <c r="BH86">
        <v>0</v>
      </c>
      <c r="BI86" t="s">
        <v>209</v>
      </c>
      <c r="BJ86" t="s">
        <v>210</v>
      </c>
      <c r="BK86" t="s">
        <v>211</v>
      </c>
      <c r="BL86" t="s">
        <v>212</v>
      </c>
      <c r="BM86" t="s">
        <v>213</v>
      </c>
      <c r="BN86" t="s">
        <v>49</v>
      </c>
      <c r="BO86" s="7" t="s">
        <v>207</v>
      </c>
      <c r="BP86" t="s">
        <v>44</v>
      </c>
      <c r="BQ86">
        <v>0</v>
      </c>
      <c r="BR86">
        <v>0</v>
      </c>
      <c r="BS86" t="s">
        <v>214</v>
      </c>
      <c r="BT86" t="s">
        <v>417</v>
      </c>
      <c r="BU86" t="s">
        <v>418</v>
      </c>
    </row>
    <row r="87" spans="1:73" x14ac:dyDescent="0.25">
      <c r="A87" t="s">
        <v>196</v>
      </c>
      <c r="B87" t="s">
        <v>197</v>
      </c>
      <c r="C87" t="s">
        <v>188</v>
      </c>
      <c r="D87" t="s">
        <v>416</v>
      </c>
      <c r="E87">
        <v>0</v>
      </c>
      <c r="F87" t="s">
        <v>417</v>
      </c>
      <c r="G87" t="s">
        <v>42</v>
      </c>
      <c r="H87" t="s">
        <v>43</v>
      </c>
      <c r="I87" t="s">
        <v>201</v>
      </c>
      <c r="J87" t="s">
        <v>298</v>
      </c>
      <c r="K87" t="s">
        <v>203</v>
      </c>
      <c r="L87" t="s">
        <v>43</v>
      </c>
      <c r="M87" t="s">
        <v>204</v>
      </c>
      <c r="N87" t="e">
        <v>#N/A</v>
      </c>
      <c r="O87">
        <v>4.7600000000000003E-2</v>
      </c>
      <c r="P87">
        <v>108</v>
      </c>
      <c r="Q87">
        <v>0</v>
      </c>
      <c r="R87">
        <v>0</v>
      </c>
      <c r="S87">
        <v>0</v>
      </c>
      <c r="T87">
        <v>0</v>
      </c>
      <c r="U87">
        <v>0</v>
      </c>
      <c r="V87">
        <v>450.09</v>
      </c>
      <c r="W87">
        <v>139.22999999999999</v>
      </c>
      <c r="X87">
        <v>0</v>
      </c>
      <c r="Y87">
        <v>589.32000000000005</v>
      </c>
      <c r="Z87">
        <v>0</v>
      </c>
      <c r="AA87">
        <v>0</v>
      </c>
      <c r="AB87">
        <v>0</v>
      </c>
      <c r="AC87" t="s">
        <v>44</v>
      </c>
      <c r="AD87" t="s">
        <v>206</v>
      </c>
      <c r="AE87" t="s">
        <v>207</v>
      </c>
      <c r="AF87">
        <v>20</v>
      </c>
      <c r="AG87">
        <v>0</v>
      </c>
      <c r="AH87">
        <v>4.7600000000000003E-2</v>
      </c>
      <c r="AI87">
        <v>108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 t="s">
        <v>192</v>
      </c>
      <c r="AR87" t="s">
        <v>191</v>
      </c>
      <c r="AS87">
        <v>0.6</v>
      </c>
      <c r="AT87">
        <v>0.6</v>
      </c>
      <c r="AU87">
        <v>0</v>
      </c>
      <c r="AV87">
        <v>0.6</v>
      </c>
      <c r="AW87" t="s">
        <v>45</v>
      </c>
      <c r="AX87">
        <v>1</v>
      </c>
      <c r="AY87" t="s">
        <v>208</v>
      </c>
      <c r="AZ87" t="s">
        <v>46</v>
      </c>
      <c r="BA87">
        <v>0</v>
      </c>
      <c r="BB87">
        <v>0</v>
      </c>
      <c r="BC87">
        <v>0</v>
      </c>
      <c r="BD87">
        <v>0</v>
      </c>
      <c r="BE87" t="s">
        <v>47</v>
      </c>
      <c r="BF87" t="b">
        <v>0</v>
      </c>
      <c r="BG87" t="s">
        <v>48</v>
      </c>
      <c r="BH87">
        <v>0</v>
      </c>
      <c r="BI87" t="s">
        <v>209</v>
      </c>
      <c r="BJ87" t="s">
        <v>210</v>
      </c>
      <c r="BK87" t="s">
        <v>211</v>
      </c>
      <c r="BL87" t="s">
        <v>212</v>
      </c>
      <c r="BM87" t="s">
        <v>213</v>
      </c>
      <c r="BN87" t="s">
        <v>49</v>
      </c>
      <c r="BO87" s="7" t="s">
        <v>207</v>
      </c>
      <c r="BP87" t="s">
        <v>44</v>
      </c>
      <c r="BQ87">
        <v>0</v>
      </c>
      <c r="BR87">
        <v>0</v>
      </c>
      <c r="BS87" t="s">
        <v>214</v>
      </c>
      <c r="BT87" t="s">
        <v>417</v>
      </c>
      <c r="BU87" t="s">
        <v>419</v>
      </c>
    </row>
    <row r="88" spans="1:73" x14ac:dyDescent="0.25">
      <c r="A88" t="s">
        <v>196</v>
      </c>
      <c r="B88" t="s">
        <v>197</v>
      </c>
      <c r="C88" t="s">
        <v>187</v>
      </c>
      <c r="D88" t="s">
        <v>416</v>
      </c>
      <c r="E88">
        <v>0</v>
      </c>
      <c r="F88" t="s">
        <v>420</v>
      </c>
      <c r="G88" t="s">
        <v>200</v>
      </c>
      <c r="H88" t="s">
        <v>43</v>
      </c>
      <c r="I88" t="s">
        <v>201</v>
      </c>
      <c r="J88" t="s">
        <v>298</v>
      </c>
      <c r="K88" t="s">
        <v>203</v>
      </c>
      <c r="L88" t="s">
        <v>43</v>
      </c>
      <c r="M88" t="s">
        <v>204</v>
      </c>
      <c r="N88" t="e">
        <v>#N/A</v>
      </c>
      <c r="O88">
        <v>8.7300000000000003E-2</v>
      </c>
      <c r="P88">
        <v>198</v>
      </c>
      <c r="Q88">
        <v>0</v>
      </c>
      <c r="R88">
        <v>0</v>
      </c>
      <c r="S88">
        <v>0</v>
      </c>
      <c r="T88">
        <v>0</v>
      </c>
      <c r="U88">
        <v>0</v>
      </c>
      <c r="V88">
        <v>450.09</v>
      </c>
      <c r="W88">
        <v>189.05</v>
      </c>
      <c r="X88">
        <v>0</v>
      </c>
      <c r="Y88">
        <v>639.15</v>
      </c>
      <c r="Z88">
        <v>0</v>
      </c>
      <c r="AA88">
        <v>0</v>
      </c>
      <c r="AB88">
        <v>0</v>
      </c>
      <c r="AC88" t="s">
        <v>44</v>
      </c>
      <c r="AD88" t="s">
        <v>206</v>
      </c>
      <c r="AE88" t="s">
        <v>207</v>
      </c>
      <c r="AF88">
        <v>20</v>
      </c>
      <c r="AG88">
        <v>0</v>
      </c>
      <c r="AH88">
        <v>8.7300000000000003E-2</v>
      </c>
      <c r="AI88">
        <v>198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 t="s">
        <v>192</v>
      </c>
      <c r="AR88" t="s">
        <v>191</v>
      </c>
      <c r="AS88">
        <v>0.6</v>
      </c>
      <c r="AT88">
        <v>0.6</v>
      </c>
      <c r="AU88">
        <v>0</v>
      </c>
      <c r="AV88">
        <v>0.6</v>
      </c>
      <c r="AW88" t="s">
        <v>45</v>
      </c>
      <c r="AX88">
        <v>1</v>
      </c>
      <c r="AY88" t="s">
        <v>208</v>
      </c>
      <c r="AZ88" t="s">
        <v>46</v>
      </c>
      <c r="BA88">
        <v>0</v>
      </c>
      <c r="BB88">
        <v>0</v>
      </c>
      <c r="BC88">
        <v>0</v>
      </c>
      <c r="BD88">
        <v>0</v>
      </c>
      <c r="BE88" t="s">
        <v>47</v>
      </c>
      <c r="BF88" t="b">
        <v>0</v>
      </c>
      <c r="BG88" t="s">
        <v>48</v>
      </c>
      <c r="BH88">
        <v>0</v>
      </c>
      <c r="BI88" t="s">
        <v>209</v>
      </c>
      <c r="BJ88" t="s">
        <v>210</v>
      </c>
      <c r="BK88" t="s">
        <v>211</v>
      </c>
      <c r="BL88" t="s">
        <v>212</v>
      </c>
      <c r="BM88" t="s">
        <v>213</v>
      </c>
      <c r="BN88" t="s">
        <v>49</v>
      </c>
      <c r="BO88" s="7" t="s">
        <v>207</v>
      </c>
      <c r="BP88" t="s">
        <v>44</v>
      </c>
      <c r="BQ88">
        <v>0</v>
      </c>
      <c r="BR88">
        <v>0</v>
      </c>
      <c r="BS88" t="s">
        <v>214</v>
      </c>
      <c r="BT88" t="s">
        <v>420</v>
      </c>
      <c r="BU88" t="s">
        <v>421</v>
      </c>
    </row>
    <row r="89" spans="1:73" x14ac:dyDescent="0.25">
      <c r="A89" t="s">
        <v>196</v>
      </c>
      <c r="B89" t="s">
        <v>197</v>
      </c>
      <c r="C89" t="s">
        <v>187</v>
      </c>
      <c r="D89" t="s">
        <v>416</v>
      </c>
      <c r="E89">
        <v>0</v>
      </c>
      <c r="F89" t="s">
        <v>420</v>
      </c>
      <c r="G89" t="s">
        <v>42</v>
      </c>
      <c r="H89" t="s">
        <v>43</v>
      </c>
      <c r="I89" t="s">
        <v>201</v>
      </c>
      <c r="J89" t="s">
        <v>298</v>
      </c>
      <c r="K89" t="s">
        <v>203</v>
      </c>
      <c r="L89" t="s">
        <v>43</v>
      </c>
      <c r="M89" t="s">
        <v>204</v>
      </c>
      <c r="N89" t="e">
        <v>#N/A</v>
      </c>
      <c r="O89">
        <v>8.7300000000000003E-2</v>
      </c>
      <c r="P89">
        <v>198</v>
      </c>
      <c r="Q89">
        <v>0</v>
      </c>
      <c r="R89">
        <v>0</v>
      </c>
      <c r="S89">
        <v>0</v>
      </c>
      <c r="T89">
        <v>0</v>
      </c>
      <c r="U89">
        <v>0</v>
      </c>
      <c r="V89">
        <v>450.09</v>
      </c>
      <c r="W89">
        <v>189.05</v>
      </c>
      <c r="X89">
        <v>0</v>
      </c>
      <c r="Y89">
        <v>639.15</v>
      </c>
      <c r="Z89">
        <v>0</v>
      </c>
      <c r="AA89">
        <v>0</v>
      </c>
      <c r="AB89">
        <v>0</v>
      </c>
      <c r="AC89" t="s">
        <v>44</v>
      </c>
      <c r="AD89" t="s">
        <v>206</v>
      </c>
      <c r="AE89" t="s">
        <v>207</v>
      </c>
      <c r="AF89">
        <v>20</v>
      </c>
      <c r="AG89">
        <v>0</v>
      </c>
      <c r="AH89">
        <v>8.7300000000000003E-2</v>
      </c>
      <c r="AI89">
        <v>198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 t="s">
        <v>192</v>
      </c>
      <c r="AR89" t="s">
        <v>191</v>
      </c>
      <c r="AS89">
        <v>0.6</v>
      </c>
      <c r="AT89">
        <v>0.6</v>
      </c>
      <c r="AU89">
        <v>0</v>
      </c>
      <c r="AV89">
        <v>0.6</v>
      </c>
      <c r="AW89" t="s">
        <v>45</v>
      </c>
      <c r="AX89">
        <v>1</v>
      </c>
      <c r="AY89" t="s">
        <v>208</v>
      </c>
      <c r="AZ89" t="s">
        <v>46</v>
      </c>
      <c r="BA89">
        <v>0</v>
      </c>
      <c r="BB89">
        <v>0</v>
      </c>
      <c r="BC89">
        <v>0</v>
      </c>
      <c r="BD89">
        <v>0</v>
      </c>
      <c r="BE89" t="s">
        <v>47</v>
      </c>
      <c r="BF89" t="b">
        <v>0</v>
      </c>
      <c r="BG89" t="s">
        <v>48</v>
      </c>
      <c r="BH89">
        <v>0</v>
      </c>
      <c r="BI89" t="s">
        <v>209</v>
      </c>
      <c r="BJ89" t="s">
        <v>210</v>
      </c>
      <c r="BK89" t="s">
        <v>211</v>
      </c>
      <c r="BL89" t="s">
        <v>212</v>
      </c>
      <c r="BM89" t="s">
        <v>213</v>
      </c>
      <c r="BN89" t="s">
        <v>49</v>
      </c>
      <c r="BO89" s="7" t="s">
        <v>207</v>
      </c>
      <c r="BP89" t="s">
        <v>44</v>
      </c>
      <c r="BQ89">
        <v>0</v>
      </c>
      <c r="BR89">
        <v>0</v>
      </c>
      <c r="BS89" t="s">
        <v>214</v>
      </c>
      <c r="BT89" t="s">
        <v>420</v>
      </c>
      <c r="BU89" t="s">
        <v>422</v>
      </c>
    </row>
    <row r="90" spans="1:73" x14ac:dyDescent="0.25">
      <c r="A90" t="s">
        <v>196</v>
      </c>
      <c r="B90" t="s">
        <v>197</v>
      </c>
      <c r="C90" t="s">
        <v>41</v>
      </c>
      <c r="D90" t="s">
        <v>304</v>
      </c>
      <c r="E90">
        <v>0</v>
      </c>
      <c r="F90" t="s">
        <v>305</v>
      </c>
      <c r="G90" t="s">
        <v>200</v>
      </c>
      <c r="H90" t="s">
        <v>43</v>
      </c>
      <c r="I90" t="s">
        <v>201</v>
      </c>
      <c r="J90" t="s">
        <v>306</v>
      </c>
      <c r="K90" t="s">
        <v>203</v>
      </c>
      <c r="L90" t="s">
        <v>43</v>
      </c>
      <c r="M90" t="s">
        <v>204</v>
      </c>
      <c r="N90" t="e">
        <v>#N/A</v>
      </c>
      <c r="O90">
        <v>6.6199999999999995E-2</v>
      </c>
      <c r="P90">
        <v>92.1</v>
      </c>
      <c r="Q90">
        <v>0</v>
      </c>
      <c r="R90">
        <v>0</v>
      </c>
      <c r="S90">
        <v>0</v>
      </c>
      <c r="T90">
        <v>0</v>
      </c>
      <c r="U90">
        <v>0</v>
      </c>
      <c r="V90">
        <v>477.58</v>
      </c>
      <c r="W90">
        <v>180.68</v>
      </c>
      <c r="X90">
        <v>0</v>
      </c>
      <c r="Y90">
        <v>658.26</v>
      </c>
      <c r="Z90">
        <v>0</v>
      </c>
      <c r="AA90">
        <v>0</v>
      </c>
      <c r="AB90">
        <v>0</v>
      </c>
      <c r="AC90" t="s">
        <v>44</v>
      </c>
      <c r="AD90" t="s">
        <v>206</v>
      </c>
      <c r="AE90" t="s">
        <v>207</v>
      </c>
      <c r="AF90">
        <v>20</v>
      </c>
      <c r="AG90">
        <v>0</v>
      </c>
      <c r="AH90">
        <v>6.6199999999999995E-2</v>
      </c>
      <c r="AI90">
        <v>92.1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 t="s">
        <v>192</v>
      </c>
      <c r="AR90" t="s">
        <v>191</v>
      </c>
      <c r="AS90">
        <v>0.6</v>
      </c>
      <c r="AT90">
        <v>0.6</v>
      </c>
      <c r="AU90">
        <v>0</v>
      </c>
      <c r="AV90">
        <v>0.6</v>
      </c>
      <c r="AW90" t="s">
        <v>45</v>
      </c>
      <c r="AX90">
        <v>1</v>
      </c>
      <c r="AY90" t="s">
        <v>208</v>
      </c>
      <c r="AZ90" t="s">
        <v>46</v>
      </c>
      <c r="BA90">
        <v>0</v>
      </c>
      <c r="BB90">
        <v>0</v>
      </c>
      <c r="BC90">
        <v>0</v>
      </c>
      <c r="BD90">
        <v>0</v>
      </c>
      <c r="BE90" t="s">
        <v>47</v>
      </c>
      <c r="BF90" t="b">
        <v>0</v>
      </c>
      <c r="BG90" t="s">
        <v>48</v>
      </c>
      <c r="BH90">
        <v>0</v>
      </c>
      <c r="BI90" t="s">
        <v>209</v>
      </c>
      <c r="BJ90" t="s">
        <v>210</v>
      </c>
      <c r="BK90" t="s">
        <v>211</v>
      </c>
      <c r="BL90" t="s">
        <v>212</v>
      </c>
      <c r="BM90" t="s">
        <v>213</v>
      </c>
      <c r="BN90" t="s">
        <v>49</v>
      </c>
      <c r="BO90" s="7" t="s">
        <v>207</v>
      </c>
      <c r="BP90" t="s">
        <v>44</v>
      </c>
      <c r="BQ90">
        <v>0</v>
      </c>
      <c r="BR90">
        <v>0</v>
      </c>
      <c r="BS90" t="s">
        <v>214</v>
      </c>
      <c r="BT90" t="s">
        <v>305</v>
      </c>
      <c r="BU90" t="s">
        <v>307</v>
      </c>
    </row>
    <row r="91" spans="1:73" x14ac:dyDescent="0.25">
      <c r="A91" t="s">
        <v>196</v>
      </c>
      <c r="B91" t="s">
        <v>197</v>
      </c>
      <c r="C91" t="s">
        <v>41</v>
      </c>
      <c r="D91" t="s">
        <v>304</v>
      </c>
      <c r="E91">
        <v>0</v>
      </c>
      <c r="F91" t="s">
        <v>305</v>
      </c>
      <c r="G91" t="s">
        <v>42</v>
      </c>
      <c r="H91" t="s">
        <v>43</v>
      </c>
      <c r="I91" t="s">
        <v>201</v>
      </c>
      <c r="J91" t="s">
        <v>306</v>
      </c>
      <c r="K91" t="s">
        <v>203</v>
      </c>
      <c r="L91" t="s">
        <v>43</v>
      </c>
      <c r="M91" t="s">
        <v>204</v>
      </c>
      <c r="N91" t="e">
        <v>#N/A</v>
      </c>
      <c r="O91">
        <v>6.6199999999999995E-2</v>
      </c>
      <c r="P91">
        <v>92.1</v>
      </c>
      <c r="Q91">
        <v>0</v>
      </c>
      <c r="R91">
        <v>0</v>
      </c>
      <c r="S91">
        <v>0</v>
      </c>
      <c r="T91">
        <v>0</v>
      </c>
      <c r="U91">
        <v>0</v>
      </c>
      <c r="V91">
        <v>477.58</v>
      </c>
      <c r="W91">
        <v>180.68</v>
      </c>
      <c r="X91">
        <v>0</v>
      </c>
      <c r="Y91">
        <v>658.26</v>
      </c>
      <c r="Z91">
        <v>0</v>
      </c>
      <c r="AA91">
        <v>0</v>
      </c>
      <c r="AB91">
        <v>0</v>
      </c>
      <c r="AC91" t="s">
        <v>44</v>
      </c>
      <c r="AD91" t="s">
        <v>206</v>
      </c>
      <c r="AE91" t="s">
        <v>207</v>
      </c>
      <c r="AF91">
        <v>20</v>
      </c>
      <c r="AG91">
        <v>0</v>
      </c>
      <c r="AH91">
        <v>6.6199999999999995E-2</v>
      </c>
      <c r="AI91">
        <v>92.1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 t="s">
        <v>192</v>
      </c>
      <c r="AR91" t="s">
        <v>191</v>
      </c>
      <c r="AS91">
        <v>0.6</v>
      </c>
      <c r="AT91">
        <v>0.6</v>
      </c>
      <c r="AU91">
        <v>0</v>
      </c>
      <c r="AV91">
        <v>0.6</v>
      </c>
      <c r="AW91" t="s">
        <v>45</v>
      </c>
      <c r="AX91">
        <v>1</v>
      </c>
      <c r="AY91" t="s">
        <v>208</v>
      </c>
      <c r="AZ91" t="s">
        <v>46</v>
      </c>
      <c r="BA91">
        <v>0</v>
      </c>
      <c r="BB91">
        <v>0</v>
      </c>
      <c r="BC91">
        <v>0</v>
      </c>
      <c r="BD91">
        <v>0</v>
      </c>
      <c r="BE91" t="s">
        <v>47</v>
      </c>
      <c r="BF91" t="b">
        <v>0</v>
      </c>
      <c r="BG91" t="s">
        <v>48</v>
      </c>
      <c r="BH91">
        <v>0</v>
      </c>
      <c r="BI91" t="s">
        <v>209</v>
      </c>
      <c r="BJ91" t="s">
        <v>210</v>
      </c>
      <c r="BK91" t="s">
        <v>211</v>
      </c>
      <c r="BL91" t="s">
        <v>212</v>
      </c>
      <c r="BM91" t="s">
        <v>213</v>
      </c>
      <c r="BN91" t="s">
        <v>49</v>
      </c>
      <c r="BO91" s="7" t="s">
        <v>207</v>
      </c>
      <c r="BP91" t="s">
        <v>44</v>
      </c>
      <c r="BQ91">
        <v>0</v>
      </c>
      <c r="BR91">
        <v>0</v>
      </c>
      <c r="BS91" t="s">
        <v>214</v>
      </c>
      <c r="BT91" t="s">
        <v>305</v>
      </c>
      <c r="BU91" t="s">
        <v>308</v>
      </c>
    </row>
    <row r="92" spans="1:73" x14ac:dyDescent="0.25">
      <c r="A92" t="s">
        <v>196</v>
      </c>
      <c r="B92" t="s">
        <v>197</v>
      </c>
      <c r="C92" t="s">
        <v>50</v>
      </c>
      <c r="D92" t="s">
        <v>304</v>
      </c>
      <c r="E92">
        <v>0</v>
      </c>
      <c r="F92" t="s">
        <v>309</v>
      </c>
      <c r="G92" t="s">
        <v>200</v>
      </c>
      <c r="H92" t="s">
        <v>43</v>
      </c>
      <c r="I92" t="s">
        <v>201</v>
      </c>
      <c r="J92" t="s">
        <v>306</v>
      </c>
      <c r="K92" t="s">
        <v>203</v>
      </c>
      <c r="L92" t="s">
        <v>43</v>
      </c>
      <c r="M92" t="s">
        <v>204</v>
      </c>
      <c r="N92" t="e">
        <v>#N/A</v>
      </c>
      <c r="O92">
        <v>0.121</v>
      </c>
      <c r="P92">
        <v>169</v>
      </c>
      <c r="Q92">
        <v>0</v>
      </c>
      <c r="R92">
        <v>0</v>
      </c>
      <c r="S92">
        <v>0</v>
      </c>
      <c r="T92">
        <v>0</v>
      </c>
      <c r="U92">
        <v>0</v>
      </c>
      <c r="V92">
        <v>477.58</v>
      </c>
      <c r="W92">
        <v>326.08</v>
      </c>
      <c r="X92">
        <v>0</v>
      </c>
      <c r="Y92">
        <v>803.66</v>
      </c>
      <c r="Z92">
        <v>0</v>
      </c>
      <c r="AA92">
        <v>0</v>
      </c>
      <c r="AB92">
        <v>0</v>
      </c>
      <c r="AC92" t="s">
        <v>44</v>
      </c>
      <c r="AD92" t="s">
        <v>206</v>
      </c>
      <c r="AE92" t="s">
        <v>207</v>
      </c>
      <c r="AF92">
        <v>20</v>
      </c>
      <c r="AG92">
        <v>0</v>
      </c>
      <c r="AH92">
        <v>0.121</v>
      </c>
      <c r="AI92">
        <v>169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 t="s">
        <v>192</v>
      </c>
      <c r="AR92" t="s">
        <v>191</v>
      </c>
      <c r="AS92">
        <v>0.6</v>
      </c>
      <c r="AT92">
        <v>0.6</v>
      </c>
      <c r="AU92">
        <v>0</v>
      </c>
      <c r="AV92">
        <v>0.6</v>
      </c>
      <c r="AW92" t="s">
        <v>45</v>
      </c>
      <c r="AX92">
        <v>1</v>
      </c>
      <c r="AY92" t="s">
        <v>208</v>
      </c>
      <c r="AZ92" t="s">
        <v>46</v>
      </c>
      <c r="BA92">
        <v>0</v>
      </c>
      <c r="BB92">
        <v>0</v>
      </c>
      <c r="BC92">
        <v>0</v>
      </c>
      <c r="BD92">
        <v>0</v>
      </c>
      <c r="BE92" t="s">
        <v>47</v>
      </c>
      <c r="BF92" t="b">
        <v>0</v>
      </c>
      <c r="BG92" t="s">
        <v>48</v>
      </c>
      <c r="BH92">
        <v>0</v>
      </c>
      <c r="BI92" t="s">
        <v>209</v>
      </c>
      <c r="BJ92" t="s">
        <v>210</v>
      </c>
      <c r="BK92" t="s">
        <v>211</v>
      </c>
      <c r="BL92" t="s">
        <v>212</v>
      </c>
      <c r="BM92" t="s">
        <v>213</v>
      </c>
      <c r="BN92" t="s">
        <v>49</v>
      </c>
      <c r="BO92" s="7" t="s">
        <v>207</v>
      </c>
      <c r="BP92" t="s">
        <v>44</v>
      </c>
      <c r="BQ92">
        <v>0</v>
      </c>
      <c r="BR92">
        <v>0</v>
      </c>
      <c r="BS92" t="s">
        <v>214</v>
      </c>
      <c r="BT92" t="s">
        <v>309</v>
      </c>
      <c r="BU92" t="s">
        <v>310</v>
      </c>
    </row>
    <row r="93" spans="1:73" x14ac:dyDescent="0.25">
      <c r="A93" t="s">
        <v>196</v>
      </c>
      <c r="B93" t="s">
        <v>197</v>
      </c>
      <c r="C93" t="s">
        <v>50</v>
      </c>
      <c r="D93" t="s">
        <v>304</v>
      </c>
      <c r="E93">
        <v>0</v>
      </c>
      <c r="F93" t="s">
        <v>309</v>
      </c>
      <c r="G93" t="s">
        <v>42</v>
      </c>
      <c r="H93" t="s">
        <v>43</v>
      </c>
      <c r="I93" t="s">
        <v>201</v>
      </c>
      <c r="J93" t="s">
        <v>306</v>
      </c>
      <c r="K93" t="s">
        <v>203</v>
      </c>
      <c r="L93" t="s">
        <v>43</v>
      </c>
      <c r="M93" t="s">
        <v>204</v>
      </c>
      <c r="N93" t="e">
        <v>#N/A</v>
      </c>
      <c r="O93">
        <v>0.121</v>
      </c>
      <c r="P93">
        <v>169</v>
      </c>
      <c r="Q93">
        <v>0</v>
      </c>
      <c r="R93">
        <v>0</v>
      </c>
      <c r="S93">
        <v>0</v>
      </c>
      <c r="T93">
        <v>0</v>
      </c>
      <c r="U93">
        <v>0</v>
      </c>
      <c r="V93">
        <v>477.58</v>
      </c>
      <c r="W93">
        <v>326.08</v>
      </c>
      <c r="X93">
        <v>0</v>
      </c>
      <c r="Y93">
        <v>803.66</v>
      </c>
      <c r="Z93">
        <v>0</v>
      </c>
      <c r="AA93">
        <v>0</v>
      </c>
      <c r="AB93">
        <v>0</v>
      </c>
      <c r="AC93" t="s">
        <v>44</v>
      </c>
      <c r="AD93" t="s">
        <v>206</v>
      </c>
      <c r="AE93" t="s">
        <v>207</v>
      </c>
      <c r="AF93">
        <v>20</v>
      </c>
      <c r="AG93">
        <v>0</v>
      </c>
      <c r="AH93">
        <v>0.121</v>
      </c>
      <c r="AI93">
        <v>169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 t="s">
        <v>192</v>
      </c>
      <c r="AR93" t="s">
        <v>191</v>
      </c>
      <c r="AS93">
        <v>0.6</v>
      </c>
      <c r="AT93">
        <v>0.6</v>
      </c>
      <c r="AU93">
        <v>0</v>
      </c>
      <c r="AV93">
        <v>0.6</v>
      </c>
      <c r="AW93" t="s">
        <v>45</v>
      </c>
      <c r="AX93">
        <v>1</v>
      </c>
      <c r="AY93" t="s">
        <v>208</v>
      </c>
      <c r="AZ93" t="s">
        <v>46</v>
      </c>
      <c r="BA93">
        <v>0</v>
      </c>
      <c r="BB93">
        <v>0</v>
      </c>
      <c r="BC93">
        <v>0</v>
      </c>
      <c r="BD93">
        <v>0</v>
      </c>
      <c r="BE93" t="s">
        <v>47</v>
      </c>
      <c r="BF93" t="b">
        <v>0</v>
      </c>
      <c r="BG93" t="s">
        <v>48</v>
      </c>
      <c r="BH93">
        <v>0</v>
      </c>
      <c r="BI93" t="s">
        <v>209</v>
      </c>
      <c r="BJ93" t="s">
        <v>210</v>
      </c>
      <c r="BK93" t="s">
        <v>211</v>
      </c>
      <c r="BL93" t="s">
        <v>212</v>
      </c>
      <c r="BM93" t="s">
        <v>213</v>
      </c>
      <c r="BN93" t="s">
        <v>49</v>
      </c>
      <c r="BO93" s="7" t="s">
        <v>207</v>
      </c>
      <c r="BP93" t="s">
        <v>44</v>
      </c>
      <c r="BQ93">
        <v>0</v>
      </c>
      <c r="BR93">
        <v>0</v>
      </c>
      <c r="BS93" t="s">
        <v>214</v>
      </c>
      <c r="BT93" t="s">
        <v>309</v>
      </c>
      <c r="BU93" t="s">
        <v>311</v>
      </c>
    </row>
    <row r="94" spans="1:73" x14ac:dyDescent="0.25">
      <c r="A94" t="s">
        <v>196</v>
      </c>
      <c r="B94" t="s">
        <v>197</v>
      </c>
      <c r="C94" t="s">
        <v>188</v>
      </c>
      <c r="D94" t="s">
        <v>423</v>
      </c>
      <c r="E94">
        <v>0</v>
      </c>
      <c r="F94" t="s">
        <v>424</v>
      </c>
      <c r="G94" t="s">
        <v>200</v>
      </c>
      <c r="H94" t="s">
        <v>43</v>
      </c>
      <c r="I94" t="s">
        <v>201</v>
      </c>
      <c r="J94" t="s">
        <v>306</v>
      </c>
      <c r="K94" t="s">
        <v>203</v>
      </c>
      <c r="L94" t="s">
        <v>43</v>
      </c>
      <c r="M94" t="s">
        <v>204</v>
      </c>
      <c r="N94" t="e">
        <v>#N/A</v>
      </c>
      <c r="O94">
        <v>6.6199999999999995E-2</v>
      </c>
      <c r="P94">
        <v>92.1</v>
      </c>
      <c r="Q94">
        <v>0</v>
      </c>
      <c r="R94">
        <v>0</v>
      </c>
      <c r="S94">
        <v>0</v>
      </c>
      <c r="T94">
        <v>0</v>
      </c>
      <c r="U94">
        <v>0</v>
      </c>
      <c r="V94">
        <v>450.09</v>
      </c>
      <c r="W94">
        <v>139.22999999999999</v>
      </c>
      <c r="X94">
        <v>0</v>
      </c>
      <c r="Y94">
        <v>589.32000000000005</v>
      </c>
      <c r="Z94">
        <v>0</v>
      </c>
      <c r="AA94">
        <v>0</v>
      </c>
      <c r="AB94">
        <v>0</v>
      </c>
      <c r="AC94" t="s">
        <v>44</v>
      </c>
      <c r="AD94" t="s">
        <v>206</v>
      </c>
      <c r="AE94" t="s">
        <v>207</v>
      </c>
      <c r="AF94">
        <v>20</v>
      </c>
      <c r="AG94">
        <v>0</v>
      </c>
      <c r="AH94">
        <v>6.6199999999999995E-2</v>
      </c>
      <c r="AI94">
        <v>92.1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 t="s">
        <v>192</v>
      </c>
      <c r="AR94" t="s">
        <v>191</v>
      </c>
      <c r="AS94">
        <v>0.6</v>
      </c>
      <c r="AT94">
        <v>0.6</v>
      </c>
      <c r="AU94">
        <v>0</v>
      </c>
      <c r="AV94">
        <v>0.6</v>
      </c>
      <c r="AW94" t="s">
        <v>45</v>
      </c>
      <c r="AX94">
        <v>1</v>
      </c>
      <c r="AY94" t="s">
        <v>208</v>
      </c>
      <c r="AZ94" t="s">
        <v>46</v>
      </c>
      <c r="BA94">
        <v>0</v>
      </c>
      <c r="BB94">
        <v>0</v>
      </c>
      <c r="BC94">
        <v>0</v>
      </c>
      <c r="BD94">
        <v>0</v>
      </c>
      <c r="BE94" t="s">
        <v>47</v>
      </c>
      <c r="BF94" t="b">
        <v>0</v>
      </c>
      <c r="BG94" t="s">
        <v>48</v>
      </c>
      <c r="BH94">
        <v>0</v>
      </c>
      <c r="BI94" t="s">
        <v>209</v>
      </c>
      <c r="BJ94" t="s">
        <v>210</v>
      </c>
      <c r="BK94" t="s">
        <v>211</v>
      </c>
      <c r="BL94" t="s">
        <v>212</v>
      </c>
      <c r="BM94" t="s">
        <v>213</v>
      </c>
      <c r="BN94" t="s">
        <v>49</v>
      </c>
      <c r="BO94" s="7" t="s">
        <v>207</v>
      </c>
      <c r="BP94" t="s">
        <v>44</v>
      </c>
      <c r="BQ94">
        <v>0</v>
      </c>
      <c r="BR94">
        <v>0</v>
      </c>
      <c r="BS94" t="s">
        <v>214</v>
      </c>
      <c r="BT94" t="s">
        <v>424</v>
      </c>
      <c r="BU94" t="s">
        <v>425</v>
      </c>
    </row>
    <row r="95" spans="1:73" x14ac:dyDescent="0.25">
      <c r="A95" t="s">
        <v>196</v>
      </c>
      <c r="B95" t="s">
        <v>197</v>
      </c>
      <c r="C95" t="s">
        <v>188</v>
      </c>
      <c r="D95" t="s">
        <v>423</v>
      </c>
      <c r="E95">
        <v>0</v>
      </c>
      <c r="F95" t="s">
        <v>424</v>
      </c>
      <c r="G95" t="s">
        <v>42</v>
      </c>
      <c r="H95" t="s">
        <v>43</v>
      </c>
      <c r="I95" t="s">
        <v>201</v>
      </c>
      <c r="J95" t="s">
        <v>306</v>
      </c>
      <c r="K95" t="s">
        <v>203</v>
      </c>
      <c r="L95" t="s">
        <v>43</v>
      </c>
      <c r="M95" t="s">
        <v>204</v>
      </c>
      <c r="N95" t="e">
        <v>#N/A</v>
      </c>
      <c r="O95">
        <v>6.6199999999999995E-2</v>
      </c>
      <c r="P95">
        <v>92.1</v>
      </c>
      <c r="Q95">
        <v>0</v>
      </c>
      <c r="R95">
        <v>0</v>
      </c>
      <c r="S95">
        <v>0</v>
      </c>
      <c r="T95">
        <v>0</v>
      </c>
      <c r="U95">
        <v>0</v>
      </c>
      <c r="V95">
        <v>450.09</v>
      </c>
      <c r="W95">
        <v>139.22999999999999</v>
      </c>
      <c r="X95">
        <v>0</v>
      </c>
      <c r="Y95">
        <v>589.32000000000005</v>
      </c>
      <c r="Z95">
        <v>0</v>
      </c>
      <c r="AA95">
        <v>0</v>
      </c>
      <c r="AB95">
        <v>0</v>
      </c>
      <c r="AC95" t="s">
        <v>44</v>
      </c>
      <c r="AD95" t="s">
        <v>206</v>
      </c>
      <c r="AE95" t="s">
        <v>207</v>
      </c>
      <c r="AF95">
        <v>20</v>
      </c>
      <c r="AG95">
        <v>0</v>
      </c>
      <c r="AH95">
        <v>6.6199999999999995E-2</v>
      </c>
      <c r="AI95">
        <v>92.1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 t="s">
        <v>192</v>
      </c>
      <c r="AR95" t="s">
        <v>191</v>
      </c>
      <c r="AS95">
        <v>0.6</v>
      </c>
      <c r="AT95">
        <v>0.6</v>
      </c>
      <c r="AU95">
        <v>0</v>
      </c>
      <c r="AV95">
        <v>0.6</v>
      </c>
      <c r="AW95" t="s">
        <v>45</v>
      </c>
      <c r="AX95">
        <v>1</v>
      </c>
      <c r="AY95" t="s">
        <v>208</v>
      </c>
      <c r="AZ95" t="s">
        <v>46</v>
      </c>
      <c r="BA95">
        <v>0</v>
      </c>
      <c r="BB95">
        <v>0</v>
      </c>
      <c r="BC95">
        <v>0</v>
      </c>
      <c r="BD95">
        <v>0</v>
      </c>
      <c r="BE95" t="s">
        <v>47</v>
      </c>
      <c r="BF95" t="b">
        <v>0</v>
      </c>
      <c r="BG95" t="s">
        <v>48</v>
      </c>
      <c r="BH95">
        <v>0</v>
      </c>
      <c r="BI95" t="s">
        <v>209</v>
      </c>
      <c r="BJ95" t="s">
        <v>210</v>
      </c>
      <c r="BK95" t="s">
        <v>211</v>
      </c>
      <c r="BL95" t="s">
        <v>212</v>
      </c>
      <c r="BM95" t="s">
        <v>213</v>
      </c>
      <c r="BN95" t="s">
        <v>49</v>
      </c>
      <c r="BO95" s="7" t="s">
        <v>207</v>
      </c>
      <c r="BP95" t="s">
        <v>44</v>
      </c>
      <c r="BQ95">
        <v>0</v>
      </c>
      <c r="BR95">
        <v>0</v>
      </c>
      <c r="BS95" t="s">
        <v>214</v>
      </c>
      <c r="BT95" t="s">
        <v>424</v>
      </c>
      <c r="BU95" t="s">
        <v>426</v>
      </c>
    </row>
    <row r="96" spans="1:73" x14ac:dyDescent="0.25">
      <c r="A96" t="s">
        <v>196</v>
      </c>
      <c r="B96" t="s">
        <v>197</v>
      </c>
      <c r="C96" t="s">
        <v>187</v>
      </c>
      <c r="D96" t="s">
        <v>423</v>
      </c>
      <c r="E96">
        <v>0</v>
      </c>
      <c r="F96" t="s">
        <v>427</v>
      </c>
      <c r="G96" t="s">
        <v>200</v>
      </c>
      <c r="H96" t="s">
        <v>43</v>
      </c>
      <c r="I96" t="s">
        <v>201</v>
      </c>
      <c r="J96" t="s">
        <v>306</v>
      </c>
      <c r="K96" t="s">
        <v>203</v>
      </c>
      <c r="L96" t="s">
        <v>43</v>
      </c>
      <c r="M96" t="s">
        <v>204</v>
      </c>
      <c r="N96" t="e">
        <v>#N/A</v>
      </c>
      <c r="O96">
        <v>0.121</v>
      </c>
      <c r="P96">
        <v>169</v>
      </c>
      <c r="Q96">
        <v>0</v>
      </c>
      <c r="R96">
        <v>0</v>
      </c>
      <c r="S96">
        <v>0</v>
      </c>
      <c r="T96">
        <v>0</v>
      </c>
      <c r="U96">
        <v>0</v>
      </c>
      <c r="V96">
        <v>450.09</v>
      </c>
      <c r="W96">
        <v>189.05</v>
      </c>
      <c r="X96">
        <v>0</v>
      </c>
      <c r="Y96">
        <v>639.15</v>
      </c>
      <c r="Z96">
        <v>0</v>
      </c>
      <c r="AA96">
        <v>0</v>
      </c>
      <c r="AB96">
        <v>0</v>
      </c>
      <c r="AC96" t="s">
        <v>44</v>
      </c>
      <c r="AD96" t="s">
        <v>206</v>
      </c>
      <c r="AE96" t="s">
        <v>207</v>
      </c>
      <c r="AF96">
        <v>20</v>
      </c>
      <c r="AG96">
        <v>0</v>
      </c>
      <c r="AH96">
        <v>0.121</v>
      </c>
      <c r="AI96">
        <v>169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 t="s">
        <v>192</v>
      </c>
      <c r="AR96" t="s">
        <v>191</v>
      </c>
      <c r="AS96">
        <v>0.6</v>
      </c>
      <c r="AT96">
        <v>0.6</v>
      </c>
      <c r="AU96">
        <v>0</v>
      </c>
      <c r="AV96">
        <v>0.6</v>
      </c>
      <c r="AW96" t="s">
        <v>45</v>
      </c>
      <c r="AX96">
        <v>1</v>
      </c>
      <c r="AY96" t="s">
        <v>208</v>
      </c>
      <c r="AZ96" t="s">
        <v>46</v>
      </c>
      <c r="BA96">
        <v>0</v>
      </c>
      <c r="BB96">
        <v>0</v>
      </c>
      <c r="BC96">
        <v>0</v>
      </c>
      <c r="BD96">
        <v>0</v>
      </c>
      <c r="BE96" t="s">
        <v>47</v>
      </c>
      <c r="BF96" t="b">
        <v>0</v>
      </c>
      <c r="BG96" t="s">
        <v>48</v>
      </c>
      <c r="BH96">
        <v>0</v>
      </c>
      <c r="BI96" t="s">
        <v>209</v>
      </c>
      <c r="BJ96" t="s">
        <v>210</v>
      </c>
      <c r="BK96" t="s">
        <v>211</v>
      </c>
      <c r="BL96" t="s">
        <v>212</v>
      </c>
      <c r="BM96" t="s">
        <v>213</v>
      </c>
      <c r="BN96" t="s">
        <v>49</v>
      </c>
      <c r="BO96" s="7" t="s">
        <v>207</v>
      </c>
      <c r="BP96" t="s">
        <v>44</v>
      </c>
      <c r="BQ96">
        <v>0</v>
      </c>
      <c r="BR96">
        <v>0</v>
      </c>
      <c r="BS96" t="s">
        <v>214</v>
      </c>
      <c r="BT96" t="s">
        <v>427</v>
      </c>
      <c r="BU96" t="s">
        <v>428</v>
      </c>
    </row>
    <row r="97" spans="1:73" x14ac:dyDescent="0.25">
      <c r="A97" t="s">
        <v>196</v>
      </c>
      <c r="B97" t="s">
        <v>197</v>
      </c>
      <c r="C97" t="s">
        <v>187</v>
      </c>
      <c r="D97" t="s">
        <v>423</v>
      </c>
      <c r="E97">
        <v>0</v>
      </c>
      <c r="F97" t="s">
        <v>427</v>
      </c>
      <c r="G97" t="s">
        <v>42</v>
      </c>
      <c r="H97" t="s">
        <v>43</v>
      </c>
      <c r="I97" t="s">
        <v>201</v>
      </c>
      <c r="J97" t="s">
        <v>306</v>
      </c>
      <c r="K97" t="s">
        <v>203</v>
      </c>
      <c r="L97" t="s">
        <v>43</v>
      </c>
      <c r="M97" t="s">
        <v>204</v>
      </c>
      <c r="N97" t="e">
        <v>#N/A</v>
      </c>
      <c r="O97">
        <v>0.121</v>
      </c>
      <c r="P97">
        <v>169</v>
      </c>
      <c r="Q97">
        <v>0</v>
      </c>
      <c r="R97">
        <v>0</v>
      </c>
      <c r="S97">
        <v>0</v>
      </c>
      <c r="T97">
        <v>0</v>
      </c>
      <c r="U97">
        <v>0</v>
      </c>
      <c r="V97">
        <v>450.09</v>
      </c>
      <c r="W97">
        <v>189.05</v>
      </c>
      <c r="X97">
        <v>0</v>
      </c>
      <c r="Y97">
        <v>639.15</v>
      </c>
      <c r="Z97">
        <v>0</v>
      </c>
      <c r="AA97">
        <v>0</v>
      </c>
      <c r="AB97">
        <v>0</v>
      </c>
      <c r="AC97" t="s">
        <v>44</v>
      </c>
      <c r="AD97" t="s">
        <v>206</v>
      </c>
      <c r="AE97" t="s">
        <v>207</v>
      </c>
      <c r="AF97">
        <v>20</v>
      </c>
      <c r="AG97">
        <v>0</v>
      </c>
      <c r="AH97">
        <v>0.121</v>
      </c>
      <c r="AI97">
        <v>169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 t="s">
        <v>192</v>
      </c>
      <c r="AR97" t="s">
        <v>191</v>
      </c>
      <c r="AS97">
        <v>0.6</v>
      </c>
      <c r="AT97">
        <v>0.6</v>
      </c>
      <c r="AU97">
        <v>0</v>
      </c>
      <c r="AV97">
        <v>0.6</v>
      </c>
      <c r="AW97" t="s">
        <v>45</v>
      </c>
      <c r="AX97">
        <v>1</v>
      </c>
      <c r="AY97" t="s">
        <v>208</v>
      </c>
      <c r="AZ97" t="s">
        <v>46</v>
      </c>
      <c r="BA97">
        <v>0</v>
      </c>
      <c r="BB97">
        <v>0</v>
      </c>
      <c r="BC97">
        <v>0</v>
      </c>
      <c r="BD97">
        <v>0</v>
      </c>
      <c r="BE97" t="s">
        <v>47</v>
      </c>
      <c r="BF97" t="b">
        <v>0</v>
      </c>
      <c r="BG97" t="s">
        <v>48</v>
      </c>
      <c r="BH97">
        <v>0</v>
      </c>
      <c r="BI97" t="s">
        <v>209</v>
      </c>
      <c r="BJ97" t="s">
        <v>210</v>
      </c>
      <c r="BK97" t="s">
        <v>211</v>
      </c>
      <c r="BL97" t="s">
        <v>212</v>
      </c>
      <c r="BM97" t="s">
        <v>213</v>
      </c>
      <c r="BN97" t="s">
        <v>49</v>
      </c>
      <c r="BO97" s="7" t="s">
        <v>207</v>
      </c>
      <c r="BP97" t="s">
        <v>44</v>
      </c>
      <c r="BQ97">
        <v>0</v>
      </c>
      <c r="BR97">
        <v>0</v>
      </c>
      <c r="BS97" t="s">
        <v>214</v>
      </c>
      <c r="BT97" t="s">
        <v>427</v>
      </c>
      <c r="BU97" t="s">
        <v>429</v>
      </c>
    </row>
    <row r="98" spans="1:73" x14ac:dyDescent="0.25">
      <c r="A98" t="s">
        <v>196</v>
      </c>
      <c r="B98" t="s">
        <v>197</v>
      </c>
      <c r="C98" t="s">
        <v>41</v>
      </c>
      <c r="D98" t="s">
        <v>312</v>
      </c>
      <c r="E98">
        <v>0</v>
      </c>
      <c r="F98" t="s">
        <v>313</v>
      </c>
      <c r="G98" t="s">
        <v>200</v>
      </c>
      <c r="H98" t="s">
        <v>43</v>
      </c>
      <c r="I98" t="s">
        <v>201</v>
      </c>
      <c r="J98" t="s">
        <v>314</v>
      </c>
      <c r="K98" t="s">
        <v>203</v>
      </c>
      <c r="L98" t="s">
        <v>43</v>
      </c>
      <c r="M98" t="s">
        <v>204</v>
      </c>
      <c r="N98" t="e">
        <v>#N/A</v>
      </c>
      <c r="O98">
        <v>5.3699999999999998E-2</v>
      </c>
      <c r="P98">
        <v>111</v>
      </c>
      <c r="Q98">
        <v>0</v>
      </c>
      <c r="R98">
        <v>0</v>
      </c>
      <c r="S98">
        <v>0</v>
      </c>
      <c r="T98">
        <v>0</v>
      </c>
      <c r="U98">
        <v>0</v>
      </c>
      <c r="V98">
        <v>477.58</v>
      </c>
      <c r="W98">
        <v>180.68</v>
      </c>
      <c r="X98">
        <v>0</v>
      </c>
      <c r="Y98">
        <v>658.26</v>
      </c>
      <c r="Z98">
        <v>0</v>
      </c>
      <c r="AA98">
        <v>0</v>
      </c>
      <c r="AB98">
        <v>0</v>
      </c>
      <c r="AC98" t="s">
        <v>44</v>
      </c>
      <c r="AD98" t="s">
        <v>206</v>
      </c>
      <c r="AE98" t="s">
        <v>207</v>
      </c>
      <c r="AF98">
        <v>20</v>
      </c>
      <c r="AG98">
        <v>0</v>
      </c>
      <c r="AH98">
        <v>5.3699999999999998E-2</v>
      </c>
      <c r="AI98">
        <v>111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 t="s">
        <v>192</v>
      </c>
      <c r="AR98" t="s">
        <v>191</v>
      </c>
      <c r="AS98">
        <v>0.6</v>
      </c>
      <c r="AT98">
        <v>0.6</v>
      </c>
      <c r="AU98">
        <v>0</v>
      </c>
      <c r="AV98">
        <v>0.6</v>
      </c>
      <c r="AW98" t="s">
        <v>45</v>
      </c>
      <c r="AX98">
        <v>1</v>
      </c>
      <c r="AY98" t="s">
        <v>208</v>
      </c>
      <c r="AZ98" t="s">
        <v>46</v>
      </c>
      <c r="BA98">
        <v>0</v>
      </c>
      <c r="BB98">
        <v>0</v>
      </c>
      <c r="BC98">
        <v>0</v>
      </c>
      <c r="BD98">
        <v>0</v>
      </c>
      <c r="BE98" t="s">
        <v>47</v>
      </c>
      <c r="BF98" t="b">
        <v>0</v>
      </c>
      <c r="BG98" t="s">
        <v>48</v>
      </c>
      <c r="BH98">
        <v>0</v>
      </c>
      <c r="BI98" t="s">
        <v>209</v>
      </c>
      <c r="BJ98" t="s">
        <v>210</v>
      </c>
      <c r="BK98" t="s">
        <v>211</v>
      </c>
      <c r="BL98" t="s">
        <v>212</v>
      </c>
      <c r="BM98" t="s">
        <v>213</v>
      </c>
      <c r="BN98" t="s">
        <v>49</v>
      </c>
      <c r="BO98" s="7" t="s">
        <v>207</v>
      </c>
      <c r="BP98" t="s">
        <v>44</v>
      </c>
      <c r="BQ98">
        <v>0</v>
      </c>
      <c r="BR98">
        <v>0</v>
      </c>
      <c r="BS98" t="s">
        <v>214</v>
      </c>
      <c r="BT98" t="s">
        <v>313</v>
      </c>
      <c r="BU98" t="s">
        <v>315</v>
      </c>
    </row>
    <row r="99" spans="1:73" x14ac:dyDescent="0.25">
      <c r="A99" t="s">
        <v>196</v>
      </c>
      <c r="B99" t="s">
        <v>197</v>
      </c>
      <c r="C99" t="s">
        <v>41</v>
      </c>
      <c r="D99" t="s">
        <v>312</v>
      </c>
      <c r="E99">
        <v>0</v>
      </c>
      <c r="F99" t="s">
        <v>313</v>
      </c>
      <c r="G99" t="s">
        <v>42</v>
      </c>
      <c r="H99" t="s">
        <v>43</v>
      </c>
      <c r="I99" t="s">
        <v>201</v>
      </c>
      <c r="J99" t="s">
        <v>314</v>
      </c>
      <c r="K99" t="s">
        <v>203</v>
      </c>
      <c r="L99" t="s">
        <v>43</v>
      </c>
      <c r="M99" t="s">
        <v>204</v>
      </c>
      <c r="N99" t="e">
        <v>#N/A</v>
      </c>
      <c r="O99">
        <v>5.3699999999999998E-2</v>
      </c>
      <c r="P99">
        <v>111</v>
      </c>
      <c r="Q99">
        <v>0</v>
      </c>
      <c r="R99">
        <v>0</v>
      </c>
      <c r="S99">
        <v>0</v>
      </c>
      <c r="T99">
        <v>0</v>
      </c>
      <c r="U99">
        <v>0</v>
      </c>
      <c r="V99">
        <v>477.58</v>
      </c>
      <c r="W99">
        <v>180.68</v>
      </c>
      <c r="X99">
        <v>0</v>
      </c>
      <c r="Y99">
        <v>658.26</v>
      </c>
      <c r="Z99">
        <v>0</v>
      </c>
      <c r="AA99">
        <v>0</v>
      </c>
      <c r="AB99">
        <v>0</v>
      </c>
      <c r="AC99" t="s">
        <v>44</v>
      </c>
      <c r="AD99" t="s">
        <v>206</v>
      </c>
      <c r="AE99" t="s">
        <v>207</v>
      </c>
      <c r="AF99">
        <v>20</v>
      </c>
      <c r="AG99">
        <v>0</v>
      </c>
      <c r="AH99">
        <v>5.3699999999999998E-2</v>
      </c>
      <c r="AI99">
        <v>111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 t="s">
        <v>192</v>
      </c>
      <c r="AR99" t="s">
        <v>191</v>
      </c>
      <c r="AS99">
        <v>0.6</v>
      </c>
      <c r="AT99">
        <v>0.6</v>
      </c>
      <c r="AU99">
        <v>0</v>
      </c>
      <c r="AV99">
        <v>0.6</v>
      </c>
      <c r="AW99" t="s">
        <v>45</v>
      </c>
      <c r="AX99">
        <v>1</v>
      </c>
      <c r="AY99" t="s">
        <v>208</v>
      </c>
      <c r="AZ99" t="s">
        <v>46</v>
      </c>
      <c r="BA99">
        <v>0</v>
      </c>
      <c r="BB99">
        <v>0</v>
      </c>
      <c r="BC99">
        <v>0</v>
      </c>
      <c r="BD99">
        <v>0</v>
      </c>
      <c r="BE99" t="s">
        <v>47</v>
      </c>
      <c r="BF99" t="b">
        <v>0</v>
      </c>
      <c r="BG99" t="s">
        <v>48</v>
      </c>
      <c r="BH99">
        <v>0</v>
      </c>
      <c r="BI99" t="s">
        <v>209</v>
      </c>
      <c r="BJ99" t="s">
        <v>210</v>
      </c>
      <c r="BK99" t="s">
        <v>211</v>
      </c>
      <c r="BL99" t="s">
        <v>212</v>
      </c>
      <c r="BM99" t="s">
        <v>213</v>
      </c>
      <c r="BN99" t="s">
        <v>49</v>
      </c>
      <c r="BO99" s="7" t="s">
        <v>207</v>
      </c>
      <c r="BP99" t="s">
        <v>44</v>
      </c>
      <c r="BQ99">
        <v>0</v>
      </c>
      <c r="BR99">
        <v>0</v>
      </c>
      <c r="BS99" t="s">
        <v>214</v>
      </c>
      <c r="BT99" t="s">
        <v>313</v>
      </c>
      <c r="BU99" t="s">
        <v>316</v>
      </c>
    </row>
    <row r="100" spans="1:73" x14ac:dyDescent="0.25">
      <c r="A100" t="s">
        <v>196</v>
      </c>
      <c r="B100" t="s">
        <v>197</v>
      </c>
      <c r="C100" t="s">
        <v>50</v>
      </c>
      <c r="D100" t="s">
        <v>312</v>
      </c>
      <c r="E100">
        <v>0</v>
      </c>
      <c r="F100" t="s">
        <v>317</v>
      </c>
      <c r="G100" t="s">
        <v>200</v>
      </c>
      <c r="H100" t="s">
        <v>43</v>
      </c>
      <c r="I100" t="s">
        <v>201</v>
      </c>
      <c r="J100" t="s">
        <v>314</v>
      </c>
      <c r="K100" t="s">
        <v>203</v>
      </c>
      <c r="L100" t="s">
        <v>43</v>
      </c>
      <c r="M100" t="s">
        <v>204</v>
      </c>
      <c r="N100" t="e">
        <v>#N/A</v>
      </c>
      <c r="O100">
        <v>9.8500000000000004E-2</v>
      </c>
      <c r="P100">
        <v>204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477.58</v>
      </c>
      <c r="W100">
        <v>326.08</v>
      </c>
      <c r="X100">
        <v>0</v>
      </c>
      <c r="Y100">
        <v>803.66</v>
      </c>
      <c r="Z100">
        <v>0</v>
      </c>
      <c r="AA100">
        <v>0</v>
      </c>
      <c r="AB100">
        <v>0</v>
      </c>
      <c r="AC100" t="s">
        <v>44</v>
      </c>
      <c r="AD100" t="s">
        <v>206</v>
      </c>
      <c r="AE100" t="s">
        <v>207</v>
      </c>
      <c r="AF100">
        <v>20</v>
      </c>
      <c r="AG100">
        <v>0</v>
      </c>
      <c r="AH100">
        <v>9.8500000000000004E-2</v>
      </c>
      <c r="AI100">
        <v>204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 t="s">
        <v>192</v>
      </c>
      <c r="AR100" t="s">
        <v>191</v>
      </c>
      <c r="AS100">
        <v>0.6</v>
      </c>
      <c r="AT100">
        <v>0.6</v>
      </c>
      <c r="AU100">
        <v>0</v>
      </c>
      <c r="AV100">
        <v>0.6</v>
      </c>
      <c r="AW100" t="s">
        <v>45</v>
      </c>
      <c r="AX100">
        <v>1</v>
      </c>
      <c r="AY100" t="s">
        <v>208</v>
      </c>
      <c r="AZ100" t="s">
        <v>46</v>
      </c>
      <c r="BA100">
        <v>0</v>
      </c>
      <c r="BB100">
        <v>0</v>
      </c>
      <c r="BC100">
        <v>0</v>
      </c>
      <c r="BD100">
        <v>0</v>
      </c>
      <c r="BE100" t="s">
        <v>47</v>
      </c>
      <c r="BF100" t="b">
        <v>0</v>
      </c>
      <c r="BG100" t="s">
        <v>48</v>
      </c>
      <c r="BH100">
        <v>0</v>
      </c>
      <c r="BI100" t="s">
        <v>209</v>
      </c>
      <c r="BJ100" t="s">
        <v>210</v>
      </c>
      <c r="BK100" t="s">
        <v>211</v>
      </c>
      <c r="BL100" t="s">
        <v>212</v>
      </c>
      <c r="BM100" t="s">
        <v>213</v>
      </c>
      <c r="BN100" t="s">
        <v>49</v>
      </c>
      <c r="BO100" s="7" t="s">
        <v>207</v>
      </c>
      <c r="BP100" t="s">
        <v>44</v>
      </c>
      <c r="BQ100">
        <v>0</v>
      </c>
      <c r="BR100">
        <v>0</v>
      </c>
      <c r="BS100" t="s">
        <v>214</v>
      </c>
      <c r="BT100" t="s">
        <v>317</v>
      </c>
      <c r="BU100" t="s">
        <v>318</v>
      </c>
    </row>
    <row r="101" spans="1:73" x14ac:dyDescent="0.25">
      <c r="A101" t="s">
        <v>196</v>
      </c>
      <c r="B101" t="s">
        <v>197</v>
      </c>
      <c r="C101" t="s">
        <v>50</v>
      </c>
      <c r="D101" t="s">
        <v>312</v>
      </c>
      <c r="E101">
        <v>0</v>
      </c>
      <c r="F101" t="s">
        <v>317</v>
      </c>
      <c r="G101" t="s">
        <v>42</v>
      </c>
      <c r="H101" t="s">
        <v>43</v>
      </c>
      <c r="I101" t="s">
        <v>201</v>
      </c>
      <c r="J101" t="s">
        <v>314</v>
      </c>
      <c r="K101" t="s">
        <v>203</v>
      </c>
      <c r="L101" t="s">
        <v>43</v>
      </c>
      <c r="M101" t="s">
        <v>204</v>
      </c>
      <c r="N101" t="e">
        <v>#N/A</v>
      </c>
      <c r="O101">
        <v>9.8500000000000004E-2</v>
      </c>
      <c r="P101">
        <v>204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477.58</v>
      </c>
      <c r="W101">
        <v>326.08</v>
      </c>
      <c r="X101">
        <v>0</v>
      </c>
      <c r="Y101">
        <v>803.66</v>
      </c>
      <c r="Z101">
        <v>0</v>
      </c>
      <c r="AA101">
        <v>0</v>
      </c>
      <c r="AB101">
        <v>0</v>
      </c>
      <c r="AC101" t="s">
        <v>44</v>
      </c>
      <c r="AD101" t="s">
        <v>206</v>
      </c>
      <c r="AE101" t="s">
        <v>207</v>
      </c>
      <c r="AF101">
        <v>20</v>
      </c>
      <c r="AG101">
        <v>0</v>
      </c>
      <c r="AH101">
        <v>9.8500000000000004E-2</v>
      </c>
      <c r="AI101">
        <v>204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 t="s">
        <v>192</v>
      </c>
      <c r="AR101" t="s">
        <v>191</v>
      </c>
      <c r="AS101">
        <v>0.6</v>
      </c>
      <c r="AT101">
        <v>0.6</v>
      </c>
      <c r="AU101">
        <v>0</v>
      </c>
      <c r="AV101">
        <v>0.6</v>
      </c>
      <c r="AW101" t="s">
        <v>45</v>
      </c>
      <c r="AX101">
        <v>1</v>
      </c>
      <c r="AY101" t="s">
        <v>208</v>
      </c>
      <c r="AZ101" t="s">
        <v>46</v>
      </c>
      <c r="BA101">
        <v>0</v>
      </c>
      <c r="BB101">
        <v>0</v>
      </c>
      <c r="BC101">
        <v>0</v>
      </c>
      <c r="BD101">
        <v>0</v>
      </c>
      <c r="BE101" t="s">
        <v>47</v>
      </c>
      <c r="BF101" t="b">
        <v>0</v>
      </c>
      <c r="BG101" t="s">
        <v>48</v>
      </c>
      <c r="BH101">
        <v>0</v>
      </c>
      <c r="BI101" t="s">
        <v>209</v>
      </c>
      <c r="BJ101" t="s">
        <v>210</v>
      </c>
      <c r="BK101" t="s">
        <v>211</v>
      </c>
      <c r="BL101" t="s">
        <v>212</v>
      </c>
      <c r="BM101" t="s">
        <v>213</v>
      </c>
      <c r="BN101" t="s">
        <v>49</v>
      </c>
      <c r="BO101" s="7" t="s">
        <v>207</v>
      </c>
      <c r="BP101" t="s">
        <v>44</v>
      </c>
      <c r="BQ101">
        <v>0</v>
      </c>
      <c r="BR101">
        <v>0</v>
      </c>
      <c r="BS101" t="s">
        <v>214</v>
      </c>
      <c r="BT101" t="s">
        <v>317</v>
      </c>
      <c r="BU101" t="s">
        <v>319</v>
      </c>
    </row>
    <row r="102" spans="1:73" x14ac:dyDescent="0.25">
      <c r="A102" t="s">
        <v>196</v>
      </c>
      <c r="B102" t="s">
        <v>197</v>
      </c>
      <c r="C102" t="s">
        <v>188</v>
      </c>
      <c r="D102" t="s">
        <v>430</v>
      </c>
      <c r="E102">
        <v>0</v>
      </c>
      <c r="F102" t="s">
        <v>431</v>
      </c>
      <c r="G102" t="s">
        <v>200</v>
      </c>
      <c r="H102" t="s">
        <v>43</v>
      </c>
      <c r="I102" t="s">
        <v>201</v>
      </c>
      <c r="J102" t="s">
        <v>314</v>
      </c>
      <c r="K102" t="s">
        <v>203</v>
      </c>
      <c r="L102" t="s">
        <v>43</v>
      </c>
      <c r="M102" t="s">
        <v>204</v>
      </c>
      <c r="N102" t="e">
        <v>#N/A</v>
      </c>
      <c r="O102">
        <v>5.3699999999999998E-2</v>
      </c>
      <c r="P102">
        <v>111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450.09</v>
      </c>
      <c r="W102">
        <v>139.22999999999999</v>
      </c>
      <c r="X102">
        <v>0</v>
      </c>
      <c r="Y102">
        <v>589.32000000000005</v>
      </c>
      <c r="Z102">
        <v>0</v>
      </c>
      <c r="AA102">
        <v>0</v>
      </c>
      <c r="AB102">
        <v>0</v>
      </c>
      <c r="AC102" t="s">
        <v>44</v>
      </c>
      <c r="AD102" t="s">
        <v>206</v>
      </c>
      <c r="AE102" t="s">
        <v>207</v>
      </c>
      <c r="AF102">
        <v>20</v>
      </c>
      <c r="AG102">
        <v>0</v>
      </c>
      <c r="AH102">
        <v>5.3699999999999998E-2</v>
      </c>
      <c r="AI102">
        <v>111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 t="s">
        <v>192</v>
      </c>
      <c r="AR102" t="s">
        <v>191</v>
      </c>
      <c r="AS102">
        <v>0.6</v>
      </c>
      <c r="AT102">
        <v>0.6</v>
      </c>
      <c r="AU102">
        <v>0</v>
      </c>
      <c r="AV102">
        <v>0.6</v>
      </c>
      <c r="AW102" t="s">
        <v>45</v>
      </c>
      <c r="AX102">
        <v>1</v>
      </c>
      <c r="AY102" t="s">
        <v>208</v>
      </c>
      <c r="AZ102" t="s">
        <v>46</v>
      </c>
      <c r="BA102">
        <v>0</v>
      </c>
      <c r="BB102">
        <v>0</v>
      </c>
      <c r="BC102">
        <v>0</v>
      </c>
      <c r="BD102">
        <v>0</v>
      </c>
      <c r="BE102" t="s">
        <v>47</v>
      </c>
      <c r="BF102" t="b">
        <v>0</v>
      </c>
      <c r="BG102" t="s">
        <v>48</v>
      </c>
      <c r="BH102">
        <v>0</v>
      </c>
      <c r="BI102" t="s">
        <v>209</v>
      </c>
      <c r="BJ102" t="s">
        <v>210</v>
      </c>
      <c r="BK102" t="s">
        <v>211</v>
      </c>
      <c r="BL102" t="s">
        <v>212</v>
      </c>
      <c r="BM102" t="s">
        <v>213</v>
      </c>
      <c r="BN102" t="s">
        <v>49</v>
      </c>
      <c r="BO102" s="7" t="s">
        <v>207</v>
      </c>
      <c r="BP102" t="s">
        <v>44</v>
      </c>
      <c r="BQ102">
        <v>0</v>
      </c>
      <c r="BR102">
        <v>0</v>
      </c>
      <c r="BS102" t="s">
        <v>214</v>
      </c>
      <c r="BT102" t="s">
        <v>431</v>
      </c>
      <c r="BU102" t="s">
        <v>432</v>
      </c>
    </row>
    <row r="103" spans="1:73" x14ac:dyDescent="0.25">
      <c r="A103" t="s">
        <v>196</v>
      </c>
      <c r="B103" t="s">
        <v>197</v>
      </c>
      <c r="C103" t="s">
        <v>188</v>
      </c>
      <c r="D103" t="s">
        <v>430</v>
      </c>
      <c r="E103">
        <v>0</v>
      </c>
      <c r="F103" t="s">
        <v>431</v>
      </c>
      <c r="G103" t="s">
        <v>42</v>
      </c>
      <c r="H103" t="s">
        <v>43</v>
      </c>
      <c r="I103" t="s">
        <v>201</v>
      </c>
      <c r="J103" t="s">
        <v>314</v>
      </c>
      <c r="K103" t="s">
        <v>203</v>
      </c>
      <c r="L103" t="s">
        <v>43</v>
      </c>
      <c r="M103" t="s">
        <v>204</v>
      </c>
      <c r="N103" t="e">
        <v>#N/A</v>
      </c>
      <c r="O103">
        <v>5.3699999999999998E-2</v>
      </c>
      <c r="P103">
        <v>111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450.09</v>
      </c>
      <c r="W103">
        <v>139.22999999999999</v>
      </c>
      <c r="X103">
        <v>0</v>
      </c>
      <c r="Y103">
        <v>589.32000000000005</v>
      </c>
      <c r="Z103">
        <v>0</v>
      </c>
      <c r="AA103">
        <v>0</v>
      </c>
      <c r="AB103">
        <v>0</v>
      </c>
      <c r="AC103" t="s">
        <v>44</v>
      </c>
      <c r="AD103" t="s">
        <v>206</v>
      </c>
      <c r="AE103" t="s">
        <v>207</v>
      </c>
      <c r="AF103">
        <v>20</v>
      </c>
      <c r="AG103">
        <v>0</v>
      </c>
      <c r="AH103">
        <v>5.3699999999999998E-2</v>
      </c>
      <c r="AI103">
        <v>111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 t="s">
        <v>192</v>
      </c>
      <c r="AR103" t="s">
        <v>191</v>
      </c>
      <c r="AS103">
        <v>0.6</v>
      </c>
      <c r="AT103">
        <v>0.6</v>
      </c>
      <c r="AU103">
        <v>0</v>
      </c>
      <c r="AV103">
        <v>0.6</v>
      </c>
      <c r="AW103" t="s">
        <v>45</v>
      </c>
      <c r="AX103">
        <v>1</v>
      </c>
      <c r="AY103" t="s">
        <v>208</v>
      </c>
      <c r="AZ103" t="s">
        <v>46</v>
      </c>
      <c r="BA103">
        <v>0</v>
      </c>
      <c r="BB103">
        <v>0</v>
      </c>
      <c r="BC103">
        <v>0</v>
      </c>
      <c r="BD103">
        <v>0</v>
      </c>
      <c r="BE103" t="s">
        <v>47</v>
      </c>
      <c r="BF103" t="b">
        <v>0</v>
      </c>
      <c r="BG103" t="s">
        <v>48</v>
      </c>
      <c r="BH103">
        <v>0</v>
      </c>
      <c r="BI103" t="s">
        <v>209</v>
      </c>
      <c r="BJ103" t="s">
        <v>210</v>
      </c>
      <c r="BK103" t="s">
        <v>211</v>
      </c>
      <c r="BL103" t="s">
        <v>212</v>
      </c>
      <c r="BM103" t="s">
        <v>213</v>
      </c>
      <c r="BN103" t="s">
        <v>49</v>
      </c>
      <c r="BO103" s="7" t="s">
        <v>207</v>
      </c>
      <c r="BP103" t="s">
        <v>44</v>
      </c>
      <c r="BQ103">
        <v>0</v>
      </c>
      <c r="BR103">
        <v>0</v>
      </c>
      <c r="BS103" t="s">
        <v>214</v>
      </c>
      <c r="BT103" t="s">
        <v>431</v>
      </c>
      <c r="BU103" t="s">
        <v>433</v>
      </c>
    </row>
    <row r="104" spans="1:73" x14ac:dyDescent="0.25">
      <c r="A104" t="s">
        <v>196</v>
      </c>
      <c r="B104" t="s">
        <v>197</v>
      </c>
      <c r="C104" t="s">
        <v>187</v>
      </c>
      <c r="D104" t="s">
        <v>430</v>
      </c>
      <c r="E104">
        <v>0</v>
      </c>
      <c r="F104" t="s">
        <v>434</v>
      </c>
      <c r="G104" t="s">
        <v>200</v>
      </c>
      <c r="H104" t="s">
        <v>43</v>
      </c>
      <c r="I104" t="s">
        <v>201</v>
      </c>
      <c r="J104" t="s">
        <v>314</v>
      </c>
      <c r="K104" t="s">
        <v>203</v>
      </c>
      <c r="L104" t="s">
        <v>43</v>
      </c>
      <c r="M104" t="s">
        <v>204</v>
      </c>
      <c r="N104" t="e">
        <v>#N/A</v>
      </c>
      <c r="O104">
        <v>9.8500000000000004E-2</v>
      </c>
      <c r="P104">
        <v>204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450.09</v>
      </c>
      <c r="W104">
        <v>189.05</v>
      </c>
      <c r="X104">
        <v>0</v>
      </c>
      <c r="Y104">
        <v>639.15</v>
      </c>
      <c r="Z104">
        <v>0</v>
      </c>
      <c r="AA104">
        <v>0</v>
      </c>
      <c r="AB104">
        <v>0</v>
      </c>
      <c r="AC104" t="s">
        <v>44</v>
      </c>
      <c r="AD104" t="s">
        <v>206</v>
      </c>
      <c r="AE104" t="s">
        <v>207</v>
      </c>
      <c r="AF104">
        <v>20</v>
      </c>
      <c r="AG104">
        <v>0</v>
      </c>
      <c r="AH104">
        <v>9.8500000000000004E-2</v>
      </c>
      <c r="AI104">
        <v>204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 t="s">
        <v>192</v>
      </c>
      <c r="AR104" t="s">
        <v>191</v>
      </c>
      <c r="AS104">
        <v>0.6</v>
      </c>
      <c r="AT104">
        <v>0.6</v>
      </c>
      <c r="AU104">
        <v>0</v>
      </c>
      <c r="AV104">
        <v>0.6</v>
      </c>
      <c r="AW104" t="s">
        <v>45</v>
      </c>
      <c r="AX104">
        <v>1</v>
      </c>
      <c r="AY104" t="s">
        <v>208</v>
      </c>
      <c r="AZ104" t="s">
        <v>46</v>
      </c>
      <c r="BA104">
        <v>0</v>
      </c>
      <c r="BB104">
        <v>0</v>
      </c>
      <c r="BC104">
        <v>0</v>
      </c>
      <c r="BD104">
        <v>0</v>
      </c>
      <c r="BE104" t="s">
        <v>47</v>
      </c>
      <c r="BF104" t="b">
        <v>0</v>
      </c>
      <c r="BG104" t="s">
        <v>48</v>
      </c>
      <c r="BH104">
        <v>0</v>
      </c>
      <c r="BI104" t="s">
        <v>209</v>
      </c>
      <c r="BJ104" t="s">
        <v>210</v>
      </c>
      <c r="BK104" t="s">
        <v>211</v>
      </c>
      <c r="BL104" t="s">
        <v>212</v>
      </c>
      <c r="BM104" t="s">
        <v>213</v>
      </c>
      <c r="BN104" t="s">
        <v>49</v>
      </c>
      <c r="BO104" s="7" t="s">
        <v>207</v>
      </c>
      <c r="BP104" t="s">
        <v>44</v>
      </c>
      <c r="BQ104">
        <v>0</v>
      </c>
      <c r="BR104">
        <v>0</v>
      </c>
      <c r="BS104" t="s">
        <v>214</v>
      </c>
      <c r="BT104" t="s">
        <v>434</v>
      </c>
      <c r="BU104" t="s">
        <v>435</v>
      </c>
    </row>
    <row r="105" spans="1:73" x14ac:dyDescent="0.25">
      <c r="A105" t="s">
        <v>196</v>
      </c>
      <c r="B105" t="s">
        <v>197</v>
      </c>
      <c r="C105" t="s">
        <v>187</v>
      </c>
      <c r="D105" t="s">
        <v>430</v>
      </c>
      <c r="E105">
        <v>0</v>
      </c>
      <c r="F105" t="s">
        <v>434</v>
      </c>
      <c r="G105" t="s">
        <v>42</v>
      </c>
      <c r="H105" t="s">
        <v>43</v>
      </c>
      <c r="I105" t="s">
        <v>201</v>
      </c>
      <c r="J105" t="s">
        <v>314</v>
      </c>
      <c r="K105" t="s">
        <v>203</v>
      </c>
      <c r="L105" t="s">
        <v>43</v>
      </c>
      <c r="M105" t="s">
        <v>204</v>
      </c>
      <c r="N105" t="e">
        <v>#N/A</v>
      </c>
      <c r="O105">
        <v>9.8500000000000004E-2</v>
      </c>
      <c r="P105">
        <v>204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450.09</v>
      </c>
      <c r="W105">
        <v>189.05</v>
      </c>
      <c r="X105">
        <v>0</v>
      </c>
      <c r="Y105">
        <v>639.15</v>
      </c>
      <c r="Z105">
        <v>0</v>
      </c>
      <c r="AA105">
        <v>0</v>
      </c>
      <c r="AB105">
        <v>0</v>
      </c>
      <c r="AC105" t="s">
        <v>44</v>
      </c>
      <c r="AD105" t="s">
        <v>206</v>
      </c>
      <c r="AE105" t="s">
        <v>207</v>
      </c>
      <c r="AF105">
        <v>20</v>
      </c>
      <c r="AG105">
        <v>0</v>
      </c>
      <c r="AH105">
        <v>9.8500000000000004E-2</v>
      </c>
      <c r="AI105">
        <v>204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 t="s">
        <v>192</v>
      </c>
      <c r="AR105" t="s">
        <v>191</v>
      </c>
      <c r="AS105">
        <v>0.6</v>
      </c>
      <c r="AT105">
        <v>0.6</v>
      </c>
      <c r="AU105">
        <v>0</v>
      </c>
      <c r="AV105">
        <v>0.6</v>
      </c>
      <c r="AW105" t="s">
        <v>45</v>
      </c>
      <c r="AX105">
        <v>1</v>
      </c>
      <c r="AY105" t="s">
        <v>208</v>
      </c>
      <c r="AZ105" t="s">
        <v>46</v>
      </c>
      <c r="BA105">
        <v>0</v>
      </c>
      <c r="BB105">
        <v>0</v>
      </c>
      <c r="BC105">
        <v>0</v>
      </c>
      <c r="BD105">
        <v>0</v>
      </c>
      <c r="BE105" t="s">
        <v>47</v>
      </c>
      <c r="BF105" t="b">
        <v>0</v>
      </c>
      <c r="BG105" t="s">
        <v>48</v>
      </c>
      <c r="BH105">
        <v>0</v>
      </c>
      <c r="BI105" t="s">
        <v>209</v>
      </c>
      <c r="BJ105" t="s">
        <v>210</v>
      </c>
      <c r="BK105" t="s">
        <v>211</v>
      </c>
      <c r="BL105" t="s">
        <v>212</v>
      </c>
      <c r="BM105" t="s">
        <v>213</v>
      </c>
      <c r="BN105" t="s">
        <v>49</v>
      </c>
      <c r="BO105" s="7" t="s">
        <v>207</v>
      </c>
      <c r="BP105" t="s">
        <v>44</v>
      </c>
      <c r="BQ105">
        <v>0</v>
      </c>
      <c r="BR105">
        <v>0</v>
      </c>
      <c r="BS105" t="s">
        <v>214</v>
      </c>
      <c r="BT105" t="s">
        <v>434</v>
      </c>
      <c r="BU105" t="s">
        <v>436</v>
      </c>
    </row>
    <row r="106" spans="1:73" x14ac:dyDescent="0.25">
      <c r="A106" t="s">
        <v>196</v>
      </c>
      <c r="B106" t="s">
        <v>197</v>
      </c>
      <c r="C106" t="s">
        <v>41</v>
      </c>
      <c r="D106" t="s">
        <v>320</v>
      </c>
      <c r="E106">
        <v>0</v>
      </c>
      <c r="F106" t="s">
        <v>321</v>
      </c>
      <c r="G106" t="s">
        <v>200</v>
      </c>
      <c r="H106" t="s">
        <v>43</v>
      </c>
      <c r="I106" t="s">
        <v>201</v>
      </c>
      <c r="J106" t="s">
        <v>322</v>
      </c>
      <c r="K106" t="s">
        <v>203</v>
      </c>
      <c r="L106" t="s">
        <v>43</v>
      </c>
      <c r="M106" t="s">
        <v>257</v>
      </c>
      <c r="N106" t="e">
        <v>#N/A</v>
      </c>
      <c r="O106">
        <v>5.9700000000000003E-2</v>
      </c>
      <c r="P106">
        <v>91.9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477.58</v>
      </c>
      <c r="W106">
        <v>180.68</v>
      </c>
      <c r="X106">
        <v>0</v>
      </c>
      <c r="Y106">
        <v>658.26</v>
      </c>
      <c r="Z106">
        <v>0</v>
      </c>
      <c r="AA106">
        <v>0</v>
      </c>
      <c r="AB106">
        <v>0</v>
      </c>
      <c r="AC106" t="s">
        <v>44</v>
      </c>
      <c r="AD106" t="s">
        <v>206</v>
      </c>
      <c r="AE106" t="s">
        <v>207</v>
      </c>
      <c r="AF106">
        <v>20</v>
      </c>
      <c r="AG106">
        <v>0</v>
      </c>
      <c r="AH106">
        <v>5.9700000000000003E-2</v>
      </c>
      <c r="AI106">
        <v>91.9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 t="s">
        <v>192</v>
      </c>
      <c r="AR106" t="s">
        <v>191</v>
      </c>
      <c r="AS106">
        <v>0.6</v>
      </c>
      <c r="AT106">
        <v>0.6</v>
      </c>
      <c r="AU106">
        <v>0</v>
      </c>
      <c r="AV106">
        <v>0.6</v>
      </c>
      <c r="AW106" t="s">
        <v>45</v>
      </c>
      <c r="AX106">
        <v>1</v>
      </c>
      <c r="AY106" t="s">
        <v>208</v>
      </c>
      <c r="AZ106" t="s">
        <v>46</v>
      </c>
      <c r="BA106">
        <v>0</v>
      </c>
      <c r="BB106">
        <v>0</v>
      </c>
      <c r="BC106">
        <v>0</v>
      </c>
      <c r="BD106">
        <v>0</v>
      </c>
      <c r="BE106" t="s">
        <v>47</v>
      </c>
      <c r="BF106" t="b">
        <v>0</v>
      </c>
      <c r="BG106" t="s">
        <v>48</v>
      </c>
      <c r="BH106">
        <v>0</v>
      </c>
      <c r="BI106" t="s">
        <v>209</v>
      </c>
      <c r="BJ106" t="s">
        <v>210</v>
      </c>
      <c r="BK106" t="s">
        <v>211</v>
      </c>
      <c r="BL106" t="s">
        <v>212</v>
      </c>
      <c r="BM106" t="s">
        <v>213</v>
      </c>
      <c r="BN106" t="s">
        <v>49</v>
      </c>
      <c r="BO106" s="7" t="s">
        <v>207</v>
      </c>
      <c r="BP106" t="s">
        <v>44</v>
      </c>
      <c r="BQ106">
        <v>0</v>
      </c>
      <c r="BR106">
        <v>0</v>
      </c>
      <c r="BS106" t="s">
        <v>214</v>
      </c>
      <c r="BT106" t="s">
        <v>321</v>
      </c>
      <c r="BU106" t="s">
        <v>323</v>
      </c>
    </row>
    <row r="107" spans="1:73" x14ac:dyDescent="0.25">
      <c r="A107" t="s">
        <v>196</v>
      </c>
      <c r="B107" t="s">
        <v>197</v>
      </c>
      <c r="C107" t="s">
        <v>41</v>
      </c>
      <c r="D107" t="s">
        <v>320</v>
      </c>
      <c r="E107">
        <v>0</v>
      </c>
      <c r="F107" t="s">
        <v>321</v>
      </c>
      <c r="G107" t="s">
        <v>42</v>
      </c>
      <c r="H107" t="s">
        <v>43</v>
      </c>
      <c r="I107" t="s">
        <v>201</v>
      </c>
      <c r="J107" t="s">
        <v>322</v>
      </c>
      <c r="K107" t="s">
        <v>203</v>
      </c>
      <c r="L107" t="s">
        <v>43</v>
      </c>
      <c r="M107" t="s">
        <v>257</v>
      </c>
      <c r="N107" t="e">
        <v>#N/A</v>
      </c>
      <c r="O107">
        <v>5.9700000000000003E-2</v>
      </c>
      <c r="P107">
        <v>91.9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477.58</v>
      </c>
      <c r="W107">
        <v>180.68</v>
      </c>
      <c r="X107">
        <v>0</v>
      </c>
      <c r="Y107">
        <v>658.26</v>
      </c>
      <c r="Z107">
        <v>0</v>
      </c>
      <c r="AA107">
        <v>0</v>
      </c>
      <c r="AB107">
        <v>0</v>
      </c>
      <c r="AC107" t="s">
        <v>44</v>
      </c>
      <c r="AD107" t="s">
        <v>206</v>
      </c>
      <c r="AE107" t="s">
        <v>207</v>
      </c>
      <c r="AF107">
        <v>20</v>
      </c>
      <c r="AG107">
        <v>0</v>
      </c>
      <c r="AH107">
        <v>5.9700000000000003E-2</v>
      </c>
      <c r="AI107">
        <v>91.9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 t="s">
        <v>192</v>
      </c>
      <c r="AR107" t="s">
        <v>191</v>
      </c>
      <c r="AS107">
        <v>0.6</v>
      </c>
      <c r="AT107">
        <v>0.6</v>
      </c>
      <c r="AU107">
        <v>0</v>
      </c>
      <c r="AV107">
        <v>0.6</v>
      </c>
      <c r="AW107" t="s">
        <v>45</v>
      </c>
      <c r="AX107">
        <v>1</v>
      </c>
      <c r="AY107" t="s">
        <v>208</v>
      </c>
      <c r="AZ107" t="s">
        <v>46</v>
      </c>
      <c r="BA107">
        <v>0</v>
      </c>
      <c r="BB107">
        <v>0</v>
      </c>
      <c r="BC107">
        <v>0</v>
      </c>
      <c r="BD107">
        <v>0</v>
      </c>
      <c r="BE107" t="s">
        <v>47</v>
      </c>
      <c r="BF107" t="b">
        <v>0</v>
      </c>
      <c r="BG107" t="s">
        <v>48</v>
      </c>
      <c r="BH107">
        <v>0</v>
      </c>
      <c r="BI107" t="s">
        <v>209</v>
      </c>
      <c r="BJ107" t="s">
        <v>210</v>
      </c>
      <c r="BK107" t="s">
        <v>211</v>
      </c>
      <c r="BL107" t="s">
        <v>212</v>
      </c>
      <c r="BM107" t="s">
        <v>213</v>
      </c>
      <c r="BN107" t="s">
        <v>49</v>
      </c>
      <c r="BO107" s="7" t="s">
        <v>207</v>
      </c>
      <c r="BP107" t="s">
        <v>44</v>
      </c>
      <c r="BQ107">
        <v>0</v>
      </c>
      <c r="BR107">
        <v>0</v>
      </c>
      <c r="BS107" t="s">
        <v>214</v>
      </c>
      <c r="BT107" t="s">
        <v>321</v>
      </c>
      <c r="BU107" t="s">
        <v>324</v>
      </c>
    </row>
    <row r="108" spans="1:73" x14ac:dyDescent="0.25">
      <c r="A108" t="s">
        <v>196</v>
      </c>
      <c r="B108" t="s">
        <v>197</v>
      </c>
      <c r="C108" t="s">
        <v>50</v>
      </c>
      <c r="D108" t="s">
        <v>320</v>
      </c>
      <c r="E108">
        <v>0</v>
      </c>
      <c r="F108" t="s">
        <v>325</v>
      </c>
      <c r="G108" t="s">
        <v>200</v>
      </c>
      <c r="H108" t="s">
        <v>43</v>
      </c>
      <c r="I108" t="s">
        <v>201</v>
      </c>
      <c r="J108" t="s">
        <v>322</v>
      </c>
      <c r="K108" t="s">
        <v>203</v>
      </c>
      <c r="L108" t="s">
        <v>43</v>
      </c>
      <c r="M108" t="s">
        <v>257</v>
      </c>
      <c r="N108" t="e">
        <v>#N/A</v>
      </c>
      <c r="O108">
        <v>0.109</v>
      </c>
      <c r="P108">
        <v>169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477.58</v>
      </c>
      <c r="W108">
        <v>326.08</v>
      </c>
      <c r="X108">
        <v>0</v>
      </c>
      <c r="Y108">
        <v>803.66</v>
      </c>
      <c r="Z108">
        <v>0</v>
      </c>
      <c r="AA108">
        <v>0</v>
      </c>
      <c r="AB108">
        <v>0</v>
      </c>
      <c r="AC108" t="s">
        <v>44</v>
      </c>
      <c r="AD108" t="s">
        <v>206</v>
      </c>
      <c r="AE108" t="s">
        <v>207</v>
      </c>
      <c r="AF108">
        <v>20</v>
      </c>
      <c r="AG108">
        <v>0</v>
      </c>
      <c r="AH108">
        <v>0.109</v>
      </c>
      <c r="AI108">
        <v>169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 t="s">
        <v>192</v>
      </c>
      <c r="AR108" t="s">
        <v>191</v>
      </c>
      <c r="AS108">
        <v>0.6</v>
      </c>
      <c r="AT108">
        <v>0.6</v>
      </c>
      <c r="AU108">
        <v>0</v>
      </c>
      <c r="AV108">
        <v>0.6</v>
      </c>
      <c r="AW108" t="s">
        <v>45</v>
      </c>
      <c r="AX108">
        <v>1</v>
      </c>
      <c r="AY108" t="s">
        <v>208</v>
      </c>
      <c r="AZ108" t="s">
        <v>46</v>
      </c>
      <c r="BA108">
        <v>0</v>
      </c>
      <c r="BB108">
        <v>0</v>
      </c>
      <c r="BC108">
        <v>0</v>
      </c>
      <c r="BD108">
        <v>0</v>
      </c>
      <c r="BE108" t="s">
        <v>47</v>
      </c>
      <c r="BF108" t="b">
        <v>0</v>
      </c>
      <c r="BG108" t="s">
        <v>48</v>
      </c>
      <c r="BH108">
        <v>0</v>
      </c>
      <c r="BI108" t="s">
        <v>209</v>
      </c>
      <c r="BJ108" t="s">
        <v>210</v>
      </c>
      <c r="BK108" t="s">
        <v>211</v>
      </c>
      <c r="BL108" t="s">
        <v>212</v>
      </c>
      <c r="BM108" t="s">
        <v>213</v>
      </c>
      <c r="BN108" t="s">
        <v>49</v>
      </c>
      <c r="BO108" s="7" t="s">
        <v>207</v>
      </c>
      <c r="BP108" t="s">
        <v>44</v>
      </c>
      <c r="BQ108">
        <v>0</v>
      </c>
      <c r="BR108">
        <v>0</v>
      </c>
      <c r="BS108" t="s">
        <v>214</v>
      </c>
      <c r="BT108" t="s">
        <v>325</v>
      </c>
      <c r="BU108" t="s">
        <v>326</v>
      </c>
    </row>
    <row r="109" spans="1:73" x14ac:dyDescent="0.25">
      <c r="A109" t="s">
        <v>196</v>
      </c>
      <c r="B109" t="s">
        <v>197</v>
      </c>
      <c r="C109" t="s">
        <v>50</v>
      </c>
      <c r="D109" t="s">
        <v>320</v>
      </c>
      <c r="E109">
        <v>0</v>
      </c>
      <c r="F109" t="s">
        <v>325</v>
      </c>
      <c r="G109" t="s">
        <v>42</v>
      </c>
      <c r="H109" t="s">
        <v>43</v>
      </c>
      <c r="I109" t="s">
        <v>201</v>
      </c>
      <c r="J109" t="s">
        <v>322</v>
      </c>
      <c r="K109" t="s">
        <v>203</v>
      </c>
      <c r="L109" t="s">
        <v>43</v>
      </c>
      <c r="M109" t="s">
        <v>257</v>
      </c>
      <c r="N109" t="e">
        <v>#N/A</v>
      </c>
      <c r="O109">
        <v>0.109</v>
      </c>
      <c r="P109">
        <v>169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477.58</v>
      </c>
      <c r="W109">
        <v>326.08</v>
      </c>
      <c r="X109">
        <v>0</v>
      </c>
      <c r="Y109">
        <v>803.66</v>
      </c>
      <c r="Z109">
        <v>0</v>
      </c>
      <c r="AA109">
        <v>0</v>
      </c>
      <c r="AB109">
        <v>0</v>
      </c>
      <c r="AC109" t="s">
        <v>44</v>
      </c>
      <c r="AD109" t="s">
        <v>206</v>
      </c>
      <c r="AE109" t="s">
        <v>207</v>
      </c>
      <c r="AF109">
        <v>20</v>
      </c>
      <c r="AG109">
        <v>0</v>
      </c>
      <c r="AH109">
        <v>0.109</v>
      </c>
      <c r="AI109">
        <v>169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 t="s">
        <v>192</v>
      </c>
      <c r="AR109" t="s">
        <v>191</v>
      </c>
      <c r="AS109">
        <v>0.6</v>
      </c>
      <c r="AT109">
        <v>0.6</v>
      </c>
      <c r="AU109">
        <v>0</v>
      </c>
      <c r="AV109">
        <v>0.6</v>
      </c>
      <c r="AW109" t="s">
        <v>45</v>
      </c>
      <c r="AX109">
        <v>1</v>
      </c>
      <c r="AY109" t="s">
        <v>208</v>
      </c>
      <c r="AZ109" t="s">
        <v>46</v>
      </c>
      <c r="BA109">
        <v>0</v>
      </c>
      <c r="BB109">
        <v>0</v>
      </c>
      <c r="BC109">
        <v>0</v>
      </c>
      <c r="BD109">
        <v>0</v>
      </c>
      <c r="BE109" t="s">
        <v>47</v>
      </c>
      <c r="BF109" t="b">
        <v>0</v>
      </c>
      <c r="BG109" t="s">
        <v>48</v>
      </c>
      <c r="BH109">
        <v>0</v>
      </c>
      <c r="BI109" t="s">
        <v>209</v>
      </c>
      <c r="BJ109" t="s">
        <v>210</v>
      </c>
      <c r="BK109" t="s">
        <v>211</v>
      </c>
      <c r="BL109" t="s">
        <v>212</v>
      </c>
      <c r="BM109" t="s">
        <v>213</v>
      </c>
      <c r="BN109" t="s">
        <v>49</v>
      </c>
      <c r="BO109" s="7" t="s">
        <v>207</v>
      </c>
      <c r="BP109" t="s">
        <v>44</v>
      </c>
      <c r="BQ109">
        <v>0</v>
      </c>
      <c r="BR109">
        <v>0</v>
      </c>
      <c r="BS109" t="s">
        <v>214</v>
      </c>
      <c r="BT109" t="s">
        <v>325</v>
      </c>
      <c r="BU109" t="s">
        <v>327</v>
      </c>
    </row>
    <row r="110" spans="1:73" x14ac:dyDescent="0.25">
      <c r="A110" t="s">
        <v>196</v>
      </c>
      <c r="B110" t="s">
        <v>197</v>
      </c>
      <c r="C110" t="s">
        <v>188</v>
      </c>
      <c r="D110" t="s">
        <v>437</v>
      </c>
      <c r="E110">
        <v>0</v>
      </c>
      <c r="F110" t="s">
        <v>438</v>
      </c>
      <c r="G110" t="s">
        <v>200</v>
      </c>
      <c r="H110" t="s">
        <v>43</v>
      </c>
      <c r="I110" t="s">
        <v>201</v>
      </c>
      <c r="J110" t="s">
        <v>322</v>
      </c>
      <c r="K110" t="s">
        <v>203</v>
      </c>
      <c r="L110" t="s">
        <v>43</v>
      </c>
      <c r="M110" t="s">
        <v>257</v>
      </c>
      <c r="N110" t="e">
        <v>#N/A</v>
      </c>
      <c r="O110">
        <v>5.9700000000000003E-2</v>
      </c>
      <c r="P110">
        <v>91.9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450.09</v>
      </c>
      <c r="W110">
        <v>139.22999999999999</v>
      </c>
      <c r="X110">
        <v>0</v>
      </c>
      <c r="Y110">
        <v>589.32000000000005</v>
      </c>
      <c r="Z110">
        <v>0</v>
      </c>
      <c r="AA110">
        <v>0</v>
      </c>
      <c r="AB110">
        <v>0</v>
      </c>
      <c r="AC110" t="s">
        <v>44</v>
      </c>
      <c r="AD110" t="s">
        <v>206</v>
      </c>
      <c r="AE110" t="s">
        <v>207</v>
      </c>
      <c r="AF110">
        <v>20</v>
      </c>
      <c r="AG110">
        <v>0</v>
      </c>
      <c r="AH110">
        <v>5.9700000000000003E-2</v>
      </c>
      <c r="AI110">
        <v>91.9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 t="s">
        <v>192</v>
      </c>
      <c r="AR110" t="s">
        <v>191</v>
      </c>
      <c r="AS110">
        <v>0.6</v>
      </c>
      <c r="AT110">
        <v>0.6</v>
      </c>
      <c r="AU110">
        <v>0</v>
      </c>
      <c r="AV110">
        <v>0.6</v>
      </c>
      <c r="AW110" t="s">
        <v>45</v>
      </c>
      <c r="AX110">
        <v>1</v>
      </c>
      <c r="AY110" t="s">
        <v>208</v>
      </c>
      <c r="AZ110" t="s">
        <v>46</v>
      </c>
      <c r="BA110">
        <v>0</v>
      </c>
      <c r="BB110">
        <v>0</v>
      </c>
      <c r="BC110">
        <v>0</v>
      </c>
      <c r="BD110">
        <v>0</v>
      </c>
      <c r="BE110" t="s">
        <v>47</v>
      </c>
      <c r="BF110" t="b">
        <v>0</v>
      </c>
      <c r="BG110" t="s">
        <v>48</v>
      </c>
      <c r="BH110">
        <v>0</v>
      </c>
      <c r="BI110" t="s">
        <v>209</v>
      </c>
      <c r="BJ110" t="s">
        <v>210</v>
      </c>
      <c r="BK110" t="s">
        <v>211</v>
      </c>
      <c r="BL110" t="s">
        <v>212</v>
      </c>
      <c r="BM110" t="s">
        <v>213</v>
      </c>
      <c r="BN110" t="s">
        <v>49</v>
      </c>
      <c r="BO110" s="7" t="s">
        <v>207</v>
      </c>
      <c r="BP110" t="s">
        <v>44</v>
      </c>
      <c r="BQ110">
        <v>0</v>
      </c>
      <c r="BR110">
        <v>0</v>
      </c>
      <c r="BS110" t="s">
        <v>214</v>
      </c>
      <c r="BT110" t="s">
        <v>438</v>
      </c>
      <c r="BU110" t="s">
        <v>439</v>
      </c>
    </row>
    <row r="111" spans="1:73" x14ac:dyDescent="0.25">
      <c r="A111" t="s">
        <v>196</v>
      </c>
      <c r="B111" t="s">
        <v>197</v>
      </c>
      <c r="C111" t="s">
        <v>188</v>
      </c>
      <c r="D111" t="s">
        <v>437</v>
      </c>
      <c r="E111">
        <v>0</v>
      </c>
      <c r="F111" t="s">
        <v>438</v>
      </c>
      <c r="G111" t="s">
        <v>42</v>
      </c>
      <c r="H111" t="s">
        <v>43</v>
      </c>
      <c r="I111" t="s">
        <v>201</v>
      </c>
      <c r="J111" t="s">
        <v>322</v>
      </c>
      <c r="K111" t="s">
        <v>203</v>
      </c>
      <c r="L111" t="s">
        <v>43</v>
      </c>
      <c r="M111" t="s">
        <v>257</v>
      </c>
      <c r="N111" t="e">
        <v>#N/A</v>
      </c>
      <c r="O111">
        <v>5.9700000000000003E-2</v>
      </c>
      <c r="P111">
        <v>91.9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450.09</v>
      </c>
      <c r="W111">
        <v>139.22999999999999</v>
      </c>
      <c r="X111">
        <v>0</v>
      </c>
      <c r="Y111">
        <v>589.32000000000005</v>
      </c>
      <c r="Z111">
        <v>0</v>
      </c>
      <c r="AA111">
        <v>0</v>
      </c>
      <c r="AB111">
        <v>0</v>
      </c>
      <c r="AC111" t="s">
        <v>44</v>
      </c>
      <c r="AD111" t="s">
        <v>206</v>
      </c>
      <c r="AE111" t="s">
        <v>207</v>
      </c>
      <c r="AF111">
        <v>20</v>
      </c>
      <c r="AG111">
        <v>0</v>
      </c>
      <c r="AH111">
        <v>5.9700000000000003E-2</v>
      </c>
      <c r="AI111">
        <v>91.9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 t="s">
        <v>192</v>
      </c>
      <c r="AR111" t="s">
        <v>191</v>
      </c>
      <c r="AS111">
        <v>0.6</v>
      </c>
      <c r="AT111">
        <v>0.6</v>
      </c>
      <c r="AU111">
        <v>0</v>
      </c>
      <c r="AV111">
        <v>0.6</v>
      </c>
      <c r="AW111" t="s">
        <v>45</v>
      </c>
      <c r="AX111">
        <v>1</v>
      </c>
      <c r="AY111" t="s">
        <v>208</v>
      </c>
      <c r="AZ111" t="s">
        <v>46</v>
      </c>
      <c r="BA111">
        <v>0</v>
      </c>
      <c r="BB111">
        <v>0</v>
      </c>
      <c r="BC111">
        <v>0</v>
      </c>
      <c r="BD111">
        <v>0</v>
      </c>
      <c r="BE111" t="s">
        <v>47</v>
      </c>
      <c r="BF111" t="b">
        <v>0</v>
      </c>
      <c r="BG111" t="s">
        <v>48</v>
      </c>
      <c r="BH111">
        <v>0</v>
      </c>
      <c r="BI111" t="s">
        <v>209</v>
      </c>
      <c r="BJ111" t="s">
        <v>210</v>
      </c>
      <c r="BK111" t="s">
        <v>211</v>
      </c>
      <c r="BL111" t="s">
        <v>212</v>
      </c>
      <c r="BM111" t="s">
        <v>213</v>
      </c>
      <c r="BN111" t="s">
        <v>49</v>
      </c>
      <c r="BO111" s="7" t="s">
        <v>207</v>
      </c>
      <c r="BP111" t="s">
        <v>44</v>
      </c>
      <c r="BQ111">
        <v>0</v>
      </c>
      <c r="BR111">
        <v>0</v>
      </c>
      <c r="BS111" t="s">
        <v>214</v>
      </c>
      <c r="BT111" t="s">
        <v>438</v>
      </c>
      <c r="BU111" t="s">
        <v>440</v>
      </c>
    </row>
    <row r="112" spans="1:73" x14ac:dyDescent="0.25">
      <c r="A112" t="s">
        <v>196</v>
      </c>
      <c r="B112" t="s">
        <v>197</v>
      </c>
      <c r="C112" t="s">
        <v>187</v>
      </c>
      <c r="D112" t="s">
        <v>437</v>
      </c>
      <c r="E112">
        <v>0</v>
      </c>
      <c r="F112" t="s">
        <v>441</v>
      </c>
      <c r="G112" t="s">
        <v>200</v>
      </c>
      <c r="H112" t="s">
        <v>43</v>
      </c>
      <c r="I112" t="s">
        <v>201</v>
      </c>
      <c r="J112" t="s">
        <v>322</v>
      </c>
      <c r="K112" t="s">
        <v>203</v>
      </c>
      <c r="L112" t="s">
        <v>43</v>
      </c>
      <c r="M112" t="s">
        <v>257</v>
      </c>
      <c r="N112" t="e">
        <v>#N/A</v>
      </c>
      <c r="O112">
        <v>0.109</v>
      </c>
      <c r="P112">
        <v>169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450.09</v>
      </c>
      <c r="W112">
        <v>189.05</v>
      </c>
      <c r="X112">
        <v>0</v>
      </c>
      <c r="Y112">
        <v>639.15</v>
      </c>
      <c r="Z112">
        <v>0</v>
      </c>
      <c r="AA112">
        <v>0</v>
      </c>
      <c r="AB112">
        <v>0</v>
      </c>
      <c r="AC112" t="s">
        <v>44</v>
      </c>
      <c r="AD112" t="s">
        <v>206</v>
      </c>
      <c r="AE112" t="s">
        <v>207</v>
      </c>
      <c r="AF112">
        <v>20</v>
      </c>
      <c r="AG112">
        <v>0</v>
      </c>
      <c r="AH112">
        <v>0.109</v>
      </c>
      <c r="AI112">
        <v>169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 t="s">
        <v>192</v>
      </c>
      <c r="AR112" t="s">
        <v>191</v>
      </c>
      <c r="AS112">
        <v>0.6</v>
      </c>
      <c r="AT112">
        <v>0.6</v>
      </c>
      <c r="AU112">
        <v>0</v>
      </c>
      <c r="AV112">
        <v>0.6</v>
      </c>
      <c r="AW112" t="s">
        <v>45</v>
      </c>
      <c r="AX112">
        <v>1</v>
      </c>
      <c r="AY112" t="s">
        <v>208</v>
      </c>
      <c r="AZ112" t="s">
        <v>46</v>
      </c>
      <c r="BA112">
        <v>0</v>
      </c>
      <c r="BB112">
        <v>0</v>
      </c>
      <c r="BC112">
        <v>0</v>
      </c>
      <c r="BD112">
        <v>0</v>
      </c>
      <c r="BE112" t="s">
        <v>47</v>
      </c>
      <c r="BF112" t="b">
        <v>0</v>
      </c>
      <c r="BG112" t="s">
        <v>48</v>
      </c>
      <c r="BH112">
        <v>0</v>
      </c>
      <c r="BI112" t="s">
        <v>209</v>
      </c>
      <c r="BJ112" t="s">
        <v>210</v>
      </c>
      <c r="BK112" t="s">
        <v>211</v>
      </c>
      <c r="BL112" t="s">
        <v>212</v>
      </c>
      <c r="BM112" t="s">
        <v>213</v>
      </c>
      <c r="BN112" t="s">
        <v>49</v>
      </c>
      <c r="BO112" s="7" t="s">
        <v>207</v>
      </c>
      <c r="BP112" t="s">
        <v>44</v>
      </c>
      <c r="BQ112">
        <v>0</v>
      </c>
      <c r="BR112">
        <v>0</v>
      </c>
      <c r="BS112" t="s">
        <v>214</v>
      </c>
      <c r="BT112" t="s">
        <v>441</v>
      </c>
      <c r="BU112" t="s">
        <v>442</v>
      </c>
    </row>
    <row r="113" spans="1:73" x14ac:dyDescent="0.25">
      <c r="A113" t="s">
        <v>196</v>
      </c>
      <c r="B113" t="s">
        <v>197</v>
      </c>
      <c r="C113" t="s">
        <v>187</v>
      </c>
      <c r="D113" t="s">
        <v>437</v>
      </c>
      <c r="E113">
        <v>0</v>
      </c>
      <c r="F113" t="s">
        <v>441</v>
      </c>
      <c r="G113" t="s">
        <v>42</v>
      </c>
      <c r="H113" t="s">
        <v>43</v>
      </c>
      <c r="I113" t="s">
        <v>201</v>
      </c>
      <c r="J113" t="s">
        <v>322</v>
      </c>
      <c r="K113" t="s">
        <v>203</v>
      </c>
      <c r="L113" t="s">
        <v>43</v>
      </c>
      <c r="M113" t="s">
        <v>257</v>
      </c>
      <c r="N113" t="e">
        <v>#N/A</v>
      </c>
      <c r="O113">
        <v>0.109</v>
      </c>
      <c r="P113">
        <v>169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450.09</v>
      </c>
      <c r="W113">
        <v>189.05</v>
      </c>
      <c r="X113">
        <v>0</v>
      </c>
      <c r="Y113">
        <v>639.15</v>
      </c>
      <c r="Z113">
        <v>0</v>
      </c>
      <c r="AA113">
        <v>0</v>
      </c>
      <c r="AB113">
        <v>0</v>
      </c>
      <c r="AC113" t="s">
        <v>44</v>
      </c>
      <c r="AD113" t="s">
        <v>206</v>
      </c>
      <c r="AE113" t="s">
        <v>207</v>
      </c>
      <c r="AF113">
        <v>20</v>
      </c>
      <c r="AG113">
        <v>0</v>
      </c>
      <c r="AH113">
        <v>0.109</v>
      </c>
      <c r="AI113">
        <v>169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 t="s">
        <v>192</v>
      </c>
      <c r="AR113" t="s">
        <v>191</v>
      </c>
      <c r="AS113">
        <v>0.6</v>
      </c>
      <c r="AT113">
        <v>0.6</v>
      </c>
      <c r="AU113">
        <v>0</v>
      </c>
      <c r="AV113">
        <v>0.6</v>
      </c>
      <c r="AW113" t="s">
        <v>45</v>
      </c>
      <c r="AX113">
        <v>1</v>
      </c>
      <c r="AY113" t="s">
        <v>208</v>
      </c>
      <c r="AZ113" t="s">
        <v>46</v>
      </c>
      <c r="BA113">
        <v>0</v>
      </c>
      <c r="BB113">
        <v>0</v>
      </c>
      <c r="BC113">
        <v>0</v>
      </c>
      <c r="BD113">
        <v>0</v>
      </c>
      <c r="BE113" t="s">
        <v>47</v>
      </c>
      <c r="BF113" t="b">
        <v>0</v>
      </c>
      <c r="BG113" t="s">
        <v>48</v>
      </c>
      <c r="BH113">
        <v>0</v>
      </c>
      <c r="BI113" t="s">
        <v>209</v>
      </c>
      <c r="BJ113" t="s">
        <v>210</v>
      </c>
      <c r="BK113" t="s">
        <v>211</v>
      </c>
      <c r="BL113" t="s">
        <v>212</v>
      </c>
      <c r="BM113" t="s">
        <v>213</v>
      </c>
      <c r="BN113" t="s">
        <v>49</v>
      </c>
      <c r="BO113" s="7" t="s">
        <v>207</v>
      </c>
      <c r="BP113" t="s">
        <v>44</v>
      </c>
      <c r="BQ113">
        <v>0</v>
      </c>
      <c r="BR113">
        <v>0</v>
      </c>
      <c r="BS113" t="s">
        <v>214</v>
      </c>
      <c r="BT113" t="s">
        <v>441</v>
      </c>
      <c r="BU113" t="s">
        <v>443</v>
      </c>
    </row>
    <row r="114" spans="1:73" x14ac:dyDescent="0.25">
      <c r="A114" t="s">
        <v>196</v>
      </c>
      <c r="B114" t="s">
        <v>197</v>
      </c>
      <c r="C114" t="s">
        <v>41</v>
      </c>
      <c r="D114" t="s">
        <v>328</v>
      </c>
      <c r="E114">
        <v>0</v>
      </c>
      <c r="F114" t="s">
        <v>329</v>
      </c>
      <c r="G114" t="s">
        <v>200</v>
      </c>
      <c r="H114" t="s">
        <v>43</v>
      </c>
      <c r="I114" t="s">
        <v>201</v>
      </c>
      <c r="J114" t="s">
        <v>330</v>
      </c>
      <c r="K114" t="s">
        <v>203</v>
      </c>
      <c r="L114" t="s">
        <v>43</v>
      </c>
      <c r="M114" t="s">
        <v>257</v>
      </c>
      <c r="N114" t="e">
        <v>#N/A</v>
      </c>
      <c r="O114">
        <v>6.7799999999999999E-2</v>
      </c>
      <c r="P114">
        <v>173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477.58</v>
      </c>
      <c r="W114">
        <v>180.68</v>
      </c>
      <c r="X114">
        <v>0</v>
      </c>
      <c r="Y114">
        <v>658.26</v>
      </c>
      <c r="Z114">
        <v>0</v>
      </c>
      <c r="AA114">
        <v>0</v>
      </c>
      <c r="AB114">
        <v>0</v>
      </c>
      <c r="AC114" t="s">
        <v>44</v>
      </c>
      <c r="AD114" t="s">
        <v>206</v>
      </c>
      <c r="AE114" t="s">
        <v>207</v>
      </c>
      <c r="AF114">
        <v>20</v>
      </c>
      <c r="AG114">
        <v>0</v>
      </c>
      <c r="AH114">
        <v>6.7799999999999999E-2</v>
      </c>
      <c r="AI114">
        <v>173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 t="s">
        <v>192</v>
      </c>
      <c r="AR114" t="s">
        <v>191</v>
      </c>
      <c r="AS114">
        <v>0.6</v>
      </c>
      <c r="AT114">
        <v>0.6</v>
      </c>
      <c r="AU114">
        <v>0</v>
      </c>
      <c r="AV114">
        <v>0.6</v>
      </c>
      <c r="AW114" t="s">
        <v>45</v>
      </c>
      <c r="AX114">
        <v>1</v>
      </c>
      <c r="AY114" t="s">
        <v>208</v>
      </c>
      <c r="AZ114" t="s">
        <v>46</v>
      </c>
      <c r="BA114">
        <v>0</v>
      </c>
      <c r="BB114">
        <v>0</v>
      </c>
      <c r="BC114">
        <v>0</v>
      </c>
      <c r="BD114">
        <v>0</v>
      </c>
      <c r="BE114" t="s">
        <v>47</v>
      </c>
      <c r="BF114" t="b">
        <v>0</v>
      </c>
      <c r="BG114" t="s">
        <v>48</v>
      </c>
      <c r="BH114">
        <v>0</v>
      </c>
      <c r="BI114" t="s">
        <v>209</v>
      </c>
      <c r="BJ114" t="s">
        <v>210</v>
      </c>
      <c r="BK114" t="s">
        <v>211</v>
      </c>
      <c r="BL114" t="s">
        <v>212</v>
      </c>
      <c r="BM114" t="s">
        <v>213</v>
      </c>
      <c r="BN114" t="s">
        <v>49</v>
      </c>
      <c r="BO114" s="7" t="s">
        <v>207</v>
      </c>
      <c r="BP114" t="s">
        <v>44</v>
      </c>
      <c r="BQ114">
        <v>0</v>
      </c>
      <c r="BR114">
        <v>0</v>
      </c>
      <c r="BS114" t="s">
        <v>214</v>
      </c>
      <c r="BT114" t="s">
        <v>329</v>
      </c>
      <c r="BU114" t="s">
        <v>331</v>
      </c>
    </row>
    <row r="115" spans="1:73" x14ac:dyDescent="0.25">
      <c r="A115" t="s">
        <v>196</v>
      </c>
      <c r="B115" t="s">
        <v>197</v>
      </c>
      <c r="C115" t="s">
        <v>41</v>
      </c>
      <c r="D115" t="s">
        <v>328</v>
      </c>
      <c r="E115">
        <v>0</v>
      </c>
      <c r="F115" t="s">
        <v>329</v>
      </c>
      <c r="G115" t="s">
        <v>42</v>
      </c>
      <c r="H115" t="s">
        <v>43</v>
      </c>
      <c r="I115" t="s">
        <v>201</v>
      </c>
      <c r="J115" t="s">
        <v>330</v>
      </c>
      <c r="K115" t="s">
        <v>203</v>
      </c>
      <c r="L115" t="s">
        <v>43</v>
      </c>
      <c r="M115" t="s">
        <v>257</v>
      </c>
      <c r="N115" t="e">
        <v>#N/A</v>
      </c>
      <c r="O115">
        <v>6.7799999999999999E-2</v>
      </c>
      <c r="P115">
        <v>173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477.58</v>
      </c>
      <c r="W115">
        <v>180.68</v>
      </c>
      <c r="X115">
        <v>0</v>
      </c>
      <c r="Y115">
        <v>658.26</v>
      </c>
      <c r="Z115">
        <v>0</v>
      </c>
      <c r="AA115">
        <v>0</v>
      </c>
      <c r="AB115">
        <v>0</v>
      </c>
      <c r="AC115" t="s">
        <v>44</v>
      </c>
      <c r="AD115" t="s">
        <v>206</v>
      </c>
      <c r="AE115" t="s">
        <v>207</v>
      </c>
      <c r="AF115">
        <v>20</v>
      </c>
      <c r="AG115">
        <v>0</v>
      </c>
      <c r="AH115">
        <v>6.7799999999999999E-2</v>
      </c>
      <c r="AI115">
        <v>173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 t="s">
        <v>192</v>
      </c>
      <c r="AR115" t="s">
        <v>191</v>
      </c>
      <c r="AS115">
        <v>0.6</v>
      </c>
      <c r="AT115">
        <v>0.6</v>
      </c>
      <c r="AU115">
        <v>0</v>
      </c>
      <c r="AV115">
        <v>0.6</v>
      </c>
      <c r="AW115" t="s">
        <v>45</v>
      </c>
      <c r="AX115">
        <v>1</v>
      </c>
      <c r="AY115" t="s">
        <v>208</v>
      </c>
      <c r="AZ115" t="s">
        <v>46</v>
      </c>
      <c r="BA115">
        <v>0</v>
      </c>
      <c r="BB115">
        <v>0</v>
      </c>
      <c r="BC115">
        <v>0</v>
      </c>
      <c r="BD115">
        <v>0</v>
      </c>
      <c r="BE115" t="s">
        <v>47</v>
      </c>
      <c r="BF115" t="b">
        <v>0</v>
      </c>
      <c r="BG115" t="s">
        <v>48</v>
      </c>
      <c r="BH115">
        <v>0</v>
      </c>
      <c r="BI115" t="s">
        <v>209</v>
      </c>
      <c r="BJ115" t="s">
        <v>210</v>
      </c>
      <c r="BK115" t="s">
        <v>211</v>
      </c>
      <c r="BL115" t="s">
        <v>212</v>
      </c>
      <c r="BM115" t="s">
        <v>213</v>
      </c>
      <c r="BN115" t="s">
        <v>49</v>
      </c>
      <c r="BO115" s="7" t="s">
        <v>207</v>
      </c>
      <c r="BP115" t="s">
        <v>44</v>
      </c>
      <c r="BQ115">
        <v>0</v>
      </c>
      <c r="BR115">
        <v>0</v>
      </c>
      <c r="BS115" t="s">
        <v>214</v>
      </c>
      <c r="BT115" t="s">
        <v>329</v>
      </c>
      <c r="BU115" t="s">
        <v>332</v>
      </c>
    </row>
    <row r="116" spans="1:73" x14ac:dyDescent="0.25">
      <c r="A116" t="s">
        <v>196</v>
      </c>
      <c r="B116" t="s">
        <v>197</v>
      </c>
      <c r="C116" t="s">
        <v>50</v>
      </c>
      <c r="D116" t="s">
        <v>328</v>
      </c>
      <c r="E116">
        <v>0</v>
      </c>
      <c r="F116" t="s">
        <v>333</v>
      </c>
      <c r="G116" t="s">
        <v>200</v>
      </c>
      <c r="H116" t="s">
        <v>43</v>
      </c>
      <c r="I116" t="s">
        <v>201</v>
      </c>
      <c r="J116" t="s">
        <v>330</v>
      </c>
      <c r="K116" t="s">
        <v>203</v>
      </c>
      <c r="L116" t="s">
        <v>43</v>
      </c>
      <c r="M116" t="s">
        <v>257</v>
      </c>
      <c r="N116" t="e">
        <v>#N/A</v>
      </c>
      <c r="O116">
        <v>0.124</v>
      </c>
      <c r="P116">
        <v>317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477.58</v>
      </c>
      <c r="W116">
        <v>326.08</v>
      </c>
      <c r="X116">
        <v>0</v>
      </c>
      <c r="Y116">
        <v>803.66</v>
      </c>
      <c r="Z116">
        <v>0</v>
      </c>
      <c r="AA116">
        <v>0</v>
      </c>
      <c r="AB116">
        <v>0</v>
      </c>
      <c r="AC116" t="s">
        <v>44</v>
      </c>
      <c r="AD116" t="s">
        <v>206</v>
      </c>
      <c r="AE116" t="s">
        <v>207</v>
      </c>
      <c r="AF116">
        <v>20</v>
      </c>
      <c r="AG116">
        <v>0</v>
      </c>
      <c r="AH116">
        <v>0.124</v>
      </c>
      <c r="AI116">
        <v>317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 t="s">
        <v>192</v>
      </c>
      <c r="AR116" t="s">
        <v>191</v>
      </c>
      <c r="AS116">
        <v>0.6</v>
      </c>
      <c r="AT116">
        <v>0.6</v>
      </c>
      <c r="AU116">
        <v>0</v>
      </c>
      <c r="AV116">
        <v>0.6</v>
      </c>
      <c r="AW116" t="s">
        <v>45</v>
      </c>
      <c r="AX116">
        <v>1</v>
      </c>
      <c r="AY116" t="s">
        <v>208</v>
      </c>
      <c r="AZ116" t="s">
        <v>46</v>
      </c>
      <c r="BA116">
        <v>0</v>
      </c>
      <c r="BB116">
        <v>0</v>
      </c>
      <c r="BC116">
        <v>0</v>
      </c>
      <c r="BD116">
        <v>0</v>
      </c>
      <c r="BE116" t="s">
        <v>47</v>
      </c>
      <c r="BF116" t="b">
        <v>0</v>
      </c>
      <c r="BG116" t="s">
        <v>48</v>
      </c>
      <c r="BH116">
        <v>0</v>
      </c>
      <c r="BI116" t="s">
        <v>209</v>
      </c>
      <c r="BJ116" t="s">
        <v>210</v>
      </c>
      <c r="BK116" t="s">
        <v>211</v>
      </c>
      <c r="BL116" t="s">
        <v>212</v>
      </c>
      <c r="BM116" t="s">
        <v>213</v>
      </c>
      <c r="BN116" t="s">
        <v>49</v>
      </c>
      <c r="BO116" s="7" t="s">
        <v>207</v>
      </c>
      <c r="BP116" t="s">
        <v>44</v>
      </c>
      <c r="BQ116">
        <v>0</v>
      </c>
      <c r="BR116">
        <v>0</v>
      </c>
      <c r="BS116" t="s">
        <v>214</v>
      </c>
      <c r="BT116" t="s">
        <v>333</v>
      </c>
      <c r="BU116" t="s">
        <v>334</v>
      </c>
    </row>
    <row r="117" spans="1:73" x14ac:dyDescent="0.25">
      <c r="A117" t="s">
        <v>196</v>
      </c>
      <c r="B117" t="s">
        <v>197</v>
      </c>
      <c r="C117" t="s">
        <v>50</v>
      </c>
      <c r="D117" t="s">
        <v>328</v>
      </c>
      <c r="E117">
        <v>0</v>
      </c>
      <c r="F117" t="s">
        <v>333</v>
      </c>
      <c r="G117" t="s">
        <v>42</v>
      </c>
      <c r="H117" t="s">
        <v>43</v>
      </c>
      <c r="I117" t="s">
        <v>201</v>
      </c>
      <c r="J117" t="s">
        <v>330</v>
      </c>
      <c r="K117" t="s">
        <v>203</v>
      </c>
      <c r="L117" t="s">
        <v>43</v>
      </c>
      <c r="M117" t="s">
        <v>257</v>
      </c>
      <c r="N117" t="e">
        <v>#N/A</v>
      </c>
      <c r="O117">
        <v>0.124</v>
      </c>
      <c r="P117">
        <v>317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477.58</v>
      </c>
      <c r="W117">
        <v>326.08</v>
      </c>
      <c r="X117">
        <v>0</v>
      </c>
      <c r="Y117">
        <v>803.66</v>
      </c>
      <c r="Z117">
        <v>0</v>
      </c>
      <c r="AA117">
        <v>0</v>
      </c>
      <c r="AB117">
        <v>0</v>
      </c>
      <c r="AC117" t="s">
        <v>44</v>
      </c>
      <c r="AD117" t="s">
        <v>206</v>
      </c>
      <c r="AE117" t="s">
        <v>207</v>
      </c>
      <c r="AF117">
        <v>20</v>
      </c>
      <c r="AG117">
        <v>0</v>
      </c>
      <c r="AH117">
        <v>0.124</v>
      </c>
      <c r="AI117">
        <v>317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 t="s">
        <v>192</v>
      </c>
      <c r="AR117" t="s">
        <v>191</v>
      </c>
      <c r="AS117">
        <v>0.6</v>
      </c>
      <c r="AT117">
        <v>0.6</v>
      </c>
      <c r="AU117">
        <v>0</v>
      </c>
      <c r="AV117">
        <v>0.6</v>
      </c>
      <c r="AW117" t="s">
        <v>45</v>
      </c>
      <c r="AX117">
        <v>1</v>
      </c>
      <c r="AY117" t="s">
        <v>208</v>
      </c>
      <c r="AZ117" t="s">
        <v>46</v>
      </c>
      <c r="BA117">
        <v>0</v>
      </c>
      <c r="BB117">
        <v>0</v>
      </c>
      <c r="BC117">
        <v>0</v>
      </c>
      <c r="BD117">
        <v>0</v>
      </c>
      <c r="BE117" t="s">
        <v>47</v>
      </c>
      <c r="BF117" t="b">
        <v>0</v>
      </c>
      <c r="BG117" t="s">
        <v>48</v>
      </c>
      <c r="BH117">
        <v>0</v>
      </c>
      <c r="BI117" t="s">
        <v>209</v>
      </c>
      <c r="BJ117" t="s">
        <v>210</v>
      </c>
      <c r="BK117" t="s">
        <v>211</v>
      </c>
      <c r="BL117" t="s">
        <v>212</v>
      </c>
      <c r="BM117" t="s">
        <v>213</v>
      </c>
      <c r="BN117" t="s">
        <v>49</v>
      </c>
      <c r="BO117" s="7" t="s">
        <v>207</v>
      </c>
      <c r="BP117" t="s">
        <v>44</v>
      </c>
      <c r="BQ117">
        <v>0</v>
      </c>
      <c r="BR117">
        <v>0</v>
      </c>
      <c r="BS117" t="s">
        <v>214</v>
      </c>
      <c r="BT117" t="s">
        <v>333</v>
      </c>
      <c r="BU117" t="s">
        <v>335</v>
      </c>
    </row>
    <row r="118" spans="1:73" x14ac:dyDescent="0.25">
      <c r="A118" t="s">
        <v>196</v>
      </c>
      <c r="B118" t="s">
        <v>197</v>
      </c>
      <c r="C118" t="s">
        <v>188</v>
      </c>
      <c r="D118" t="s">
        <v>444</v>
      </c>
      <c r="E118">
        <v>0</v>
      </c>
      <c r="F118" t="s">
        <v>445</v>
      </c>
      <c r="G118" t="s">
        <v>200</v>
      </c>
      <c r="H118" t="s">
        <v>43</v>
      </c>
      <c r="I118" t="s">
        <v>201</v>
      </c>
      <c r="J118" t="s">
        <v>330</v>
      </c>
      <c r="K118" t="s">
        <v>203</v>
      </c>
      <c r="L118" t="s">
        <v>43</v>
      </c>
      <c r="M118" t="s">
        <v>257</v>
      </c>
      <c r="N118" t="e">
        <v>#N/A</v>
      </c>
      <c r="O118">
        <v>6.7799999999999999E-2</v>
      </c>
      <c r="P118">
        <v>173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450.09</v>
      </c>
      <c r="W118">
        <v>139.22999999999999</v>
      </c>
      <c r="X118">
        <v>0</v>
      </c>
      <c r="Y118">
        <v>589.32000000000005</v>
      </c>
      <c r="Z118">
        <v>0</v>
      </c>
      <c r="AA118">
        <v>0</v>
      </c>
      <c r="AB118">
        <v>0</v>
      </c>
      <c r="AC118" t="s">
        <v>44</v>
      </c>
      <c r="AD118" t="s">
        <v>206</v>
      </c>
      <c r="AE118" t="s">
        <v>207</v>
      </c>
      <c r="AF118">
        <v>20</v>
      </c>
      <c r="AG118">
        <v>0</v>
      </c>
      <c r="AH118">
        <v>6.7799999999999999E-2</v>
      </c>
      <c r="AI118">
        <v>173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 t="s">
        <v>192</v>
      </c>
      <c r="AR118" t="s">
        <v>191</v>
      </c>
      <c r="AS118">
        <v>0.6</v>
      </c>
      <c r="AT118">
        <v>0.6</v>
      </c>
      <c r="AU118">
        <v>0</v>
      </c>
      <c r="AV118">
        <v>0.6</v>
      </c>
      <c r="AW118" t="s">
        <v>45</v>
      </c>
      <c r="AX118">
        <v>1</v>
      </c>
      <c r="AY118" t="s">
        <v>208</v>
      </c>
      <c r="AZ118" t="s">
        <v>46</v>
      </c>
      <c r="BA118">
        <v>0</v>
      </c>
      <c r="BB118">
        <v>0</v>
      </c>
      <c r="BC118">
        <v>0</v>
      </c>
      <c r="BD118">
        <v>0</v>
      </c>
      <c r="BE118" t="s">
        <v>47</v>
      </c>
      <c r="BF118" t="b">
        <v>0</v>
      </c>
      <c r="BG118" t="s">
        <v>48</v>
      </c>
      <c r="BH118">
        <v>0</v>
      </c>
      <c r="BI118" t="s">
        <v>209</v>
      </c>
      <c r="BJ118" t="s">
        <v>210</v>
      </c>
      <c r="BK118" t="s">
        <v>211</v>
      </c>
      <c r="BL118" t="s">
        <v>212</v>
      </c>
      <c r="BM118" t="s">
        <v>213</v>
      </c>
      <c r="BN118" t="s">
        <v>49</v>
      </c>
      <c r="BO118" s="7" t="s">
        <v>207</v>
      </c>
      <c r="BP118" t="s">
        <v>44</v>
      </c>
      <c r="BQ118">
        <v>0</v>
      </c>
      <c r="BR118">
        <v>0</v>
      </c>
      <c r="BS118" t="s">
        <v>214</v>
      </c>
      <c r="BT118" t="s">
        <v>445</v>
      </c>
      <c r="BU118" t="s">
        <v>446</v>
      </c>
    </row>
    <row r="119" spans="1:73" x14ac:dyDescent="0.25">
      <c r="A119" t="s">
        <v>196</v>
      </c>
      <c r="B119" t="s">
        <v>197</v>
      </c>
      <c r="C119" t="s">
        <v>188</v>
      </c>
      <c r="D119" t="s">
        <v>444</v>
      </c>
      <c r="E119">
        <v>0</v>
      </c>
      <c r="F119" t="s">
        <v>445</v>
      </c>
      <c r="G119" t="s">
        <v>42</v>
      </c>
      <c r="H119" t="s">
        <v>43</v>
      </c>
      <c r="I119" t="s">
        <v>201</v>
      </c>
      <c r="J119" t="s">
        <v>330</v>
      </c>
      <c r="K119" t="s">
        <v>203</v>
      </c>
      <c r="L119" t="s">
        <v>43</v>
      </c>
      <c r="M119" t="s">
        <v>257</v>
      </c>
      <c r="N119" t="e">
        <v>#N/A</v>
      </c>
      <c r="O119">
        <v>6.7799999999999999E-2</v>
      </c>
      <c r="P119">
        <v>173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450.09</v>
      </c>
      <c r="W119">
        <v>139.22999999999999</v>
      </c>
      <c r="X119">
        <v>0</v>
      </c>
      <c r="Y119">
        <v>589.32000000000005</v>
      </c>
      <c r="Z119">
        <v>0</v>
      </c>
      <c r="AA119">
        <v>0</v>
      </c>
      <c r="AB119">
        <v>0</v>
      </c>
      <c r="AC119" t="s">
        <v>44</v>
      </c>
      <c r="AD119" t="s">
        <v>206</v>
      </c>
      <c r="AE119" t="s">
        <v>207</v>
      </c>
      <c r="AF119">
        <v>20</v>
      </c>
      <c r="AG119">
        <v>0</v>
      </c>
      <c r="AH119">
        <v>6.7799999999999999E-2</v>
      </c>
      <c r="AI119">
        <v>173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 t="s">
        <v>192</v>
      </c>
      <c r="AR119" t="s">
        <v>191</v>
      </c>
      <c r="AS119">
        <v>0.6</v>
      </c>
      <c r="AT119">
        <v>0.6</v>
      </c>
      <c r="AU119">
        <v>0</v>
      </c>
      <c r="AV119">
        <v>0.6</v>
      </c>
      <c r="AW119" t="s">
        <v>45</v>
      </c>
      <c r="AX119">
        <v>1</v>
      </c>
      <c r="AY119" t="s">
        <v>208</v>
      </c>
      <c r="AZ119" t="s">
        <v>46</v>
      </c>
      <c r="BA119">
        <v>0</v>
      </c>
      <c r="BB119">
        <v>0</v>
      </c>
      <c r="BC119">
        <v>0</v>
      </c>
      <c r="BD119">
        <v>0</v>
      </c>
      <c r="BE119" t="s">
        <v>47</v>
      </c>
      <c r="BF119" t="b">
        <v>0</v>
      </c>
      <c r="BG119" t="s">
        <v>48</v>
      </c>
      <c r="BH119">
        <v>0</v>
      </c>
      <c r="BI119" t="s">
        <v>209</v>
      </c>
      <c r="BJ119" t="s">
        <v>210</v>
      </c>
      <c r="BK119" t="s">
        <v>211</v>
      </c>
      <c r="BL119" t="s">
        <v>212</v>
      </c>
      <c r="BM119" t="s">
        <v>213</v>
      </c>
      <c r="BN119" t="s">
        <v>49</v>
      </c>
      <c r="BO119" s="7" t="s">
        <v>207</v>
      </c>
      <c r="BP119" t="s">
        <v>44</v>
      </c>
      <c r="BQ119">
        <v>0</v>
      </c>
      <c r="BR119">
        <v>0</v>
      </c>
      <c r="BS119" t="s">
        <v>214</v>
      </c>
      <c r="BT119" t="s">
        <v>445</v>
      </c>
      <c r="BU119" t="s">
        <v>447</v>
      </c>
    </row>
    <row r="120" spans="1:73" x14ac:dyDescent="0.25">
      <c r="A120" t="s">
        <v>196</v>
      </c>
      <c r="B120" t="s">
        <v>197</v>
      </c>
      <c r="C120" t="s">
        <v>187</v>
      </c>
      <c r="D120" t="s">
        <v>444</v>
      </c>
      <c r="E120">
        <v>0</v>
      </c>
      <c r="F120" t="s">
        <v>448</v>
      </c>
      <c r="G120" t="s">
        <v>200</v>
      </c>
      <c r="H120" t="s">
        <v>43</v>
      </c>
      <c r="I120" t="s">
        <v>201</v>
      </c>
      <c r="J120" t="s">
        <v>330</v>
      </c>
      <c r="K120" t="s">
        <v>203</v>
      </c>
      <c r="L120" t="s">
        <v>43</v>
      </c>
      <c r="M120" t="s">
        <v>257</v>
      </c>
      <c r="N120" t="e">
        <v>#N/A</v>
      </c>
      <c r="O120">
        <v>0.124</v>
      </c>
      <c r="P120">
        <v>317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450.09</v>
      </c>
      <c r="W120">
        <v>189.05</v>
      </c>
      <c r="X120">
        <v>0</v>
      </c>
      <c r="Y120">
        <v>639.15</v>
      </c>
      <c r="Z120">
        <v>0</v>
      </c>
      <c r="AA120">
        <v>0</v>
      </c>
      <c r="AB120">
        <v>0</v>
      </c>
      <c r="AC120" t="s">
        <v>44</v>
      </c>
      <c r="AD120" t="s">
        <v>206</v>
      </c>
      <c r="AE120" t="s">
        <v>207</v>
      </c>
      <c r="AF120">
        <v>20</v>
      </c>
      <c r="AG120">
        <v>0</v>
      </c>
      <c r="AH120">
        <v>0.124</v>
      </c>
      <c r="AI120">
        <v>317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 t="s">
        <v>192</v>
      </c>
      <c r="AR120" t="s">
        <v>191</v>
      </c>
      <c r="AS120">
        <v>0.6</v>
      </c>
      <c r="AT120">
        <v>0.6</v>
      </c>
      <c r="AU120">
        <v>0</v>
      </c>
      <c r="AV120">
        <v>0.6</v>
      </c>
      <c r="AW120" t="s">
        <v>45</v>
      </c>
      <c r="AX120">
        <v>1</v>
      </c>
      <c r="AY120" t="s">
        <v>208</v>
      </c>
      <c r="AZ120" t="s">
        <v>46</v>
      </c>
      <c r="BA120">
        <v>0</v>
      </c>
      <c r="BB120">
        <v>0</v>
      </c>
      <c r="BC120">
        <v>0</v>
      </c>
      <c r="BD120">
        <v>0</v>
      </c>
      <c r="BE120" t="s">
        <v>47</v>
      </c>
      <c r="BF120" t="b">
        <v>0</v>
      </c>
      <c r="BG120" t="s">
        <v>48</v>
      </c>
      <c r="BH120">
        <v>0</v>
      </c>
      <c r="BI120" t="s">
        <v>209</v>
      </c>
      <c r="BJ120" t="s">
        <v>210</v>
      </c>
      <c r="BK120" t="s">
        <v>211</v>
      </c>
      <c r="BL120" t="s">
        <v>212</v>
      </c>
      <c r="BM120" t="s">
        <v>213</v>
      </c>
      <c r="BN120" t="s">
        <v>49</v>
      </c>
      <c r="BO120" s="7" t="s">
        <v>207</v>
      </c>
      <c r="BP120" t="s">
        <v>44</v>
      </c>
      <c r="BQ120">
        <v>0</v>
      </c>
      <c r="BR120">
        <v>0</v>
      </c>
      <c r="BS120" t="s">
        <v>214</v>
      </c>
      <c r="BT120" t="s">
        <v>448</v>
      </c>
      <c r="BU120" t="s">
        <v>449</v>
      </c>
    </row>
    <row r="121" spans="1:73" x14ac:dyDescent="0.25">
      <c r="A121" t="s">
        <v>196</v>
      </c>
      <c r="B121" t="s">
        <v>197</v>
      </c>
      <c r="C121" t="s">
        <v>187</v>
      </c>
      <c r="D121" t="s">
        <v>444</v>
      </c>
      <c r="E121">
        <v>0</v>
      </c>
      <c r="F121" t="s">
        <v>448</v>
      </c>
      <c r="G121" t="s">
        <v>42</v>
      </c>
      <c r="H121" t="s">
        <v>43</v>
      </c>
      <c r="I121" t="s">
        <v>201</v>
      </c>
      <c r="J121" t="s">
        <v>330</v>
      </c>
      <c r="K121" t="s">
        <v>203</v>
      </c>
      <c r="L121" t="s">
        <v>43</v>
      </c>
      <c r="M121" t="s">
        <v>257</v>
      </c>
      <c r="N121" t="e">
        <v>#N/A</v>
      </c>
      <c r="O121">
        <v>0.124</v>
      </c>
      <c r="P121">
        <v>317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450.09</v>
      </c>
      <c r="W121">
        <v>189.05</v>
      </c>
      <c r="X121">
        <v>0</v>
      </c>
      <c r="Y121">
        <v>639.15</v>
      </c>
      <c r="Z121">
        <v>0</v>
      </c>
      <c r="AA121">
        <v>0</v>
      </c>
      <c r="AB121">
        <v>0</v>
      </c>
      <c r="AC121" t="s">
        <v>44</v>
      </c>
      <c r="AD121" t="s">
        <v>206</v>
      </c>
      <c r="AE121" t="s">
        <v>207</v>
      </c>
      <c r="AF121">
        <v>20</v>
      </c>
      <c r="AG121">
        <v>0</v>
      </c>
      <c r="AH121">
        <v>0.124</v>
      </c>
      <c r="AI121">
        <v>317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 t="s">
        <v>192</v>
      </c>
      <c r="AR121" t="s">
        <v>191</v>
      </c>
      <c r="AS121">
        <v>0.6</v>
      </c>
      <c r="AT121">
        <v>0.6</v>
      </c>
      <c r="AU121">
        <v>0</v>
      </c>
      <c r="AV121">
        <v>0.6</v>
      </c>
      <c r="AW121" t="s">
        <v>45</v>
      </c>
      <c r="AX121">
        <v>1</v>
      </c>
      <c r="AY121" t="s">
        <v>208</v>
      </c>
      <c r="AZ121" t="s">
        <v>46</v>
      </c>
      <c r="BA121">
        <v>0</v>
      </c>
      <c r="BB121">
        <v>0</v>
      </c>
      <c r="BC121">
        <v>0</v>
      </c>
      <c r="BD121">
        <v>0</v>
      </c>
      <c r="BE121" t="s">
        <v>47</v>
      </c>
      <c r="BF121" t="b">
        <v>0</v>
      </c>
      <c r="BG121" t="s">
        <v>48</v>
      </c>
      <c r="BH121">
        <v>0</v>
      </c>
      <c r="BI121" t="s">
        <v>209</v>
      </c>
      <c r="BJ121" t="s">
        <v>210</v>
      </c>
      <c r="BK121" t="s">
        <v>211</v>
      </c>
      <c r="BL121" t="s">
        <v>212</v>
      </c>
      <c r="BM121" t="s">
        <v>213</v>
      </c>
      <c r="BN121" t="s">
        <v>49</v>
      </c>
      <c r="BO121" s="7" t="s">
        <v>207</v>
      </c>
      <c r="BP121" t="s">
        <v>44</v>
      </c>
      <c r="BQ121">
        <v>0</v>
      </c>
      <c r="BR121">
        <v>0</v>
      </c>
      <c r="BS121" t="s">
        <v>214</v>
      </c>
      <c r="BT121" t="s">
        <v>448</v>
      </c>
      <c r="BU121" t="s">
        <v>450</v>
      </c>
    </row>
    <row r="122" spans="1:73" x14ac:dyDescent="0.25">
      <c r="A122" t="s">
        <v>196</v>
      </c>
      <c r="B122" t="s">
        <v>197</v>
      </c>
      <c r="C122" t="s">
        <v>41</v>
      </c>
      <c r="D122" t="s">
        <v>336</v>
      </c>
      <c r="E122">
        <v>0</v>
      </c>
      <c r="F122" t="s">
        <v>337</v>
      </c>
      <c r="G122" t="s">
        <v>200</v>
      </c>
      <c r="H122" t="s">
        <v>43</v>
      </c>
      <c r="I122" t="s">
        <v>201</v>
      </c>
      <c r="J122" t="s">
        <v>338</v>
      </c>
      <c r="K122" t="s">
        <v>203</v>
      </c>
      <c r="L122" t="s">
        <v>43</v>
      </c>
      <c r="M122" t="s">
        <v>257</v>
      </c>
      <c r="N122" t="e">
        <v>#N/A</v>
      </c>
      <c r="O122">
        <v>4.9099999999999998E-2</v>
      </c>
      <c r="P122">
        <v>67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477.58</v>
      </c>
      <c r="W122">
        <v>180.68</v>
      </c>
      <c r="X122">
        <v>0</v>
      </c>
      <c r="Y122">
        <v>658.26</v>
      </c>
      <c r="Z122">
        <v>0</v>
      </c>
      <c r="AA122">
        <v>0</v>
      </c>
      <c r="AB122">
        <v>0</v>
      </c>
      <c r="AC122" t="s">
        <v>44</v>
      </c>
      <c r="AD122" t="s">
        <v>206</v>
      </c>
      <c r="AE122" t="s">
        <v>207</v>
      </c>
      <c r="AF122">
        <v>20</v>
      </c>
      <c r="AG122">
        <v>0</v>
      </c>
      <c r="AH122">
        <v>4.9099999999999998E-2</v>
      </c>
      <c r="AI122">
        <v>67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 t="s">
        <v>192</v>
      </c>
      <c r="AR122" t="s">
        <v>191</v>
      </c>
      <c r="AS122">
        <v>0.6</v>
      </c>
      <c r="AT122">
        <v>0.6</v>
      </c>
      <c r="AU122">
        <v>0</v>
      </c>
      <c r="AV122">
        <v>0.6</v>
      </c>
      <c r="AW122" t="s">
        <v>45</v>
      </c>
      <c r="AX122">
        <v>1</v>
      </c>
      <c r="AY122" t="s">
        <v>208</v>
      </c>
      <c r="AZ122" t="s">
        <v>46</v>
      </c>
      <c r="BA122">
        <v>0</v>
      </c>
      <c r="BB122">
        <v>0</v>
      </c>
      <c r="BC122">
        <v>0</v>
      </c>
      <c r="BD122">
        <v>0</v>
      </c>
      <c r="BE122" t="s">
        <v>47</v>
      </c>
      <c r="BF122" t="b">
        <v>0</v>
      </c>
      <c r="BG122" t="s">
        <v>48</v>
      </c>
      <c r="BH122">
        <v>0</v>
      </c>
      <c r="BI122" t="s">
        <v>209</v>
      </c>
      <c r="BJ122" t="s">
        <v>210</v>
      </c>
      <c r="BK122" t="s">
        <v>211</v>
      </c>
      <c r="BL122" t="s">
        <v>212</v>
      </c>
      <c r="BM122" t="s">
        <v>213</v>
      </c>
      <c r="BN122" t="s">
        <v>49</v>
      </c>
      <c r="BO122" s="7" t="s">
        <v>207</v>
      </c>
      <c r="BP122" t="s">
        <v>44</v>
      </c>
      <c r="BQ122">
        <v>0</v>
      </c>
      <c r="BR122">
        <v>0</v>
      </c>
      <c r="BS122" t="s">
        <v>214</v>
      </c>
      <c r="BT122" t="s">
        <v>337</v>
      </c>
      <c r="BU122" t="s">
        <v>339</v>
      </c>
    </row>
    <row r="123" spans="1:73" x14ac:dyDescent="0.25">
      <c r="A123" t="s">
        <v>196</v>
      </c>
      <c r="B123" t="s">
        <v>197</v>
      </c>
      <c r="C123" t="s">
        <v>41</v>
      </c>
      <c r="D123" t="s">
        <v>336</v>
      </c>
      <c r="E123">
        <v>0</v>
      </c>
      <c r="F123" t="s">
        <v>337</v>
      </c>
      <c r="G123" t="s">
        <v>42</v>
      </c>
      <c r="H123" t="s">
        <v>43</v>
      </c>
      <c r="I123" t="s">
        <v>201</v>
      </c>
      <c r="J123" t="s">
        <v>338</v>
      </c>
      <c r="K123" t="s">
        <v>203</v>
      </c>
      <c r="L123" t="s">
        <v>43</v>
      </c>
      <c r="M123" t="s">
        <v>257</v>
      </c>
      <c r="N123" t="e">
        <v>#N/A</v>
      </c>
      <c r="O123">
        <v>4.9099999999999998E-2</v>
      </c>
      <c r="P123">
        <v>67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477.58</v>
      </c>
      <c r="W123">
        <v>180.68</v>
      </c>
      <c r="X123">
        <v>0</v>
      </c>
      <c r="Y123">
        <v>658.26</v>
      </c>
      <c r="Z123">
        <v>0</v>
      </c>
      <c r="AA123">
        <v>0</v>
      </c>
      <c r="AB123">
        <v>0</v>
      </c>
      <c r="AC123" t="s">
        <v>44</v>
      </c>
      <c r="AD123" t="s">
        <v>206</v>
      </c>
      <c r="AE123" t="s">
        <v>207</v>
      </c>
      <c r="AF123">
        <v>20</v>
      </c>
      <c r="AG123">
        <v>0</v>
      </c>
      <c r="AH123">
        <v>4.9099999999999998E-2</v>
      </c>
      <c r="AI123">
        <v>67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 t="s">
        <v>192</v>
      </c>
      <c r="AR123" t="s">
        <v>191</v>
      </c>
      <c r="AS123">
        <v>0.6</v>
      </c>
      <c r="AT123">
        <v>0.6</v>
      </c>
      <c r="AU123">
        <v>0</v>
      </c>
      <c r="AV123">
        <v>0.6</v>
      </c>
      <c r="AW123" t="s">
        <v>45</v>
      </c>
      <c r="AX123">
        <v>1</v>
      </c>
      <c r="AY123" t="s">
        <v>208</v>
      </c>
      <c r="AZ123" t="s">
        <v>46</v>
      </c>
      <c r="BA123">
        <v>0</v>
      </c>
      <c r="BB123">
        <v>0</v>
      </c>
      <c r="BC123">
        <v>0</v>
      </c>
      <c r="BD123">
        <v>0</v>
      </c>
      <c r="BE123" t="s">
        <v>47</v>
      </c>
      <c r="BF123" t="b">
        <v>0</v>
      </c>
      <c r="BG123" t="s">
        <v>48</v>
      </c>
      <c r="BH123">
        <v>0</v>
      </c>
      <c r="BI123" t="s">
        <v>209</v>
      </c>
      <c r="BJ123" t="s">
        <v>210</v>
      </c>
      <c r="BK123" t="s">
        <v>211</v>
      </c>
      <c r="BL123" t="s">
        <v>212</v>
      </c>
      <c r="BM123" t="s">
        <v>213</v>
      </c>
      <c r="BN123" t="s">
        <v>49</v>
      </c>
      <c r="BO123" s="7" t="s">
        <v>207</v>
      </c>
      <c r="BP123" t="s">
        <v>44</v>
      </c>
      <c r="BQ123">
        <v>0</v>
      </c>
      <c r="BR123">
        <v>0</v>
      </c>
      <c r="BS123" t="s">
        <v>214</v>
      </c>
      <c r="BT123" t="s">
        <v>337</v>
      </c>
      <c r="BU123" t="s">
        <v>340</v>
      </c>
    </row>
    <row r="124" spans="1:73" x14ac:dyDescent="0.25">
      <c r="A124" t="s">
        <v>196</v>
      </c>
      <c r="B124" t="s">
        <v>197</v>
      </c>
      <c r="C124" t="s">
        <v>50</v>
      </c>
      <c r="D124" t="s">
        <v>336</v>
      </c>
      <c r="E124">
        <v>0</v>
      </c>
      <c r="F124" t="s">
        <v>341</v>
      </c>
      <c r="G124" t="s">
        <v>200</v>
      </c>
      <c r="H124" t="s">
        <v>43</v>
      </c>
      <c r="I124" t="s">
        <v>201</v>
      </c>
      <c r="J124" t="s">
        <v>338</v>
      </c>
      <c r="K124" t="s">
        <v>203</v>
      </c>
      <c r="L124" t="s">
        <v>43</v>
      </c>
      <c r="M124" t="s">
        <v>257</v>
      </c>
      <c r="N124" t="e">
        <v>#N/A</v>
      </c>
      <c r="O124">
        <v>0.09</v>
      </c>
      <c r="P124">
        <v>123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477.58</v>
      </c>
      <c r="W124">
        <v>326.08</v>
      </c>
      <c r="X124">
        <v>0</v>
      </c>
      <c r="Y124">
        <v>803.66</v>
      </c>
      <c r="Z124">
        <v>0</v>
      </c>
      <c r="AA124">
        <v>0</v>
      </c>
      <c r="AB124">
        <v>0</v>
      </c>
      <c r="AC124" t="s">
        <v>44</v>
      </c>
      <c r="AD124" t="s">
        <v>206</v>
      </c>
      <c r="AE124" t="s">
        <v>207</v>
      </c>
      <c r="AF124">
        <v>20</v>
      </c>
      <c r="AG124">
        <v>0</v>
      </c>
      <c r="AH124">
        <v>0.09</v>
      </c>
      <c r="AI124">
        <v>123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 t="s">
        <v>192</v>
      </c>
      <c r="AR124" t="s">
        <v>191</v>
      </c>
      <c r="AS124">
        <v>0.6</v>
      </c>
      <c r="AT124">
        <v>0.6</v>
      </c>
      <c r="AU124">
        <v>0</v>
      </c>
      <c r="AV124">
        <v>0.6</v>
      </c>
      <c r="AW124" t="s">
        <v>45</v>
      </c>
      <c r="AX124">
        <v>1</v>
      </c>
      <c r="AY124" t="s">
        <v>208</v>
      </c>
      <c r="AZ124" t="s">
        <v>46</v>
      </c>
      <c r="BA124">
        <v>0</v>
      </c>
      <c r="BB124">
        <v>0</v>
      </c>
      <c r="BC124">
        <v>0</v>
      </c>
      <c r="BD124">
        <v>0</v>
      </c>
      <c r="BE124" t="s">
        <v>47</v>
      </c>
      <c r="BF124" t="b">
        <v>0</v>
      </c>
      <c r="BG124" t="s">
        <v>48</v>
      </c>
      <c r="BH124">
        <v>0</v>
      </c>
      <c r="BI124" t="s">
        <v>209</v>
      </c>
      <c r="BJ124" t="s">
        <v>210</v>
      </c>
      <c r="BK124" t="s">
        <v>211</v>
      </c>
      <c r="BL124" t="s">
        <v>212</v>
      </c>
      <c r="BM124" t="s">
        <v>213</v>
      </c>
      <c r="BN124" t="s">
        <v>49</v>
      </c>
      <c r="BO124" s="7" t="s">
        <v>207</v>
      </c>
      <c r="BP124" t="s">
        <v>44</v>
      </c>
      <c r="BQ124">
        <v>0</v>
      </c>
      <c r="BR124">
        <v>0</v>
      </c>
      <c r="BS124" t="s">
        <v>214</v>
      </c>
      <c r="BT124" t="s">
        <v>341</v>
      </c>
      <c r="BU124" t="s">
        <v>342</v>
      </c>
    </row>
    <row r="125" spans="1:73" x14ac:dyDescent="0.25">
      <c r="A125" t="s">
        <v>196</v>
      </c>
      <c r="B125" t="s">
        <v>197</v>
      </c>
      <c r="C125" t="s">
        <v>50</v>
      </c>
      <c r="D125" t="s">
        <v>336</v>
      </c>
      <c r="E125">
        <v>0</v>
      </c>
      <c r="F125" t="s">
        <v>341</v>
      </c>
      <c r="G125" t="s">
        <v>42</v>
      </c>
      <c r="H125" t="s">
        <v>43</v>
      </c>
      <c r="I125" t="s">
        <v>201</v>
      </c>
      <c r="J125" t="s">
        <v>338</v>
      </c>
      <c r="K125" t="s">
        <v>203</v>
      </c>
      <c r="L125" t="s">
        <v>43</v>
      </c>
      <c r="M125" t="s">
        <v>257</v>
      </c>
      <c r="N125" t="e">
        <v>#N/A</v>
      </c>
      <c r="O125">
        <v>0.09</v>
      </c>
      <c r="P125">
        <v>123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477.58</v>
      </c>
      <c r="W125">
        <v>326.08</v>
      </c>
      <c r="X125">
        <v>0</v>
      </c>
      <c r="Y125">
        <v>803.66</v>
      </c>
      <c r="Z125">
        <v>0</v>
      </c>
      <c r="AA125">
        <v>0</v>
      </c>
      <c r="AB125">
        <v>0</v>
      </c>
      <c r="AC125" t="s">
        <v>44</v>
      </c>
      <c r="AD125" t="s">
        <v>206</v>
      </c>
      <c r="AE125" t="s">
        <v>207</v>
      </c>
      <c r="AF125">
        <v>20</v>
      </c>
      <c r="AG125">
        <v>0</v>
      </c>
      <c r="AH125">
        <v>0.09</v>
      </c>
      <c r="AI125">
        <v>123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 t="s">
        <v>192</v>
      </c>
      <c r="AR125" t="s">
        <v>191</v>
      </c>
      <c r="AS125">
        <v>0.6</v>
      </c>
      <c r="AT125">
        <v>0.6</v>
      </c>
      <c r="AU125">
        <v>0</v>
      </c>
      <c r="AV125">
        <v>0.6</v>
      </c>
      <c r="AW125" t="s">
        <v>45</v>
      </c>
      <c r="AX125">
        <v>1</v>
      </c>
      <c r="AY125" t="s">
        <v>208</v>
      </c>
      <c r="AZ125" t="s">
        <v>46</v>
      </c>
      <c r="BA125">
        <v>0</v>
      </c>
      <c r="BB125">
        <v>0</v>
      </c>
      <c r="BC125">
        <v>0</v>
      </c>
      <c r="BD125">
        <v>0</v>
      </c>
      <c r="BE125" t="s">
        <v>47</v>
      </c>
      <c r="BF125" t="b">
        <v>0</v>
      </c>
      <c r="BG125" t="s">
        <v>48</v>
      </c>
      <c r="BH125">
        <v>0</v>
      </c>
      <c r="BI125" t="s">
        <v>209</v>
      </c>
      <c r="BJ125" t="s">
        <v>210</v>
      </c>
      <c r="BK125" t="s">
        <v>211</v>
      </c>
      <c r="BL125" t="s">
        <v>212</v>
      </c>
      <c r="BM125" t="s">
        <v>213</v>
      </c>
      <c r="BN125" t="s">
        <v>49</v>
      </c>
      <c r="BO125" s="7" t="s">
        <v>207</v>
      </c>
      <c r="BP125" t="s">
        <v>44</v>
      </c>
      <c r="BQ125">
        <v>0</v>
      </c>
      <c r="BR125">
        <v>0</v>
      </c>
      <c r="BS125" t="s">
        <v>214</v>
      </c>
      <c r="BT125" t="s">
        <v>341</v>
      </c>
      <c r="BU125" t="s">
        <v>343</v>
      </c>
    </row>
    <row r="126" spans="1:73" x14ac:dyDescent="0.25">
      <c r="A126" t="s">
        <v>196</v>
      </c>
      <c r="B126" t="s">
        <v>197</v>
      </c>
      <c r="C126" t="s">
        <v>188</v>
      </c>
      <c r="D126" t="s">
        <v>451</v>
      </c>
      <c r="E126">
        <v>0</v>
      </c>
      <c r="F126" t="s">
        <v>452</v>
      </c>
      <c r="G126" t="s">
        <v>200</v>
      </c>
      <c r="H126" t="s">
        <v>43</v>
      </c>
      <c r="I126" t="s">
        <v>201</v>
      </c>
      <c r="J126" t="s">
        <v>338</v>
      </c>
      <c r="K126" t="s">
        <v>203</v>
      </c>
      <c r="L126" t="s">
        <v>43</v>
      </c>
      <c r="M126" t="s">
        <v>257</v>
      </c>
      <c r="N126" t="e">
        <v>#N/A</v>
      </c>
      <c r="O126">
        <v>4.9099999999999998E-2</v>
      </c>
      <c r="P126">
        <v>67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450.09</v>
      </c>
      <c r="W126">
        <v>139.22999999999999</v>
      </c>
      <c r="X126">
        <v>0</v>
      </c>
      <c r="Y126">
        <v>589.32000000000005</v>
      </c>
      <c r="Z126">
        <v>0</v>
      </c>
      <c r="AA126">
        <v>0</v>
      </c>
      <c r="AB126">
        <v>0</v>
      </c>
      <c r="AC126" t="s">
        <v>44</v>
      </c>
      <c r="AD126" t="s">
        <v>206</v>
      </c>
      <c r="AE126" t="s">
        <v>207</v>
      </c>
      <c r="AF126">
        <v>20</v>
      </c>
      <c r="AG126">
        <v>0</v>
      </c>
      <c r="AH126">
        <v>4.9099999999999998E-2</v>
      </c>
      <c r="AI126">
        <v>67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 t="s">
        <v>192</v>
      </c>
      <c r="AR126" t="s">
        <v>191</v>
      </c>
      <c r="AS126">
        <v>0.6</v>
      </c>
      <c r="AT126">
        <v>0.6</v>
      </c>
      <c r="AU126">
        <v>0</v>
      </c>
      <c r="AV126">
        <v>0.6</v>
      </c>
      <c r="AW126" t="s">
        <v>45</v>
      </c>
      <c r="AX126">
        <v>1</v>
      </c>
      <c r="AY126" t="s">
        <v>208</v>
      </c>
      <c r="AZ126" t="s">
        <v>46</v>
      </c>
      <c r="BA126">
        <v>0</v>
      </c>
      <c r="BB126">
        <v>0</v>
      </c>
      <c r="BC126">
        <v>0</v>
      </c>
      <c r="BD126">
        <v>0</v>
      </c>
      <c r="BE126" t="s">
        <v>47</v>
      </c>
      <c r="BF126" t="b">
        <v>0</v>
      </c>
      <c r="BG126" t="s">
        <v>48</v>
      </c>
      <c r="BH126">
        <v>0</v>
      </c>
      <c r="BI126" t="s">
        <v>209</v>
      </c>
      <c r="BJ126" t="s">
        <v>210</v>
      </c>
      <c r="BK126" t="s">
        <v>211</v>
      </c>
      <c r="BL126" t="s">
        <v>212</v>
      </c>
      <c r="BM126" t="s">
        <v>213</v>
      </c>
      <c r="BN126" t="s">
        <v>49</v>
      </c>
      <c r="BO126" s="7" t="s">
        <v>207</v>
      </c>
      <c r="BP126" t="s">
        <v>44</v>
      </c>
      <c r="BQ126">
        <v>0</v>
      </c>
      <c r="BR126">
        <v>0</v>
      </c>
      <c r="BS126" t="s">
        <v>214</v>
      </c>
      <c r="BT126" t="s">
        <v>452</v>
      </c>
      <c r="BU126" t="s">
        <v>453</v>
      </c>
    </row>
    <row r="127" spans="1:73" x14ac:dyDescent="0.25">
      <c r="A127" t="s">
        <v>196</v>
      </c>
      <c r="B127" t="s">
        <v>197</v>
      </c>
      <c r="C127" t="s">
        <v>188</v>
      </c>
      <c r="D127" t="s">
        <v>451</v>
      </c>
      <c r="E127">
        <v>0</v>
      </c>
      <c r="F127" t="s">
        <v>452</v>
      </c>
      <c r="G127" t="s">
        <v>42</v>
      </c>
      <c r="H127" t="s">
        <v>43</v>
      </c>
      <c r="I127" t="s">
        <v>201</v>
      </c>
      <c r="J127" t="s">
        <v>338</v>
      </c>
      <c r="K127" t="s">
        <v>203</v>
      </c>
      <c r="L127" t="s">
        <v>43</v>
      </c>
      <c r="M127" t="s">
        <v>257</v>
      </c>
      <c r="N127" t="e">
        <v>#N/A</v>
      </c>
      <c r="O127">
        <v>4.9099999999999998E-2</v>
      </c>
      <c r="P127">
        <v>67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450.09</v>
      </c>
      <c r="W127">
        <v>139.22999999999999</v>
      </c>
      <c r="X127">
        <v>0</v>
      </c>
      <c r="Y127">
        <v>589.32000000000005</v>
      </c>
      <c r="Z127">
        <v>0</v>
      </c>
      <c r="AA127">
        <v>0</v>
      </c>
      <c r="AB127">
        <v>0</v>
      </c>
      <c r="AC127" t="s">
        <v>44</v>
      </c>
      <c r="AD127" t="s">
        <v>206</v>
      </c>
      <c r="AE127" t="s">
        <v>207</v>
      </c>
      <c r="AF127">
        <v>20</v>
      </c>
      <c r="AG127">
        <v>0</v>
      </c>
      <c r="AH127">
        <v>4.9099999999999998E-2</v>
      </c>
      <c r="AI127">
        <v>67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 t="s">
        <v>192</v>
      </c>
      <c r="AR127" t="s">
        <v>191</v>
      </c>
      <c r="AS127">
        <v>0.6</v>
      </c>
      <c r="AT127">
        <v>0.6</v>
      </c>
      <c r="AU127">
        <v>0</v>
      </c>
      <c r="AV127">
        <v>0.6</v>
      </c>
      <c r="AW127" t="s">
        <v>45</v>
      </c>
      <c r="AX127">
        <v>1</v>
      </c>
      <c r="AY127" t="s">
        <v>208</v>
      </c>
      <c r="AZ127" t="s">
        <v>46</v>
      </c>
      <c r="BA127">
        <v>0</v>
      </c>
      <c r="BB127">
        <v>0</v>
      </c>
      <c r="BC127">
        <v>0</v>
      </c>
      <c r="BD127">
        <v>0</v>
      </c>
      <c r="BE127" t="s">
        <v>47</v>
      </c>
      <c r="BF127" t="b">
        <v>0</v>
      </c>
      <c r="BG127" t="s">
        <v>48</v>
      </c>
      <c r="BH127">
        <v>0</v>
      </c>
      <c r="BI127" t="s">
        <v>209</v>
      </c>
      <c r="BJ127" t="s">
        <v>210</v>
      </c>
      <c r="BK127" t="s">
        <v>211</v>
      </c>
      <c r="BL127" t="s">
        <v>212</v>
      </c>
      <c r="BM127" t="s">
        <v>213</v>
      </c>
      <c r="BN127" t="s">
        <v>49</v>
      </c>
      <c r="BO127" s="7" t="s">
        <v>207</v>
      </c>
      <c r="BP127" t="s">
        <v>44</v>
      </c>
      <c r="BQ127">
        <v>0</v>
      </c>
      <c r="BR127">
        <v>0</v>
      </c>
      <c r="BS127" t="s">
        <v>214</v>
      </c>
      <c r="BT127" t="s">
        <v>452</v>
      </c>
      <c r="BU127" t="s">
        <v>454</v>
      </c>
    </row>
    <row r="128" spans="1:73" x14ac:dyDescent="0.25">
      <c r="A128" t="s">
        <v>196</v>
      </c>
      <c r="B128" t="s">
        <v>197</v>
      </c>
      <c r="C128" t="s">
        <v>187</v>
      </c>
      <c r="D128" t="s">
        <v>451</v>
      </c>
      <c r="E128">
        <v>0</v>
      </c>
      <c r="F128" t="s">
        <v>455</v>
      </c>
      <c r="G128" t="s">
        <v>200</v>
      </c>
      <c r="H128" t="s">
        <v>43</v>
      </c>
      <c r="I128" t="s">
        <v>201</v>
      </c>
      <c r="J128" t="s">
        <v>338</v>
      </c>
      <c r="K128" t="s">
        <v>203</v>
      </c>
      <c r="L128" t="s">
        <v>43</v>
      </c>
      <c r="M128" t="s">
        <v>257</v>
      </c>
      <c r="N128" t="e">
        <v>#N/A</v>
      </c>
      <c r="O128">
        <v>0.09</v>
      </c>
      <c r="P128">
        <v>123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450.09</v>
      </c>
      <c r="W128">
        <v>189.05</v>
      </c>
      <c r="X128">
        <v>0</v>
      </c>
      <c r="Y128">
        <v>639.15</v>
      </c>
      <c r="Z128">
        <v>0</v>
      </c>
      <c r="AA128">
        <v>0</v>
      </c>
      <c r="AB128">
        <v>0</v>
      </c>
      <c r="AC128" t="s">
        <v>44</v>
      </c>
      <c r="AD128" t="s">
        <v>206</v>
      </c>
      <c r="AE128" t="s">
        <v>207</v>
      </c>
      <c r="AF128">
        <v>20</v>
      </c>
      <c r="AG128">
        <v>0</v>
      </c>
      <c r="AH128">
        <v>0.09</v>
      </c>
      <c r="AI128">
        <v>123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 t="s">
        <v>192</v>
      </c>
      <c r="AR128" t="s">
        <v>191</v>
      </c>
      <c r="AS128">
        <v>0.6</v>
      </c>
      <c r="AT128">
        <v>0.6</v>
      </c>
      <c r="AU128">
        <v>0</v>
      </c>
      <c r="AV128">
        <v>0.6</v>
      </c>
      <c r="AW128" t="s">
        <v>45</v>
      </c>
      <c r="AX128">
        <v>1</v>
      </c>
      <c r="AY128" t="s">
        <v>208</v>
      </c>
      <c r="AZ128" t="s">
        <v>46</v>
      </c>
      <c r="BA128">
        <v>0</v>
      </c>
      <c r="BB128">
        <v>0</v>
      </c>
      <c r="BC128">
        <v>0</v>
      </c>
      <c r="BD128">
        <v>0</v>
      </c>
      <c r="BE128" t="s">
        <v>47</v>
      </c>
      <c r="BF128" t="b">
        <v>0</v>
      </c>
      <c r="BG128" t="s">
        <v>48</v>
      </c>
      <c r="BH128">
        <v>0</v>
      </c>
      <c r="BI128" t="s">
        <v>209</v>
      </c>
      <c r="BJ128" t="s">
        <v>210</v>
      </c>
      <c r="BK128" t="s">
        <v>211</v>
      </c>
      <c r="BL128" t="s">
        <v>212</v>
      </c>
      <c r="BM128" t="s">
        <v>213</v>
      </c>
      <c r="BN128" t="s">
        <v>49</v>
      </c>
      <c r="BO128" s="7" t="s">
        <v>207</v>
      </c>
      <c r="BP128" t="s">
        <v>44</v>
      </c>
      <c r="BQ128">
        <v>0</v>
      </c>
      <c r="BR128">
        <v>0</v>
      </c>
      <c r="BS128" t="s">
        <v>214</v>
      </c>
      <c r="BT128" t="s">
        <v>455</v>
      </c>
      <c r="BU128" t="s">
        <v>456</v>
      </c>
    </row>
    <row r="129" spans="1:73" x14ac:dyDescent="0.25">
      <c r="A129" t="s">
        <v>196</v>
      </c>
      <c r="B129" t="s">
        <v>197</v>
      </c>
      <c r="C129" t="s">
        <v>187</v>
      </c>
      <c r="D129" t="s">
        <v>451</v>
      </c>
      <c r="E129">
        <v>0</v>
      </c>
      <c r="F129" t="s">
        <v>455</v>
      </c>
      <c r="G129" t="s">
        <v>42</v>
      </c>
      <c r="H129" t="s">
        <v>43</v>
      </c>
      <c r="I129" t="s">
        <v>201</v>
      </c>
      <c r="J129" t="s">
        <v>338</v>
      </c>
      <c r="K129" t="s">
        <v>203</v>
      </c>
      <c r="L129" t="s">
        <v>43</v>
      </c>
      <c r="M129" t="s">
        <v>257</v>
      </c>
      <c r="N129" t="e">
        <v>#N/A</v>
      </c>
      <c r="O129">
        <v>0.09</v>
      </c>
      <c r="P129">
        <v>123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450.09</v>
      </c>
      <c r="W129">
        <v>189.05</v>
      </c>
      <c r="X129">
        <v>0</v>
      </c>
      <c r="Y129">
        <v>639.15</v>
      </c>
      <c r="Z129">
        <v>0</v>
      </c>
      <c r="AA129">
        <v>0</v>
      </c>
      <c r="AB129">
        <v>0</v>
      </c>
      <c r="AC129" t="s">
        <v>44</v>
      </c>
      <c r="AD129" t="s">
        <v>206</v>
      </c>
      <c r="AE129" t="s">
        <v>207</v>
      </c>
      <c r="AF129">
        <v>20</v>
      </c>
      <c r="AG129">
        <v>0</v>
      </c>
      <c r="AH129">
        <v>0.09</v>
      </c>
      <c r="AI129">
        <v>123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 t="s">
        <v>192</v>
      </c>
      <c r="AR129" t="s">
        <v>191</v>
      </c>
      <c r="AS129">
        <v>0.6</v>
      </c>
      <c r="AT129">
        <v>0.6</v>
      </c>
      <c r="AU129">
        <v>0</v>
      </c>
      <c r="AV129">
        <v>0.6</v>
      </c>
      <c r="AW129" t="s">
        <v>45</v>
      </c>
      <c r="AX129">
        <v>1</v>
      </c>
      <c r="AY129" t="s">
        <v>208</v>
      </c>
      <c r="AZ129" t="s">
        <v>46</v>
      </c>
      <c r="BA129">
        <v>0</v>
      </c>
      <c r="BB129">
        <v>0</v>
      </c>
      <c r="BC129">
        <v>0</v>
      </c>
      <c r="BD129">
        <v>0</v>
      </c>
      <c r="BE129" t="s">
        <v>47</v>
      </c>
      <c r="BF129" t="b">
        <v>0</v>
      </c>
      <c r="BG129" t="s">
        <v>48</v>
      </c>
      <c r="BH129">
        <v>0</v>
      </c>
      <c r="BI129" t="s">
        <v>209</v>
      </c>
      <c r="BJ129" t="s">
        <v>210</v>
      </c>
      <c r="BK129" t="s">
        <v>211</v>
      </c>
      <c r="BL129" t="s">
        <v>212</v>
      </c>
      <c r="BM129" t="s">
        <v>213</v>
      </c>
      <c r="BN129" t="s">
        <v>49</v>
      </c>
      <c r="BO129" s="7" t="s">
        <v>207</v>
      </c>
      <c r="BP129" t="s">
        <v>44</v>
      </c>
      <c r="BQ129">
        <v>0</v>
      </c>
      <c r="BR129">
        <v>0</v>
      </c>
      <c r="BS129" t="s">
        <v>214</v>
      </c>
      <c r="BT129" t="s">
        <v>455</v>
      </c>
      <c r="BU129" t="s">
        <v>457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J74"/>
  <sheetViews>
    <sheetView workbookViewId="0">
      <selection activeCell="B15" sqref="B15"/>
    </sheetView>
  </sheetViews>
  <sheetFormatPr defaultRowHeight="15" x14ac:dyDescent="0.25"/>
  <cols>
    <col min="8" max="8" width="51.5703125" bestFit="1" customWidth="1"/>
    <col min="9" max="9" width="11.85546875" bestFit="1" customWidth="1"/>
  </cols>
  <sheetData>
    <row r="1" spans="1:10" x14ac:dyDescent="0.25">
      <c r="A1" t="s">
        <v>137</v>
      </c>
      <c r="B1" s="3" t="s">
        <v>92</v>
      </c>
      <c r="I1" s="8" t="s">
        <v>140</v>
      </c>
      <c r="J1" t="s">
        <v>139</v>
      </c>
    </row>
    <row r="2" spans="1:10" x14ac:dyDescent="0.25">
      <c r="A2" t="s">
        <v>136</v>
      </c>
      <c r="B2">
        <f>COUNTA('permutations (paste)'!A2:A1048576)</f>
        <v>128</v>
      </c>
      <c r="D2" t="str">
        <f>"A4:AQ"&amp;(Count+1)</f>
        <v>A4:AQ129</v>
      </c>
      <c r="H2" t="s">
        <v>0</v>
      </c>
      <c r="I2">
        <f>MATCH(H2,'permutations (paste)'!$A$1:$BZ$1,0)</f>
        <v>1</v>
      </c>
      <c r="J2">
        <f>MATCH(H2,permutations!$A$1:$BZ$1,0)</f>
        <v>1</v>
      </c>
    </row>
    <row r="3" spans="1:10" x14ac:dyDescent="0.25">
      <c r="H3" t="s">
        <v>1</v>
      </c>
      <c r="I3">
        <f>MATCH(H3,'permutations (paste)'!$A$1:$BZ$1,0)</f>
        <v>2</v>
      </c>
      <c r="J3">
        <f>MATCH(H3,permutations!$A$1:$BZ$1,0)</f>
        <v>2</v>
      </c>
    </row>
    <row r="4" spans="1:10" x14ac:dyDescent="0.25">
      <c r="A4" s="11" t="s">
        <v>141</v>
      </c>
      <c r="B4" s="9"/>
      <c r="C4" s="9"/>
      <c r="H4" t="s">
        <v>2</v>
      </c>
      <c r="I4">
        <f>MATCH(H4,'permutations (paste)'!$A$1:$BZ$1,0)</f>
        <v>3</v>
      </c>
      <c r="J4">
        <f>MATCH(H4,permutations!$A$1:$BZ$1,0)</f>
        <v>3</v>
      </c>
    </row>
    <row r="5" spans="1:10" x14ac:dyDescent="0.25">
      <c r="A5" s="10" t="s">
        <v>142</v>
      </c>
      <c r="B5" s="9"/>
      <c r="C5" s="9"/>
      <c r="H5" t="s">
        <v>3</v>
      </c>
      <c r="I5">
        <f>MATCH(H5,'permutations (paste)'!$A$1:$BZ$1,0)</f>
        <v>4</v>
      </c>
      <c r="J5">
        <f>MATCH(H5,permutations!$A$1:$BZ$1,0)</f>
        <v>4</v>
      </c>
    </row>
    <row r="6" spans="1:10" x14ac:dyDescent="0.25">
      <c r="A6" s="10" t="s">
        <v>152</v>
      </c>
      <c r="H6" t="s">
        <v>4</v>
      </c>
      <c r="I6">
        <f>MATCH(H6,'permutations (paste)'!$A$1:$BZ$1,0)</f>
        <v>5</v>
      </c>
      <c r="J6">
        <f>MATCH(H6,permutations!$A$1:$BZ$1,0)</f>
        <v>5</v>
      </c>
    </row>
    <row r="7" spans="1:10" x14ac:dyDescent="0.25">
      <c r="A7" s="10" t="s">
        <v>190</v>
      </c>
      <c r="B7" s="9"/>
      <c r="C7" s="9"/>
      <c r="H7" t="s">
        <v>5</v>
      </c>
      <c r="I7">
        <f>MATCH(H7,'permutations (paste)'!$A$1:$BZ$1,0)</f>
        <v>6</v>
      </c>
      <c r="J7">
        <f>MATCH(H7,permutations!$A$1:$BZ$1,0)</f>
        <v>6</v>
      </c>
    </row>
    <row r="8" spans="1:10" x14ac:dyDescent="0.25">
      <c r="A8" s="10" t="s">
        <v>143</v>
      </c>
      <c r="B8" s="9"/>
      <c r="C8" s="9"/>
      <c r="H8" t="s">
        <v>6</v>
      </c>
      <c r="I8">
        <f>MATCH(H8,'permutations (paste)'!$A$1:$BZ$1,0)</f>
        <v>7</v>
      </c>
      <c r="J8">
        <f>MATCH(H8,permutations!$A$1:$BZ$1,0)</f>
        <v>7</v>
      </c>
    </row>
    <row r="9" spans="1:10" x14ac:dyDescent="0.25">
      <c r="A9" s="10" t="s">
        <v>144</v>
      </c>
      <c r="B9" s="9"/>
      <c r="C9" s="9"/>
      <c r="H9" t="s">
        <v>7</v>
      </c>
      <c r="I9">
        <f>MATCH(H9,'permutations (paste)'!$A$1:$BZ$1,0)</f>
        <v>8</v>
      </c>
      <c r="J9">
        <f>MATCH(H9,permutations!$A$1:$BZ$1,0)</f>
        <v>8</v>
      </c>
    </row>
    <row r="10" spans="1:10" x14ac:dyDescent="0.25">
      <c r="A10" s="10" t="s">
        <v>154</v>
      </c>
      <c r="B10" s="9"/>
      <c r="C10" s="9"/>
      <c r="H10" t="s">
        <v>8</v>
      </c>
      <c r="I10">
        <f>MATCH(H10,'permutations (paste)'!$A$1:$BZ$1,0)</f>
        <v>9</v>
      </c>
      <c r="J10">
        <f>MATCH(H10,permutations!$A$1:$BZ$1,0)</f>
        <v>9</v>
      </c>
    </row>
    <row r="11" spans="1:10" x14ac:dyDescent="0.25">
      <c r="H11" t="s">
        <v>9</v>
      </c>
      <c r="I11">
        <f>MATCH(H11,'permutations (paste)'!$A$1:$BZ$1,0)</f>
        <v>10</v>
      </c>
      <c r="J11">
        <f>MATCH(H11,permutations!$A$1:$BZ$1,0)</f>
        <v>10</v>
      </c>
    </row>
    <row r="12" spans="1:10" x14ac:dyDescent="0.25">
      <c r="A12" s="11" t="s">
        <v>145</v>
      </c>
      <c r="B12" s="9"/>
      <c r="C12" s="9"/>
      <c r="H12" t="s">
        <v>10</v>
      </c>
      <c r="I12">
        <f>MATCH(H12,'permutations (paste)'!$A$1:$BZ$1,0)</f>
        <v>11</v>
      </c>
      <c r="J12">
        <f>MATCH(H12,permutations!$A$1:$BZ$1,0)</f>
        <v>11</v>
      </c>
    </row>
    <row r="13" spans="1:10" x14ac:dyDescent="0.25">
      <c r="A13" s="10" t="s">
        <v>144</v>
      </c>
      <c r="B13" s="9"/>
      <c r="C13" s="9"/>
      <c r="H13" t="s">
        <v>11</v>
      </c>
      <c r="I13">
        <f>MATCH(H13,'permutations (paste)'!$A$1:$BZ$1,0)</f>
        <v>12</v>
      </c>
      <c r="J13">
        <f>MATCH(H13,permutations!$A$1:$BZ$1,0)</f>
        <v>12</v>
      </c>
    </row>
    <row r="14" spans="1:10" x14ac:dyDescent="0.25">
      <c r="A14" s="9"/>
      <c r="B14" s="9" t="s">
        <v>147</v>
      </c>
      <c r="C14" s="9"/>
      <c r="H14" t="s">
        <v>12</v>
      </c>
      <c r="I14">
        <f>MATCH(H14,'permutations (paste)'!$A$1:$BZ$1,0)</f>
        <v>13</v>
      </c>
      <c r="J14">
        <f>MATCH(H14,permutations!$A$1:$BZ$1,0)</f>
        <v>13</v>
      </c>
    </row>
    <row r="15" spans="1:10" x14ac:dyDescent="0.25">
      <c r="A15" s="10" t="s">
        <v>146</v>
      </c>
      <c r="B15" s="9"/>
      <c r="C15" s="9"/>
      <c r="H15" t="s">
        <v>189</v>
      </c>
      <c r="I15" t="e">
        <f>MATCH(H15,'permutations (paste)'!$A$1:$BZ$1,0)</f>
        <v>#N/A</v>
      </c>
      <c r="J15" t="e">
        <f>MATCH(H15,permutations!$A$1:$BZ$1,0)</f>
        <v>#N/A</v>
      </c>
    </row>
    <row r="16" spans="1:10" x14ac:dyDescent="0.25">
      <c r="A16" s="10" t="s">
        <v>154</v>
      </c>
      <c r="B16" s="9"/>
      <c r="C16" s="9"/>
      <c r="H16" t="s">
        <v>156</v>
      </c>
      <c r="I16">
        <f>MATCH(H16,'permutations (paste)'!$A$1:$BZ$1,0)</f>
        <v>18</v>
      </c>
      <c r="J16">
        <f>MATCH(H16,permutations!$A$1:$BZ$1,0)</f>
        <v>15</v>
      </c>
    </row>
    <row r="17" spans="1:10" x14ac:dyDescent="0.25">
      <c r="C17" s="9"/>
      <c r="H17" t="s">
        <v>157</v>
      </c>
      <c r="I17">
        <f>MATCH(H17,'permutations (paste)'!$A$1:$BZ$1,0)</f>
        <v>19</v>
      </c>
      <c r="J17">
        <f>MATCH(H17,permutations!$A$1:$BZ$1,0)</f>
        <v>16</v>
      </c>
    </row>
    <row r="18" spans="1:10" x14ac:dyDescent="0.25">
      <c r="A18" s="12" t="s">
        <v>148</v>
      </c>
      <c r="B18" s="9"/>
      <c r="C18" s="9"/>
      <c r="H18" t="s">
        <v>158</v>
      </c>
      <c r="I18">
        <f>MATCH(H18,'permutations (paste)'!$A$1:$BZ$1,0)</f>
        <v>20</v>
      </c>
      <c r="J18">
        <f>MATCH(H18,permutations!$A$1:$BZ$1,0)</f>
        <v>17</v>
      </c>
    </row>
    <row r="19" spans="1:10" x14ac:dyDescent="0.25">
      <c r="A19" s="10" t="s">
        <v>144</v>
      </c>
      <c r="B19" s="9"/>
      <c r="C19" s="9"/>
      <c r="H19" t="s">
        <v>159</v>
      </c>
      <c r="I19">
        <f>MATCH(H19,'permutations (paste)'!$A$1:$BZ$1,0)</f>
        <v>21</v>
      </c>
      <c r="J19">
        <f>MATCH(H19,permutations!$A$1:$BZ$1,0)</f>
        <v>18</v>
      </c>
    </row>
    <row r="20" spans="1:10" x14ac:dyDescent="0.25">
      <c r="A20" s="9"/>
      <c r="B20" s="9" t="s">
        <v>147</v>
      </c>
      <c r="C20" s="9"/>
      <c r="H20" t="s">
        <v>160</v>
      </c>
      <c r="I20">
        <f>MATCH(H20,'permutations (paste)'!$A$1:$BZ$1,0)</f>
        <v>22</v>
      </c>
      <c r="J20">
        <f>MATCH(H20,permutations!$A$1:$BZ$1,0)</f>
        <v>19</v>
      </c>
    </row>
    <row r="21" spans="1:10" x14ac:dyDescent="0.25">
      <c r="A21" s="10" t="s">
        <v>146</v>
      </c>
      <c r="B21" s="9"/>
      <c r="C21" s="9"/>
      <c r="H21" t="s">
        <v>161</v>
      </c>
      <c r="I21">
        <f>MATCH(H21,'permutations (paste)'!$A$1:$BZ$1,0)</f>
        <v>23</v>
      </c>
      <c r="J21">
        <f>MATCH(H21,permutations!$A$1:$BZ$1,0)</f>
        <v>20</v>
      </c>
    </row>
    <row r="22" spans="1:10" x14ac:dyDescent="0.25">
      <c r="A22" s="10" t="s">
        <v>149</v>
      </c>
      <c r="B22" s="9"/>
      <c r="H22" t="s">
        <v>162</v>
      </c>
      <c r="I22">
        <f>MATCH(H22,'permutations (paste)'!$A$1:$BZ$1,0)</f>
        <v>24</v>
      </c>
      <c r="J22">
        <f>MATCH(H22,permutations!$A$1:$BZ$1,0)</f>
        <v>21</v>
      </c>
    </row>
    <row r="23" spans="1:10" x14ac:dyDescent="0.25">
      <c r="A23" s="10" t="s">
        <v>154</v>
      </c>
      <c r="H23" t="s">
        <v>163</v>
      </c>
      <c r="I23">
        <f>MATCH(H23,'permutations (paste)'!$A$1:$BZ$1,0)</f>
        <v>25</v>
      </c>
      <c r="J23">
        <f>MATCH(H23,permutations!$A$1:$BZ$1,0)</f>
        <v>22</v>
      </c>
    </row>
    <row r="24" spans="1:10" x14ac:dyDescent="0.25">
      <c r="H24" t="s">
        <v>164</v>
      </c>
      <c r="I24">
        <f>MATCH(H24,'permutations (paste)'!$A$1:$BZ$1,0)</f>
        <v>26</v>
      </c>
      <c r="J24">
        <f>MATCH(H24,permutations!$A$1:$BZ$1,0)</f>
        <v>23</v>
      </c>
    </row>
    <row r="25" spans="1:10" x14ac:dyDescent="0.25">
      <c r="A25" s="12" t="s">
        <v>150</v>
      </c>
      <c r="H25" t="s">
        <v>165</v>
      </c>
      <c r="I25">
        <f>MATCH(H25,'permutations (paste)'!$A$1:$BZ$1,0)</f>
        <v>27</v>
      </c>
      <c r="J25">
        <f>MATCH(H25,permutations!$A$1:$BZ$1,0)</f>
        <v>24</v>
      </c>
    </row>
    <row r="26" spans="1:10" x14ac:dyDescent="0.25">
      <c r="A26" s="10" t="s">
        <v>151</v>
      </c>
      <c r="H26" t="s">
        <v>166</v>
      </c>
      <c r="I26">
        <f>MATCH(H26,'permutations (paste)'!$A$1:$BZ$1,0)</f>
        <v>28</v>
      </c>
      <c r="J26">
        <f>MATCH(H26,permutations!$A$1:$BZ$1,0)</f>
        <v>25</v>
      </c>
    </row>
    <row r="27" spans="1:10" x14ac:dyDescent="0.25">
      <c r="A27" s="10" t="s">
        <v>153</v>
      </c>
      <c r="H27" t="s">
        <v>167</v>
      </c>
      <c r="I27">
        <f>MATCH(H27,'permutations (paste)'!$A$1:$BZ$1,0)</f>
        <v>29</v>
      </c>
      <c r="J27">
        <f>MATCH(H27,permutations!$A$1:$BZ$1,0)</f>
        <v>26</v>
      </c>
    </row>
    <row r="28" spans="1:10" x14ac:dyDescent="0.25">
      <c r="A28" s="10" t="s">
        <v>154</v>
      </c>
      <c r="H28" t="s">
        <v>168</v>
      </c>
      <c r="I28">
        <f>MATCH(H28,'permutations (paste)'!$A$1:$BZ$1,0)</f>
        <v>30</v>
      </c>
      <c r="J28">
        <f>MATCH(H28,permutations!$A$1:$BZ$1,0)</f>
        <v>27</v>
      </c>
    </row>
    <row r="29" spans="1:10" x14ac:dyDescent="0.25">
      <c r="H29" t="s">
        <v>169</v>
      </c>
      <c r="I29">
        <f>MATCH(H29,'permutations (paste)'!$A$1:$BZ$1,0)</f>
        <v>31</v>
      </c>
      <c r="J29">
        <f>MATCH(H29,permutations!$A$1:$BZ$1,0)</f>
        <v>28</v>
      </c>
    </row>
    <row r="30" spans="1:10" x14ac:dyDescent="0.25">
      <c r="H30" t="s">
        <v>15</v>
      </c>
      <c r="I30">
        <f>MATCH(H30,'permutations (paste)'!$A$1:$BZ$1,0)</f>
        <v>32</v>
      </c>
      <c r="J30">
        <f>MATCH(H30,permutations!$A$1:$BZ$1,0)</f>
        <v>29</v>
      </c>
    </row>
    <row r="31" spans="1:10" x14ac:dyDescent="0.25">
      <c r="H31" t="s">
        <v>16</v>
      </c>
      <c r="I31">
        <f>MATCH(H31,'permutations (paste)'!$A$1:$BZ$1,0)</f>
        <v>33</v>
      </c>
      <c r="J31">
        <f>MATCH(H31,permutations!$A$1:$BZ$1,0)</f>
        <v>30</v>
      </c>
    </row>
    <row r="32" spans="1:10" x14ac:dyDescent="0.25">
      <c r="H32" t="s">
        <v>13</v>
      </c>
      <c r="I32">
        <f>MATCH(H32,'permutations (paste)'!$A$1:$BZ$1,0)</f>
        <v>34</v>
      </c>
      <c r="J32">
        <f>MATCH(H32,permutations!$A$1:$BZ$1,0)</f>
        <v>31</v>
      </c>
    </row>
    <row r="33" spans="8:10" x14ac:dyDescent="0.25">
      <c r="H33" t="s">
        <v>170</v>
      </c>
      <c r="I33">
        <f>MATCH(H33,'permutations (paste)'!$A$1:$BZ$1,0)</f>
        <v>35</v>
      </c>
      <c r="J33">
        <f>MATCH(H33,permutations!$A$1:$BZ$1,0)</f>
        <v>32</v>
      </c>
    </row>
    <row r="34" spans="8:10" x14ac:dyDescent="0.25">
      <c r="H34" t="s">
        <v>171</v>
      </c>
      <c r="I34">
        <f>MATCH(H34,'permutations (paste)'!$A$1:$BZ$1,0)</f>
        <v>36</v>
      </c>
      <c r="J34">
        <f>MATCH(H34,permutations!$A$1:$BZ$1,0)</f>
        <v>33</v>
      </c>
    </row>
    <row r="35" spans="8:10" x14ac:dyDescent="0.25">
      <c r="H35" t="s">
        <v>172</v>
      </c>
      <c r="I35">
        <f>MATCH(H35,'permutations (paste)'!$A$1:$BZ$1,0)</f>
        <v>37</v>
      </c>
      <c r="J35">
        <f>MATCH(H35,permutations!$A$1:$BZ$1,0)</f>
        <v>34</v>
      </c>
    </row>
    <row r="36" spans="8:10" x14ac:dyDescent="0.25">
      <c r="H36" t="s">
        <v>173</v>
      </c>
      <c r="I36">
        <f>MATCH(H36,'permutations (paste)'!$A$1:$BZ$1,0)</f>
        <v>38</v>
      </c>
      <c r="J36">
        <f>MATCH(H36,permutations!$A$1:$BZ$1,0)</f>
        <v>35</v>
      </c>
    </row>
    <row r="37" spans="8:10" x14ac:dyDescent="0.25">
      <c r="H37" t="s">
        <v>174</v>
      </c>
      <c r="I37">
        <f>MATCH(H37,'permutations (paste)'!$A$1:$BZ$1,0)</f>
        <v>39</v>
      </c>
      <c r="J37">
        <f>MATCH(H37,permutations!$A$1:$BZ$1,0)</f>
        <v>36</v>
      </c>
    </row>
    <row r="38" spans="8:10" x14ac:dyDescent="0.25">
      <c r="H38" t="s">
        <v>175</v>
      </c>
      <c r="I38">
        <f>MATCH(H38,'permutations (paste)'!$A$1:$BZ$1,0)</f>
        <v>40</v>
      </c>
      <c r="J38">
        <f>MATCH(H38,permutations!$A$1:$BZ$1,0)</f>
        <v>37</v>
      </c>
    </row>
    <row r="39" spans="8:10" x14ac:dyDescent="0.25">
      <c r="H39" t="s">
        <v>176</v>
      </c>
      <c r="I39">
        <f>MATCH(H39,'permutations (paste)'!$A$1:$BZ$1,0)</f>
        <v>41</v>
      </c>
      <c r="J39">
        <f>MATCH(H39,permutations!$A$1:$BZ$1,0)</f>
        <v>38</v>
      </c>
    </row>
    <row r="40" spans="8:10" x14ac:dyDescent="0.25">
      <c r="H40" t="s">
        <v>177</v>
      </c>
      <c r="I40">
        <f>MATCH(H40,'permutations (paste)'!$A$1:$BZ$1,0)</f>
        <v>42</v>
      </c>
      <c r="J40">
        <f>MATCH(H40,permutations!$A$1:$BZ$1,0)</f>
        <v>39</v>
      </c>
    </row>
    <row r="41" spans="8:10" x14ac:dyDescent="0.25">
      <c r="H41" t="s">
        <v>178</v>
      </c>
      <c r="I41">
        <f>MATCH(H41,'permutations (paste)'!$A$1:$BZ$1,0)</f>
        <v>43</v>
      </c>
      <c r="J41">
        <f>MATCH(H41,permutations!$A$1:$BZ$1,0)</f>
        <v>40</v>
      </c>
    </row>
    <row r="42" spans="8:10" x14ac:dyDescent="0.25">
      <c r="H42" t="s">
        <v>179</v>
      </c>
      <c r="I42">
        <f>MATCH(H42,'permutations (paste)'!$A$1:$BZ$1,0)</f>
        <v>44</v>
      </c>
      <c r="J42">
        <f>MATCH(H42,permutations!$A$1:$BZ$1,0)</f>
        <v>41</v>
      </c>
    </row>
    <row r="43" spans="8:10" x14ac:dyDescent="0.25">
      <c r="H43" t="s">
        <v>180</v>
      </c>
      <c r="I43">
        <f>MATCH(H43,'permutations (paste)'!$A$1:$BZ$1,0)</f>
        <v>45</v>
      </c>
      <c r="J43">
        <f>MATCH(H43,permutations!$A$1:$BZ$1,0)</f>
        <v>42</v>
      </c>
    </row>
    <row r="44" spans="8:10" x14ac:dyDescent="0.25">
      <c r="H44" t="s">
        <v>17</v>
      </c>
      <c r="I44">
        <f>MATCH(H44,'permutations (paste)'!$A$1:$BZ$1,0)</f>
        <v>46</v>
      </c>
      <c r="J44">
        <f>MATCH(H44,permutations!$A$1:$BZ$1,0)</f>
        <v>43</v>
      </c>
    </row>
    <row r="45" spans="8:10" x14ac:dyDescent="0.25">
      <c r="H45" t="s">
        <v>18</v>
      </c>
      <c r="I45">
        <f>MATCH(H45,'permutations (paste)'!$A$1:$BZ$1,0)</f>
        <v>47</v>
      </c>
      <c r="J45">
        <f>MATCH(H45,permutations!$A$1:$BZ$1,0)</f>
        <v>44</v>
      </c>
    </row>
    <row r="46" spans="8:10" x14ac:dyDescent="0.25">
      <c r="H46" t="s">
        <v>181</v>
      </c>
      <c r="I46">
        <f>MATCH(H46,'permutations (paste)'!$A$1:$BZ$1,0)</f>
        <v>48</v>
      </c>
      <c r="J46">
        <f>MATCH(H46,permutations!$A$1:$BZ$1,0)</f>
        <v>45</v>
      </c>
    </row>
    <row r="47" spans="8:10" x14ac:dyDescent="0.25">
      <c r="H47" t="s">
        <v>182</v>
      </c>
      <c r="I47">
        <f>MATCH(H47,'permutations (paste)'!$A$1:$BZ$1,0)</f>
        <v>49</v>
      </c>
      <c r="J47">
        <f>MATCH(H47,permutations!$A$1:$BZ$1,0)</f>
        <v>46</v>
      </c>
    </row>
    <row r="48" spans="8:10" x14ac:dyDescent="0.25">
      <c r="H48" t="s">
        <v>183</v>
      </c>
      <c r="I48">
        <f>MATCH(H48,'permutations (paste)'!$A$1:$BZ$1,0)</f>
        <v>50</v>
      </c>
      <c r="J48">
        <f>MATCH(H48,permutations!$A$1:$BZ$1,0)</f>
        <v>47</v>
      </c>
    </row>
    <row r="49" spans="8:10" x14ac:dyDescent="0.25">
      <c r="H49" t="s">
        <v>184</v>
      </c>
      <c r="I49">
        <f>MATCH(H49,'permutations (paste)'!$A$1:$BZ$1,0)</f>
        <v>51</v>
      </c>
      <c r="J49">
        <f>MATCH(H49,permutations!$A$1:$BZ$1,0)</f>
        <v>48</v>
      </c>
    </row>
    <row r="50" spans="8:10" x14ac:dyDescent="0.25">
      <c r="H50" t="s">
        <v>19</v>
      </c>
      <c r="I50">
        <f>MATCH(H50,'permutations (paste)'!$A$1:$BZ$1,0)</f>
        <v>52</v>
      </c>
      <c r="J50">
        <f>MATCH(H50,permutations!$A$1:$BZ$1,0)</f>
        <v>49</v>
      </c>
    </row>
    <row r="51" spans="8:10" x14ac:dyDescent="0.25">
      <c r="H51" t="s">
        <v>185</v>
      </c>
      <c r="I51">
        <f>MATCH(H51,'permutations (paste)'!$A$1:$BZ$1,0)</f>
        <v>53</v>
      </c>
      <c r="J51">
        <f>MATCH(H51,permutations!$A$1:$BZ$1,0)</f>
        <v>50</v>
      </c>
    </row>
    <row r="52" spans="8:10" x14ac:dyDescent="0.25">
      <c r="H52" t="s">
        <v>20</v>
      </c>
      <c r="I52">
        <f>MATCH(H52,'permutations (paste)'!$A$1:$BZ$1,0)</f>
        <v>54</v>
      </c>
      <c r="J52">
        <f>MATCH(H52,permutations!$A$1:$BZ$1,0)</f>
        <v>51</v>
      </c>
    </row>
    <row r="53" spans="8:10" x14ac:dyDescent="0.25">
      <c r="H53" t="s">
        <v>21</v>
      </c>
      <c r="I53">
        <f>MATCH(H53,'permutations (paste)'!$A$1:$BZ$1,0)</f>
        <v>55</v>
      </c>
      <c r="J53">
        <f>MATCH(H53,permutations!$A$1:$BZ$1,0)</f>
        <v>52</v>
      </c>
    </row>
    <row r="54" spans="8:10" x14ac:dyDescent="0.25">
      <c r="H54" t="s">
        <v>22</v>
      </c>
      <c r="I54">
        <f>MATCH(H54,'permutations (paste)'!$A$1:$BZ$1,0)</f>
        <v>56</v>
      </c>
      <c r="J54">
        <f>MATCH(H54,permutations!$A$1:$BZ$1,0)</f>
        <v>53</v>
      </c>
    </row>
    <row r="55" spans="8:10" x14ac:dyDescent="0.25">
      <c r="H55" t="s">
        <v>23</v>
      </c>
      <c r="I55">
        <f>MATCH(H55,'permutations (paste)'!$A$1:$BZ$1,0)</f>
        <v>57</v>
      </c>
      <c r="J55">
        <f>MATCH(H55,permutations!$A$1:$BZ$1,0)</f>
        <v>54</v>
      </c>
    </row>
    <row r="56" spans="8:10" x14ac:dyDescent="0.25">
      <c r="H56" t="s">
        <v>24</v>
      </c>
      <c r="I56">
        <f>MATCH(H56,'permutations (paste)'!$A$1:$BZ$1,0)</f>
        <v>58</v>
      </c>
      <c r="J56">
        <f>MATCH(H56,permutations!$A$1:$BZ$1,0)</f>
        <v>55</v>
      </c>
    </row>
    <row r="57" spans="8:10" x14ac:dyDescent="0.25">
      <c r="H57" t="s">
        <v>25</v>
      </c>
      <c r="I57">
        <f>MATCH(H57,'permutations (paste)'!$A$1:$BZ$1,0)</f>
        <v>59</v>
      </c>
      <c r="J57">
        <f>MATCH(H57,permutations!$A$1:$BZ$1,0)</f>
        <v>56</v>
      </c>
    </row>
    <row r="58" spans="8:10" x14ac:dyDescent="0.25">
      <c r="H58" t="s">
        <v>26</v>
      </c>
      <c r="I58">
        <f>MATCH(H58,'permutations (paste)'!$A$1:$BZ$1,0)</f>
        <v>60</v>
      </c>
      <c r="J58">
        <f>MATCH(H58,permutations!$A$1:$BZ$1,0)</f>
        <v>57</v>
      </c>
    </row>
    <row r="59" spans="8:10" x14ac:dyDescent="0.25">
      <c r="H59" t="s">
        <v>27</v>
      </c>
      <c r="I59">
        <f>MATCH(H59,'permutations (paste)'!$A$1:$BZ$1,0)</f>
        <v>61</v>
      </c>
      <c r="J59">
        <f>MATCH(H59,permutations!$A$1:$BZ$1,0)</f>
        <v>58</v>
      </c>
    </row>
    <row r="60" spans="8:10" x14ac:dyDescent="0.25">
      <c r="H60" t="s">
        <v>28</v>
      </c>
      <c r="I60">
        <f>MATCH(H60,'permutations (paste)'!$A$1:$BZ$1,0)</f>
        <v>62</v>
      </c>
      <c r="J60">
        <f>MATCH(H60,permutations!$A$1:$BZ$1,0)</f>
        <v>59</v>
      </c>
    </row>
    <row r="61" spans="8:10" x14ac:dyDescent="0.25">
      <c r="H61" t="s">
        <v>186</v>
      </c>
      <c r="I61">
        <f>MATCH(H61,'permutations (paste)'!$A$1:$BZ$1,0)</f>
        <v>63</v>
      </c>
      <c r="J61">
        <f>MATCH(H61,permutations!$A$1:$BZ$1,0)</f>
        <v>60</v>
      </c>
    </row>
    <row r="62" spans="8:10" x14ac:dyDescent="0.25">
      <c r="H62" t="s">
        <v>29</v>
      </c>
      <c r="I62">
        <f>MATCH(H62,'permutations (paste)'!$A$1:$BZ$1,0)</f>
        <v>64</v>
      </c>
      <c r="J62">
        <f>MATCH(H62,permutations!$A$1:$BZ$1,0)</f>
        <v>61</v>
      </c>
    </row>
    <row r="63" spans="8:10" x14ac:dyDescent="0.25">
      <c r="H63" t="s">
        <v>30</v>
      </c>
      <c r="I63">
        <f>MATCH(H63,'permutations (paste)'!$A$1:$BZ$1,0)</f>
        <v>65</v>
      </c>
      <c r="J63">
        <f>MATCH(H63,permutations!$A$1:$BZ$1,0)</f>
        <v>62</v>
      </c>
    </row>
    <row r="64" spans="8:10" x14ac:dyDescent="0.25">
      <c r="H64" t="s">
        <v>31</v>
      </c>
      <c r="I64">
        <f>MATCH(H64,'permutations (paste)'!$A$1:$BZ$1,0)</f>
        <v>66</v>
      </c>
      <c r="J64">
        <f>MATCH(H64,permutations!$A$1:$BZ$1,0)</f>
        <v>63</v>
      </c>
    </row>
    <row r="65" spans="8:10" x14ac:dyDescent="0.25">
      <c r="H65" t="s">
        <v>32</v>
      </c>
      <c r="I65">
        <f>MATCH(H65,'permutations (paste)'!$A$1:$BZ$1,0)</f>
        <v>67</v>
      </c>
      <c r="J65">
        <f>MATCH(H65,permutations!$A$1:$BZ$1,0)</f>
        <v>64</v>
      </c>
    </row>
    <row r="66" spans="8:10" x14ac:dyDescent="0.25">
      <c r="H66" t="s">
        <v>33</v>
      </c>
      <c r="I66">
        <f>MATCH(H66,'permutations (paste)'!$A$1:$BZ$1,0)</f>
        <v>68</v>
      </c>
      <c r="J66">
        <f>MATCH(H66,permutations!$A$1:$BZ$1,0)</f>
        <v>65</v>
      </c>
    </row>
    <row r="67" spans="8:10" x14ac:dyDescent="0.25">
      <c r="H67" t="s">
        <v>34</v>
      </c>
      <c r="I67">
        <f>MATCH(H67,'permutations (paste)'!$A$1:$BZ$1,0)</f>
        <v>69</v>
      </c>
      <c r="J67">
        <f>MATCH(H67,permutations!$A$1:$BZ$1,0)</f>
        <v>66</v>
      </c>
    </row>
    <row r="68" spans="8:10" x14ac:dyDescent="0.25">
      <c r="H68" t="s">
        <v>35</v>
      </c>
      <c r="I68">
        <f>MATCH(H68,'permutations (paste)'!$A$1:$BZ$1,0)</f>
        <v>70</v>
      </c>
      <c r="J68">
        <f>MATCH(H68,permutations!$A$1:$BZ$1,0)</f>
        <v>67</v>
      </c>
    </row>
    <row r="69" spans="8:10" x14ac:dyDescent="0.25">
      <c r="H69" t="s">
        <v>36</v>
      </c>
      <c r="I69">
        <f>MATCH(H69,'permutations (paste)'!$A$1:$BZ$1,0)</f>
        <v>71</v>
      </c>
      <c r="J69">
        <f>MATCH(H69,permutations!$A$1:$BZ$1,0)</f>
        <v>68</v>
      </c>
    </row>
    <row r="70" spans="8:10" x14ac:dyDescent="0.25">
      <c r="H70" t="s">
        <v>37</v>
      </c>
      <c r="I70">
        <f>MATCH(H70,'permutations (paste)'!$A$1:$BZ$1,0)</f>
        <v>72</v>
      </c>
      <c r="J70">
        <f>MATCH(H70,permutations!$A$1:$BZ$1,0)</f>
        <v>69</v>
      </c>
    </row>
    <row r="71" spans="8:10" x14ac:dyDescent="0.25">
      <c r="H71" t="s">
        <v>38</v>
      </c>
      <c r="I71">
        <f>MATCH(H71,'permutations (paste)'!$A$1:$BZ$1,0)</f>
        <v>73</v>
      </c>
      <c r="J71">
        <f>MATCH(H71,permutations!$A$1:$BZ$1,0)</f>
        <v>70</v>
      </c>
    </row>
    <row r="72" spans="8:10" x14ac:dyDescent="0.25">
      <c r="H72" t="s">
        <v>14</v>
      </c>
      <c r="I72">
        <f>MATCH(H72,'permutations (paste)'!$A$1:$BZ$1,0)</f>
        <v>74</v>
      </c>
      <c r="J72">
        <f>MATCH(H72,permutations!$A$1:$BZ$1,0)</f>
        <v>71</v>
      </c>
    </row>
    <row r="73" spans="8:10" x14ac:dyDescent="0.25">
      <c r="H73" t="s">
        <v>39</v>
      </c>
      <c r="I73">
        <f>MATCH(H73,'permutations (paste)'!$A$1:$BZ$1,0)</f>
        <v>75</v>
      </c>
      <c r="J73">
        <f>MATCH(H73,permutations!$A$1:$BZ$1,0)</f>
        <v>72</v>
      </c>
    </row>
    <row r="74" spans="8:10" x14ac:dyDescent="0.25">
      <c r="H74" t="s">
        <v>40</v>
      </c>
      <c r="I74">
        <f>MATCH(H74,'permutations (paste)'!$A$1:$BZ$1,0)</f>
        <v>76</v>
      </c>
      <c r="J74">
        <f>MATCH(H74,permutations!$A$1:$BZ$1,0)</f>
        <v>73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Button 1">
              <controlPr defaultSize="0" print="0" autoFill="0" autoPict="0" macro="[1]!Macro6">
                <anchor moveWithCells="1" sizeWithCells="1">
                  <from>
                    <xdr:col>1</xdr:col>
                    <xdr:colOff>0</xdr:colOff>
                    <xdr:row>29</xdr:row>
                    <xdr:rowOff>47625</xdr:rowOff>
                  </from>
                  <to>
                    <xdr:col>3</xdr:col>
                    <xdr:colOff>523875</xdr:colOff>
                    <xdr:row>33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tabColor theme="7" tint="0.79998168889431442"/>
  </sheetPr>
  <dimension ref="A2:AQ14"/>
  <sheetViews>
    <sheetView tabSelected="1" workbookViewId="0">
      <pane xSplit="2" ySplit="2" topLeftCell="O3" activePane="bottomRight" state="frozen"/>
      <selection pane="topRight" activeCell="C1" sqref="C1"/>
      <selection pane="bottomLeft" activeCell="A3" sqref="A3"/>
      <selection pane="bottomRight" activeCell="P15" sqref="P15"/>
    </sheetView>
  </sheetViews>
  <sheetFormatPr defaultColWidth="9.140625" defaultRowHeight="15" x14ac:dyDescent="0.25"/>
  <cols>
    <col min="1" max="1" width="7.42578125" style="20" bestFit="1" customWidth="1"/>
    <col min="2" max="2" width="11.28515625" style="20" bestFit="1" customWidth="1"/>
    <col min="3" max="3" width="8.85546875" style="20" bestFit="1" customWidth="1"/>
    <col min="4" max="4" width="12.7109375" style="20" bestFit="1" customWidth="1"/>
    <col min="5" max="5" width="6.5703125" style="20" bestFit="1" customWidth="1"/>
    <col min="6" max="6" width="17.28515625" style="20" bestFit="1" customWidth="1"/>
    <col min="7" max="7" width="18.5703125" style="20" bestFit="1" customWidth="1"/>
    <col min="8" max="8" width="18" style="20" bestFit="1" customWidth="1"/>
    <col min="9" max="10" width="9.85546875" style="20" bestFit="1" customWidth="1"/>
    <col min="11" max="11" width="11.28515625" style="20" bestFit="1" customWidth="1"/>
    <col min="12" max="12" width="14.7109375" style="20" bestFit="1" customWidth="1"/>
    <col min="13" max="13" width="10.85546875" style="20" bestFit="1" customWidth="1"/>
    <col min="14" max="14" width="51.140625" style="20" bestFit="1" customWidth="1"/>
    <col min="15" max="15" width="53.5703125" style="20" bestFit="1" customWidth="1"/>
    <col min="16" max="16" width="11.7109375" style="20" bestFit="1" customWidth="1"/>
    <col min="17" max="17" width="18.5703125" style="20" bestFit="1" customWidth="1"/>
    <col min="18" max="18" width="19.85546875" style="20" bestFit="1" customWidth="1"/>
    <col min="19" max="19" width="12.140625" style="20" bestFit="1" customWidth="1"/>
    <col min="20" max="20" width="15.5703125" style="20" bestFit="1" customWidth="1"/>
    <col min="21" max="21" width="12.7109375" style="20" bestFit="1" customWidth="1"/>
    <col min="22" max="23" width="9.42578125" style="20" bestFit="1" customWidth="1"/>
    <col min="24" max="24" width="9.7109375" style="20" bestFit="1" customWidth="1"/>
    <col min="25" max="25" width="25.28515625" style="20" bestFit="1" customWidth="1"/>
    <col min="26" max="26" width="12.85546875" style="20" bestFit="1" customWidth="1"/>
    <col min="27" max="27" width="10" style="20" bestFit="1" customWidth="1"/>
    <col min="28" max="28" width="13.7109375" style="20" bestFit="1" customWidth="1"/>
    <col min="29" max="29" width="12.42578125" style="20" bestFit="1" customWidth="1"/>
    <col min="30" max="30" width="25.28515625" style="20" bestFit="1" customWidth="1"/>
    <col min="31" max="31" width="12.7109375" style="20" bestFit="1" customWidth="1"/>
    <col min="32" max="32" width="9.85546875" style="20" bestFit="1" customWidth="1"/>
    <col min="33" max="33" width="13.5703125" style="20" bestFit="1" customWidth="1"/>
    <col min="34" max="34" width="12.28515625" style="20" bestFit="1" customWidth="1"/>
    <col min="35" max="35" width="10" style="20" bestFit="1" customWidth="1"/>
    <col min="36" max="36" width="10.42578125" style="20" bestFit="1" customWidth="1"/>
    <col min="37" max="37" width="7.7109375" style="20" bestFit="1" customWidth="1"/>
    <col min="38" max="38" width="12.7109375" style="20" bestFit="1" customWidth="1"/>
    <col min="39" max="39" width="13.7109375" style="20" bestFit="1" customWidth="1"/>
    <col min="40" max="40" width="14.85546875" style="20" bestFit="1" customWidth="1"/>
    <col min="41" max="41" width="8.7109375" style="20" bestFit="1" customWidth="1"/>
    <col min="42" max="42" width="11.28515625" style="20" bestFit="1" customWidth="1"/>
    <col min="43" max="43" width="11.42578125" style="20" bestFit="1" customWidth="1"/>
    <col min="44" max="16384" width="9.140625" style="20"/>
  </cols>
  <sheetData>
    <row r="2" spans="1:43" x14ac:dyDescent="0.25">
      <c r="A2" s="18" t="s">
        <v>51</v>
      </c>
      <c r="B2" s="18" t="s">
        <v>52</v>
      </c>
      <c r="C2" s="18" t="s">
        <v>53</v>
      </c>
      <c r="D2" s="18" t="s">
        <v>54</v>
      </c>
      <c r="E2" s="18" t="s">
        <v>11</v>
      </c>
      <c r="F2" s="18" t="s">
        <v>55</v>
      </c>
      <c r="G2" s="18" t="s">
        <v>56</v>
      </c>
      <c r="H2" s="18" t="s">
        <v>57</v>
      </c>
      <c r="I2" s="18" t="s">
        <v>58</v>
      </c>
      <c r="J2" s="18" t="s">
        <v>59</v>
      </c>
      <c r="K2" s="18" t="s">
        <v>28</v>
      </c>
      <c r="L2" s="18" t="s">
        <v>60</v>
      </c>
      <c r="M2" s="19" t="s">
        <v>61</v>
      </c>
      <c r="N2" s="18" t="s">
        <v>62</v>
      </c>
      <c r="O2" s="18" t="s">
        <v>63</v>
      </c>
      <c r="P2" s="18" t="s">
        <v>64</v>
      </c>
      <c r="Q2" s="18" t="s">
        <v>65</v>
      </c>
      <c r="R2" s="18" t="s">
        <v>66</v>
      </c>
      <c r="S2" s="18" t="s">
        <v>67</v>
      </c>
      <c r="T2" s="18" t="s">
        <v>68</v>
      </c>
      <c r="U2" s="18" t="s">
        <v>69</v>
      </c>
      <c r="V2" s="18" t="s">
        <v>70</v>
      </c>
      <c r="W2" s="18" t="s">
        <v>71</v>
      </c>
      <c r="X2" s="18" t="s">
        <v>72</v>
      </c>
      <c r="Y2" s="18" t="s">
        <v>73</v>
      </c>
      <c r="Z2" s="18" t="s">
        <v>74</v>
      </c>
      <c r="AA2" s="18" t="s">
        <v>75</v>
      </c>
      <c r="AB2" s="18" t="s">
        <v>76</v>
      </c>
      <c r="AC2" s="18" t="s">
        <v>77</v>
      </c>
      <c r="AD2" s="18" t="s">
        <v>78</v>
      </c>
      <c r="AE2" s="18" t="s">
        <v>79</v>
      </c>
      <c r="AF2" s="18" t="s">
        <v>80</v>
      </c>
      <c r="AG2" s="18" t="s">
        <v>81</v>
      </c>
      <c r="AH2" s="18" t="s">
        <v>82</v>
      </c>
      <c r="AI2" s="18" t="s">
        <v>83</v>
      </c>
      <c r="AJ2" s="18" t="s">
        <v>84</v>
      </c>
      <c r="AK2" s="18" t="s">
        <v>85</v>
      </c>
      <c r="AL2" s="22" t="s">
        <v>86</v>
      </c>
      <c r="AM2" s="18" t="s">
        <v>87</v>
      </c>
      <c r="AN2" s="18" t="s">
        <v>88</v>
      </c>
      <c r="AO2" s="18" t="s">
        <v>89</v>
      </c>
      <c r="AP2" s="18" t="s">
        <v>90</v>
      </c>
      <c r="AQ2" s="18" t="s">
        <v>91</v>
      </c>
    </row>
    <row r="3" spans="1:43" x14ac:dyDescent="0.25">
      <c r="A3" s="20" t="s">
        <v>134</v>
      </c>
      <c r="B3" s="20" t="s">
        <v>482</v>
      </c>
      <c r="C3" s="20" t="s">
        <v>44</v>
      </c>
      <c r="D3" s="20" t="s">
        <v>483</v>
      </c>
      <c r="E3" s="20" t="s">
        <v>474</v>
      </c>
      <c r="F3" s="20" t="s">
        <v>482</v>
      </c>
      <c r="G3" s="20" t="s">
        <v>491</v>
      </c>
      <c r="H3" s="20" t="s">
        <v>492</v>
      </c>
      <c r="I3" s="20" t="s">
        <v>468</v>
      </c>
      <c r="K3" s="20" t="s">
        <v>48</v>
      </c>
      <c r="L3" s="20" t="s">
        <v>104</v>
      </c>
      <c r="M3" s="21">
        <v>43776</v>
      </c>
      <c r="N3" s="20" t="s">
        <v>469</v>
      </c>
      <c r="O3" s="20" t="s">
        <v>469</v>
      </c>
      <c r="Q3" s="20" t="s">
        <v>518</v>
      </c>
      <c r="R3" s="20" t="s">
        <v>47</v>
      </c>
      <c r="S3" s="20" t="s">
        <v>211</v>
      </c>
      <c r="T3" s="20" t="s">
        <v>460</v>
      </c>
      <c r="U3" s="20" t="s">
        <v>461</v>
      </c>
      <c r="V3" s="20" t="s">
        <v>462</v>
      </c>
      <c r="W3" s="20" t="s">
        <v>93</v>
      </c>
      <c r="Y3" s="20" t="s">
        <v>470</v>
      </c>
      <c r="Z3" s="20" t="b">
        <v>0</v>
      </c>
      <c r="AB3" s="20" t="s">
        <v>464</v>
      </c>
      <c r="AC3" s="20" t="s">
        <v>462</v>
      </c>
      <c r="AD3" s="20" t="s">
        <v>470</v>
      </c>
      <c r="AE3" s="20" t="b">
        <v>0</v>
      </c>
      <c r="AG3" s="20" t="s">
        <v>464</v>
      </c>
      <c r="AH3" s="20" t="s">
        <v>462</v>
      </c>
      <c r="AI3" s="20" t="s">
        <v>44</v>
      </c>
      <c r="AJ3" s="20" t="b">
        <v>0</v>
      </c>
      <c r="AK3" s="20" t="b">
        <v>0</v>
      </c>
      <c r="AL3" s="20" t="s">
        <v>44</v>
      </c>
    </row>
    <row r="4" spans="1:43" x14ac:dyDescent="0.25">
      <c r="A4" s="20" t="s">
        <v>134</v>
      </c>
      <c r="B4" s="20" t="s">
        <v>484</v>
      </c>
      <c r="C4" s="20" t="s">
        <v>44</v>
      </c>
      <c r="D4" s="20" t="s">
        <v>483</v>
      </c>
      <c r="E4" s="24" t="s">
        <v>474</v>
      </c>
      <c r="F4" s="20" t="s">
        <v>484</v>
      </c>
      <c r="G4" s="20" t="s">
        <v>493</v>
      </c>
      <c r="H4" s="20" t="s">
        <v>492</v>
      </c>
      <c r="I4" s="20" t="s">
        <v>468</v>
      </c>
      <c r="K4" s="24" t="s">
        <v>48</v>
      </c>
      <c r="L4" s="20" t="s">
        <v>104</v>
      </c>
      <c r="M4" s="21">
        <v>43776</v>
      </c>
      <c r="N4" s="20" t="s">
        <v>471</v>
      </c>
      <c r="O4" s="20" t="s">
        <v>471</v>
      </c>
      <c r="Q4" s="24" t="s">
        <v>518</v>
      </c>
      <c r="R4" s="20" t="s">
        <v>47</v>
      </c>
      <c r="S4" s="20" t="s">
        <v>211</v>
      </c>
      <c r="T4" s="20" t="s">
        <v>460</v>
      </c>
      <c r="U4" s="20" t="s">
        <v>461</v>
      </c>
      <c r="V4" s="20" t="s">
        <v>462</v>
      </c>
      <c r="W4" s="20" t="s">
        <v>93</v>
      </c>
      <c r="Y4" s="20" t="s">
        <v>470</v>
      </c>
      <c r="Z4" s="20" t="b">
        <v>0</v>
      </c>
      <c r="AB4" s="20" t="s">
        <v>464</v>
      </c>
      <c r="AC4" s="20" t="s">
        <v>462</v>
      </c>
      <c r="AD4" s="20" t="s">
        <v>470</v>
      </c>
      <c r="AE4" s="20" t="b">
        <v>0</v>
      </c>
      <c r="AG4" s="20" t="s">
        <v>464</v>
      </c>
      <c r="AH4" s="20" t="s">
        <v>462</v>
      </c>
      <c r="AI4" s="24" t="s">
        <v>44</v>
      </c>
      <c r="AJ4" s="20" t="b">
        <v>0</v>
      </c>
      <c r="AK4" s="20" t="b">
        <v>0</v>
      </c>
      <c r="AL4" s="24" t="s">
        <v>44</v>
      </c>
    </row>
    <row r="5" spans="1:43" x14ac:dyDescent="0.25">
      <c r="A5" s="20" t="s">
        <v>134</v>
      </c>
      <c r="B5" s="20" t="s">
        <v>485</v>
      </c>
      <c r="C5" s="20" t="s">
        <v>44</v>
      </c>
      <c r="D5" s="20" t="s">
        <v>483</v>
      </c>
      <c r="E5" s="24" t="s">
        <v>474</v>
      </c>
      <c r="F5" s="20" t="s">
        <v>485</v>
      </c>
      <c r="G5" s="20" t="s">
        <v>494</v>
      </c>
      <c r="H5" s="20" t="s">
        <v>492</v>
      </c>
      <c r="I5" s="20" t="s">
        <v>468</v>
      </c>
      <c r="K5" s="24" t="s">
        <v>48</v>
      </c>
      <c r="L5" s="20" t="s">
        <v>104</v>
      </c>
      <c r="M5" s="21">
        <v>43776</v>
      </c>
      <c r="N5" s="20" t="s">
        <v>472</v>
      </c>
      <c r="O5" s="20" t="s">
        <v>472</v>
      </c>
      <c r="Q5" s="24" t="s">
        <v>518</v>
      </c>
      <c r="R5" s="20" t="s">
        <v>47</v>
      </c>
      <c r="S5" s="20" t="s">
        <v>211</v>
      </c>
      <c r="T5" s="20" t="s">
        <v>460</v>
      </c>
      <c r="U5" s="20" t="s">
        <v>461</v>
      </c>
      <c r="V5" s="20" t="s">
        <v>462</v>
      </c>
      <c r="W5" s="20" t="s">
        <v>93</v>
      </c>
      <c r="Y5" s="20" t="s">
        <v>470</v>
      </c>
      <c r="Z5" s="20" t="b">
        <v>0</v>
      </c>
      <c r="AB5" s="20" t="s">
        <v>464</v>
      </c>
      <c r="AC5" s="20" t="s">
        <v>462</v>
      </c>
      <c r="AD5" s="20" t="s">
        <v>470</v>
      </c>
      <c r="AE5" s="20" t="b">
        <v>0</v>
      </c>
      <c r="AG5" s="20" t="s">
        <v>464</v>
      </c>
      <c r="AH5" s="20" t="s">
        <v>462</v>
      </c>
      <c r="AI5" s="24" t="s">
        <v>44</v>
      </c>
      <c r="AJ5" s="20" t="b">
        <v>0</v>
      </c>
      <c r="AK5" s="20" t="b">
        <v>0</v>
      </c>
      <c r="AL5" s="24" t="s">
        <v>44</v>
      </c>
    </row>
    <row r="6" spans="1:43" x14ac:dyDescent="0.25">
      <c r="A6" s="20" t="s">
        <v>134</v>
      </c>
      <c r="B6" s="20" t="s">
        <v>486</v>
      </c>
      <c r="C6" s="20" t="s">
        <v>44</v>
      </c>
      <c r="D6" s="20" t="s">
        <v>483</v>
      </c>
      <c r="E6" s="24" t="s">
        <v>474</v>
      </c>
      <c r="F6" s="20" t="s">
        <v>486</v>
      </c>
      <c r="G6" s="20" t="s">
        <v>495</v>
      </c>
      <c r="H6" s="20" t="s">
        <v>492</v>
      </c>
      <c r="I6" s="20" t="s">
        <v>468</v>
      </c>
      <c r="K6" s="24" t="s">
        <v>48</v>
      </c>
      <c r="L6" s="20" t="s">
        <v>104</v>
      </c>
      <c r="M6" s="21">
        <v>43776</v>
      </c>
      <c r="N6" s="20" t="s">
        <v>473</v>
      </c>
      <c r="O6" s="20" t="s">
        <v>473</v>
      </c>
      <c r="Q6" s="24" t="s">
        <v>518</v>
      </c>
      <c r="R6" s="20" t="s">
        <v>47</v>
      </c>
      <c r="S6" s="20" t="s">
        <v>211</v>
      </c>
      <c r="T6" s="20" t="s">
        <v>460</v>
      </c>
      <c r="U6" s="20" t="s">
        <v>461</v>
      </c>
      <c r="V6" s="20" t="s">
        <v>462</v>
      </c>
      <c r="W6" s="20" t="s">
        <v>93</v>
      </c>
      <c r="Y6" s="20" t="s">
        <v>470</v>
      </c>
      <c r="Z6" s="20" t="b">
        <v>0</v>
      </c>
      <c r="AB6" s="20" t="s">
        <v>464</v>
      </c>
      <c r="AC6" s="20" t="s">
        <v>462</v>
      </c>
      <c r="AD6" s="20" t="s">
        <v>470</v>
      </c>
      <c r="AE6" s="20" t="b">
        <v>0</v>
      </c>
      <c r="AG6" s="20" t="s">
        <v>464</v>
      </c>
      <c r="AH6" s="20" t="s">
        <v>462</v>
      </c>
      <c r="AI6" s="24" t="s">
        <v>44</v>
      </c>
      <c r="AJ6" s="20" t="b">
        <v>0</v>
      </c>
      <c r="AK6" s="20" t="b">
        <v>0</v>
      </c>
      <c r="AL6" s="24" t="s">
        <v>44</v>
      </c>
    </row>
    <row r="7" spans="1:43" x14ac:dyDescent="0.25">
      <c r="A7" s="20" t="s">
        <v>134</v>
      </c>
      <c r="B7" s="20" t="s">
        <v>487</v>
      </c>
      <c r="C7" s="20" t="s">
        <v>44</v>
      </c>
      <c r="D7" s="20" t="s">
        <v>483</v>
      </c>
      <c r="E7" s="24" t="s">
        <v>474</v>
      </c>
      <c r="F7" s="20" t="s">
        <v>487</v>
      </c>
      <c r="G7" s="20" t="s">
        <v>491</v>
      </c>
      <c r="H7" s="20" t="s">
        <v>492</v>
      </c>
      <c r="I7" s="20" t="s">
        <v>468</v>
      </c>
      <c r="J7" s="20" t="s">
        <v>468</v>
      </c>
      <c r="K7" s="24" t="s">
        <v>48</v>
      </c>
      <c r="L7" s="20" t="s">
        <v>104</v>
      </c>
      <c r="M7" s="21">
        <v>43776</v>
      </c>
      <c r="N7" s="20" t="s">
        <v>469</v>
      </c>
      <c r="O7" s="20" t="s">
        <v>469</v>
      </c>
      <c r="Q7" s="24" t="s">
        <v>518</v>
      </c>
      <c r="R7" s="20" t="s">
        <v>47</v>
      </c>
      <c r="S7" s="20" t="s">
        <v>211</v>
      </c>
      <c r="T7" s="20" t="s">
        <v>460</v>
      </c>
      <c r="U7" s="20" t="s">
        <v>461</v>
      </c>
      <c r="V7" s="20" t="s">
        <v>462</v>
      </c>
      <c r="W7" s="20" t="s">
        <v>93</v>
      </c>
      <c r="Y7" s="20" t="s">
        <v>470</v>
      </c>
      <c r="Z7" s="20" t="b">
        <v>0</v>
      </c>
      <c r="AB7" s="20" t="s">
        <v>464</v>
      </c>
      <c r="AC7" s="20" t="s">
        <v>462</v>
      </c>
      <c r="AD7" s="20" t="s">
        <v>470</v>
      </c>
      <c r="AE7" s="20" t="b">
        <v>0</v>
      </c>
      <c r="AG7" s="20" t="s">
        <v>464</v>
      </c>
      <c r="AH7" s="20" t="s">
        <v>462</v>
      </c>
      <c r="AI7" s="24" t="s">
        <v>44</v>
      </c>
      <c r="AJ7" s="20" t="b">
        <v>0</v>
      </c>
      <c r="AK7" s="20" t="b">
        <v>0</v>
      </c>
      <c r="AL7" s="24" t="s">
        <v>44</v>
      </c>
    </row>
    <row r="8" spans="1:43" x14ac:dyDescent="0.25">
      <c r="A8" s="20" t="s">
        <v>134</v>
      </c>
      <c r="B8" s="20" t="s">
        <v>488</v>
      </c>
      <c r="C8" s="20" t="s">
        <v>44</v>
      </c>
      <c r="D8" s="20" t="s">
        <v>483</v>
      </c>
      <c r="E8" s="24" t="s">
        <v>474</v>
      </c>
      <c r="F8" s="20" t="s">
        <v>488</v>
      </c>
      <c r="G8" s="20" t="s">
        <v>493</v>
      </c>
      <c r="H8" s="20" t="s">
        <v>492</v>
      </c>
      <c r="I8" s="20" t="s">
        <v>468</v>
      </c>
      <c r="J8" s="20" t="s">
        <v>468</v>
      </c>
      <c r="K8" s="24" t="s">
        <v>48</v>
      </c>
      <c r="L8" s="20" t="s">
        <v>104</v>
      </c>
      <c r="M8" s="21">
        <v>43776</v>
      </c>
      <c r="N8" s="20" t="s">
        <v>471</v>
      </c>
      <c r="O8" s="20" t="s">
        <v>471</v>
      </c>
      <c r="Q8" s="24" t="s">
        <v>518</v>
      </c>
      <c r="R8" s="20" t="s">
        <v>47</v>
      </c>
      <c r="S8" s="20" t="s">
        <v>211</v>
      </c>
      <c r="T8" s="20" t="s">
        <v>460</v>
      </c>
      <c r="U8" s="20" t="s">
        <v>461</v>
      </c>
      <c r="V8" s="20" t="s">
        <v>462</v>
      </c>
      <c r="W8" s="20" t="s">
        <v>93</v>
      </c>
      <c r="Y8" s="20" t="s">
        <v>470</v>
      </c>
      <c r="Z8" s="20" t="b">
        <v>0</v>
      </c>
      <c r="AB8" s="20" t="s">
        <v>464</v>
      </c>
      <c r="AC8" s="20" t="s">
        <v>462</v>
      </c>
      <c r="AD8" s="20" t="s">
        <v>470</v>
      </c>
      <c r="AE8" s="20" t="b">
        <v>0</v>
      </c>
      <c r="AG8" s="20" t="s">
        <v>464</v>
      </c>
      <c r="AH8" s="20" t="s">
        <v>462</v>
      </c>
      <c r="AI8" s="24" t="s">
        <v>44</v>
      </c>
      <c r="AJ8" s="20" t="b">
        <v>0</v>
      </c>
      <c r="AK8" s="20" t="b">
        <v>0</v>
      </c>
      <c r="AL8" s="24" t="s">
        <v>44</v>
      </c>
    </row>
    <row r="9" spans="1:43" x14ac:dyDescent="0.25">
      <c r="A9" s="20" t="s">
        <v>134</v>
      </c>
      <c r="B9" s="20" t="s">
        <v>489</v>
      </c>
      <c r="C9" s="20" t="s">
        <v>44</v>
      </c>
      <c r="D9" s="20" t="s">
        <v>483</v>
      </c>
      <c r="E9" s="24" t="s">
        <v>474</v>
      </c>
      <c r="F9" s="20" t="s">
        <v>489</v>
      </c>
      <c r="G9" s="20" t="s">
        <v>494</v>
      </c>
      <c r="H9" s="20" t="s">
        <v>492</v>
      </c>
      <c r="I9" s="20" t="s">
        <v>468</v>
      </c>
      <c r="J9" s="20" t="s">
        <v>468</v>
      </c>
      <c r="K9" s="24" t="s">
        <v>48</v>
      </c>
      <c r="L9" s="20" t="s">
        <v>104</v>
      </c>
      <c r="M9" s="21">
        <v>43776</v>
      </c>
      <c r="N9" s="20" t="s">
        <v>472</v>
      </c>
      <c r="O9" s="20" t="s">
        <v>472</v>
      </c>
      <c r="Q9" s="24" t="s">
        <v>518</v>
      </c>
      <c r="R9" s="20" t="s">
        <v>47</v>
      </c>
      <c r="S9" s="20" t="s">
        <v>211</v>
      </c>
      <c r="T9" s="20" t="s">
        <v>460</v>
      </c>
      <c r="U9" s="20" t="s">
        <v>461</v>
      </c>
      <c r="V9" s="20" t="s">
        <v>462</v>
      </c>
      <c r="W9" s="20" t="s">
        <v>93</v>
      </c>
      <c r="Y9" s="20" t="s">
        <v>470</v>
      </c>
      <c r="Z9" s="20" t="b">
        <v>0</v>
      </c>
      <c r="AB9" s="20" t="s">
        <v>464</v>
      </c>
      <c r="AC9" s="20" t="s">
        <v>462</v>
      </c>
      <c r="AD9" s="20" t="s">
        <v>470</v>
      </c>
      <c r="AE9" s="20" t="b">
        <v>0</v>
      </c>
      <c r="AG9" s="20" t="s">
        <v>464</v>
      </c>
      <c r="AH9" s="20" t="s">
        <v>462</v>
      </c>
      <c r="AI9" s="24" t="s">
        <v>44</v>
      </c>
      <c r="AJ9" s="20" t="b">
        <v>0</v>
      </c>
      <c r="AK9" s="20" t="b">
        <v>0</v>
      </c>
      <c r="AL9" s="24" t="s">
        <v>44</v>
      </c>
    </row>
    <row r="10" spans="1:43" x14ac:dyDescent="0.25">
      <c r="A10" s="20" t="s">
        <v>134</v>
      </c>
      <c r="B10" s="20" t="s">
        <v>490</v>
      </c>
      <c r="C10" s="20" t="s">
        <v>44</v>
      </c>
      <c r="D10" s="20" t="s">
        <v>483</v>
      </c>
      <c r="E10" s="24" t="s">
        <v>474</v>
      </c>
      <c r="F10" s="20" t="s">
        <v>490</v>
      </c>
      <c r="G10" s="20" t="s">
        <v>495</v>
      </c>
      <c r="H10" s="20" t="s">
        <v>492</v>
      </c>
      <c r="I10" s="20" t="s">
        <v>468</v>
      </c>
      <c r="J10" s="20" t="s">
        <v>468</v>
      </c>
      <c r="K10" s="24" t="s">
        <v>48</v>
      </c>
      <c r="L10" s="20" t="s">
        <v>104</v>
      </c>
      <c r="M10" s="21">
        <v>43776</v>
      </c>
      <c r="N10" s="20" t="s">
        <v>473</v>
      </c>
      <c r="O10" s="20" t="s">
        <v>473</v>
      </c>
      <c r="Q10" s="24" t="s">
        <v>518</v>
      </c>
      <c r="R10" s="20" t="s">
        <v>47</v>
      </c>
      <c r="S10" s="20" t="s">
        <v>211</v>
      </c>
      <c r="T10" s="20" t="s">
        <v>460</v>
      </c>
      <c r="U10" s="20" t="s">
        <v>461</v>
      </c>
      <c r="V10" s="20" t="s">
        <v>462</v>
      </c>
      <c r="W10" s="20" t="s">
        <v>93</v>
      </c>
      <c r="Y10" s="20" t="s">
        <v>470</v>
      </c>
      <c r="Z10" s="20" t="b">
        <v>0</v>
      </c>
      <c r="AB10" s="20" t="s">
        <v>464</v>
      </c>
      <c r="AC10" s="20" t="s">
        <v>462</v>
      </c>
      <c r="AD10" s="20" t="s">
        <v>470</v>
      </c>
      <c r="AE10" s="20" t="b">
        <v>0</v>
      </c>
      <c r="AG10" s="20" t="s">
        <v>464</v>
      </c>
      <c r="AH10" s="20" t="s">
        <v>462</v>
      </c>
      <c r="AI10" s="24" t="s">
        <v>44</v>
      </c>
      <c r="AJ10" s="20" t="b">
        <v>0</v>
      </c>
      <c r="AK10" s="20" t="b">
        <v>0</v>
      </c>
      <c r="AL10" s="24" t="s">
        <v>44</v>
      </c>
    </row>
    <row r="11" spans="1:43" x14ac:dyDescent="0.25">
      <c r="M11" s="21"/>
    </row>
    <row r="12" spans="1:43" x14ac:dyDescent="0.25">
      <c r="M12" s="21"/>
    </row>
    <row r="13" spans="1:43" x14ac:dyDescent="0.25">
      <c r="M13" s="21"/>
    </row>
    <row r="14" spans="1:43" x14ac:dyDescent="0.25">
      <c r="M14" s="21"/>
    </row>
  </sheetData>
  <autoFilter ref="A2:AQ14" xr:uid="{00000000-0009-0000-0000-000003000000}">
    <sortState xmlns:xlrd2="http://schemas.microsoft.com/office/spreadsheetml/2017/richdata2" ref="A3:AQ14">
      <sortCondition ref="A2:A14"/>
    </sortState>
  </autoFilter>
  <sortState xmlns:xlrd2="http://schemas.microsoft.com/office/spreadsheetml/2017/richdata2" ref="A3:AQ14">
    <sortCondition ref="B3:B14"/>
    <sortCondition ref="E3:E1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tabColor theme="7" tint="0.79998168889431442"/>
  </sheetPr>
  <dimension ref="A2:X100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P2" sqref="P2"/>
    </sheetView>
  </sheetViews>
  <sheetFormatPr defaultColWidth="9.140625" defaultRowHeight="15" x14ac:dyDescent="0.25"/>
  <cols>
    <col min="1" max="1" width="6.28515625" style="20" customWidth="1"/>
    <col min="2" max="2" width="30.7109375" style="20" customWidth="1"/>
    <col min="3" max="3" width="12.5703125" style="20" bestFit="1" customWidth="1"/>
    <col min="4" max="4" width="10.5703125" style="20" bestFit="1" customWidth="1"/>
    <col min="5" max="5" width="19" style="20" customWidth="1"/>
    <col min="6" max="6" width="13.7109375" style="20" bestFit="1" customWidth="1"/>
    <col min="7" max="7" width="12.7109375" style="20" bestFit="1" customWidth="1"/>
    <col min="8" max="8" width="16.85546875" style="20" bestFit="1" customWidth="1"/>
    <col min="9" max="9" width="13.7109375" style="20" bestFit="1" customWidth="1"/>
    <col min="10" max="10" width="6.5703125" style="20" bestFit="1" customWidth="1"/>
    <col min="11" max="11" width="9" style="20" bestFit="1" customWidth="1"/>
    <col min="12" max="12" width="18.85546875" style="20" bestFit="1" customWidth="1"/>
    <col min="13" max="13" width="12.7109375" style="20" bestFit="1" customWidth="1"/>
    <col min="14" max="14" width="21.7109375" style="20" bestFit="1" customWidth="1"/>
    <col min="15" max="15" width="21" style="20" bestFit="1" customWidth="1"/>
    <col min="16" max="16" width="13" style="20" bestFit="1" customWidth="1"/>
    <col min="17" max="17" width="14.42578125" style="20" bestFit="1" customWidth="1"/>
    <col min="18" max="18" width="11.5703125" style="20" bestFit="1" customWidth="1"/>
    <col min="19" max="19" width="53.42578125" style="20" bestFit="1" customWidth="1"/>
    <col min="20" max="20" width="14.7109375" style="20" bestFit="1" customWidth="1"/>
    <col min="21" max="21" width="16.140625" style="20" bestFit="1" customWidth="1"/>
    <col min="22" max="22" width="9.42578125" style="20" bestFit="1" customWidth="1"/>
    <col min="23" max="23" width="9.7109375" style="20" bestFit="1" customWidth="1"/>
    <col min="24" max="24" width="1.7109375" style="20" customWidth="1"/>
    <col min="25" max="25" width="63.7109375" style="20" customWidth="1"/>
    <col min="26" max="26" width="29.42578125" style="20" customWidth="1"/>
    <col min="27" max="16384" width="9.140625" style="20"/>
  </cols>
  <sheetData>
    <row r="2" spans="1:23" x14ac:dyDescent="0.25">
      <c r="A2" s="18" t="s">
        <v>51</v>
      </c>
      <c r="B2" s="18" t="s">
        <v>94</v>
      </c>
      <c r="C2" s="19" t="s">
        <v>95</v>
      </c>
      <c r="D2" s="19" t="s">
        <v>96</v>
      </c>
      <c r="E2" s="18" t="s">
        <v>54</v>
      </c>
      <c r="F2" s="18" t="s">
        <v>97</v>
      </c>
      <c r="G2" s="18" t="s">
        <v>98</v>
      </c>
      <c r="H2" s="18" t="s">
        <v>52</v>
      </c>
      <c r="I2" s="18" t="s">
        <v>99</v>
      </c>
      <c r="J2" s="18" t="s">
        <v>11</v>
      </c>
      <c r="K2" s="18" t="s">
        <v>100</v>
      </c>
      <c r="L2" s="18" t="s">
        <v>101</v>
      </c>
      <c r="M2" s="18" t="s">
        <v>102</v>
      </c>
      <c r="N2" s="18" t="s">
        <v>56</v>
      </c>
      <c r="O2" s="18" t="s">
        <v>57</v>
      </c>
      <c r="P2" s="18" t="s">
        <v>28</v>
      </c>
      <c r="Q2" s="18" t="s">
        <v>60</v>
      </c>
      <c r="R2" s="19" t="s">
        <v>61</v>
      </c>
      <c r="S2" s="18" t="s">
        <v>62</v>
      </c>
      <c r="T2" s="18" t="s">
        <v>103</v>
      </c>
      <c r="U2" s="18" t="s">
        <v>65</v>
      </c>
      <c r="V2" s="18" t="s">
        <v>71</v>
      </c>
      <c r="W2" s="18" t="s">
        <v>72</v>
      </c>
    </row>
    <row r="3" spans="1:23" customFormat="1" x14ac:dyDescent="0.25">
      <c r="A3" t="s">
        <v>257</v>
      </c>
      <c r="B3" t="s">
        <v>497</v>
      </c>
      <c r="C3" s="2">
        <v>43826</v>
      </c>
      <c r="D3" s="2"/>
      <c r="E3" t="s">
        <v>483</v>
      </c>
      <c r="F3" t="s">
        <v>42</v>
      </c>
      <c r="G3" t="s">
        <v>535</v>
      </c>
      <c r="H3" t="s">
        <v>482</v>
      </c>
      <c r="I3" t="s">
        <v>44</v>
      </c>
      <c r="J3" t="s">
        <v>474</v>
      </c>
      <c r="K3" s="24" t="s">
        <v>45</v>
      </c>
      <c r="L3" t="s">
        <v>496</v>
      </c>
      <c r="M3" t="s">
        <v>44</v>
      </c>
      <c r="N3" t="s">
        <v>491</v>
      </c>
      <c r="O3" t="s">
        <v>492</v>
      </c>
      <c r="P3" t="s">
        <v>48</v>
      </c>
      <c r="Q3" t="s">
        <v>104</v>
      </c>
      <c r="R3" s="2">
        <v>43776</v>
      </c>
      <c r="S3" t="s">
        <v>459</v>
      </c>
      <c r="U3" t="s">
        <v>518</v>
      </c>
      <c r="V3" t="s">
        <v>93</v>
      </c>
    </row>
    <row r="4" spans="1:23" customFormat="1" x14ac:dyDescent="0.25">
      <c r="A4" t="s">
        <v>257</v>
      </c>
      <c r="B4" t="s">
        <v>498</v>
      </c>
      <c r="C4" s="2">
        <v>43826</v>
      </c>
      <c r="D4" s="2"/>
      <c r="E4" t="s">
        <v>483</v>
      </c>
      <c r="F4" t="s">
        <v>42</v>
      </c>
      <c r="G4" t="s">
        <v>458</v>
      </c>
      <c r="H4" t="s">
        <v>482</v>
      </c>
      <c r="I4" t="s">
        <v>44</v>
      </c>
      <c r="J4" t="s">
        <v>474</v>
      </c>
      <c r="K4" s="24" t="s">
        <v>45</v>
      </c>
      <c r="L4" t="s">
        <v>496</v>
      </c>
      <c r="M4" t="s">
        <v>44</v>
      </c>
      <c r="N4" t="s">
        <v>491</v>
      </c>
      <c r="O4" t="s">
        <v>492</v>
      </c>
      <c r="P4" t="s">
        <v>48</v>
      </c>
      <c r="Q4" t="s">
        <v>104</v>
      </c>
      <c r="R4" s="2">
        <v>43776</v>
      </c>
      <c r="S4" t="s">
        <v>459</v>
      </c>
      <c r="U4" t="s">
        <v>518</v>
      </c>
      <c r="V4" t="s">
        <v>93</v>
      </c>
    </row>
    <row r="5" spans="1:23" customFormat="1" x14ac:dyDescent="0.25">
      <c r="A5" t="s">
        <v>257</v>
      </c>
      <c r="B5" t="s">
        <v>513</v>
      </c>
      <c r="C5" s="2">
        <v>43826</v>
      </c>
      <c r="D5" s="2"/>
      <c r="E5" t="s">
        <v>483</v>
      </c>
      <c r="F5" t="s">
        <v>42</v>
      </c>
      <c r="G5" t="s">
        <v>192</v>
      </c>
      <c r="H5" t="s">
        <v>482</v>
      </c>
      <c r="I5" t="s">
        <v>44</v>
      </c>
      <c r="J5" t="s">
        <v>474</v>
      </c>
      <c r="K5" s="24" t="s">
        <v>45</v>
      </c>
      <c r="L5" t="s">
        <v>496</v>
      </c>
      <c r="M5" t="s">
        <v>44</v>
      </c>
      <c r="N5" t="s">
        <v>491</v>
      </c>
      <c r="O5" t="s">
        <v>492</v>
      </c>
      <c r="P5" t="s">
        <v>48</v>
      </c>
      <c r="Q5" t="s">
        <v>104</v>
      </c>
      <c r="R5" s="2">
        <v>43776</v>
      </c>
      <c r="S5" t="s">
        <v>459</v>
      </c>
      <c r="U5" t="s">
        <v>518</v>
      </c>
      <c r="V5" t="s">
        <v>93</v>
      </c>
    </row>
    <row r="6" spans="1:23" customFormat="1" x14ac:dyDescent="0.25">
      <c r="A6" t="s">
        <v>257</v>
      </c>
      <c r="B6" t="s">
        <v>499</v>
      </c>
      <c r="C6" s="2">
        <v>43826</v>
      </c>
      <c r="D6" s="2"/>
      <c r="E6" t="s">
        <v>483</v>
      </c>
      <c r="F6" t="s">
        <v>42</v>
      </c>
      <c r="G6" t="s">
        <v>535</v>
      </c>
      <c r="H6" t="s">
        <v>484</v>
      </c>
      <c r="I6" t="s">
        <v>44</v>
      </c>
      <c r="J6" t="s">
        <v>474</v>
      </c>
      <c r="K6" s="24" t="s">
        <v>45</v>
      </c>
      <c r="L6" t="s">
        <v>496</v>
      </c>
      <c r="M6" t="s">
        <v>44</v>
      </c>
      <c r="N6" t="s">
        <v>493</v>
      </c>
      <c r="O6" t="s">
        <v>492</v>
      </c>
      <c r="P6" t="s">
        <v>48</v>
      </c>
      <c r="Q6" t="s">
        <v>104</v>
      </c>
      <c r="R6" s="2">
        <v>43776</v>
      </c>
      <c r="S6" t="s">
        <v>465</v>
      </c>
      <c r="U6" t="s">
        <v>518</v>
      </c>
      <c r="V6" t="s">
        <v>93</v>
      </c>
    </row>
    <row r="7" spans="1:23" customFormat="1" x14ac:dyDescent="0.25">
      <c r="A7" t="s">
        <v>257</v>
      </c>
      <c r="B7" t="s">
        <v>500</v>
      </c>
      <c r="C7" s="2">
        <v>43826</v>
      </c>
      <c r="D7" s="2"/>
      <c r="E7" t="s">
        <v>483</v>
      </c>
      <c r="F7" t="s">
        <v>42</v>
      </c>
      <c r="G7" t="s">
        <v>458</v>
      </c>
      <c r="H7" t="s">
        <v>484</v>
      </c>
      <c r="I7" t="s">
        <v>44</v>
      </c>
      <c r="J7" t="s">
        <v>474</v>
      </c>
      <c r="K7" s="24" t="s">
        <v>45</v>
      </c>
      <c r="L7" t="s">
        <v>496</v>
      </c>
      <c r="M7" t="s">
        <v>44</v>
      </c>
      <c r="N7" t="s">
        <v>493</v>
      </c>
      <c r="O7" t="s">
        <v>492</v>
      </c>
      <c r="P7" t="s">
        <v>48</v>
      </c>
      <c r="Q7" t="s">
        <v>104</v>
      </c>
      <c r="R7" s="2">
        <v>43776</v>
      </c>
      <c r="S7" t="s">
        <v>465</v>
      </c>
      <c r="U7" t="s">
        <v>518</v>
      </c>
      <c r="V7" t="s">
        <v>93</v>
      </c>
    </row>
    <row r="8" spans="1:23" customFormat="1" x14ac:dyDescent="0.25">
      <c r="A8" t="s">
        <v>257</v>
      </c>
      <c r="B8" t="s">
        <v>514</v>
      </c>
      <c r="C8" s="2">
        <v>43826</v>
      </c>
      <c r="D8" s="2"/>
      <c r="E8" t="s">
        <v>483</v>
      </c>
      <c r="F8" t="s">
        <v>42</v>
      </c>
      <c r="G8" t="s">
        <v>192</v>
      </c>
      <c r="H8" t="s">
        <v>484</v>
      </c>
      <c r="I8" t="s">
        <v>44</v>
      </c>
      <c r="J8" t="s">
        <v>474</v>
      </c>
      <c r="K8" s="24" t="s">
        <v>45</v>
      </c>
      <c r="L8" t="s">
        <v>496</v>
      </c>
      <c r="M8" t="s">
        <v>44</v>
      </c>
      <c r="N8" t="s">
        <v>493</v>
      </c>
      <c r="O8" t="s">
        <v>492</v>
      </c>
      <c r="P8" t="s">
        <v>48</v>
      </c>
      <c r="Q8" t="s">
        <v>104</v>
      </c>
      <c r="R8" s="2">
        <v>43776</v>
      </c>
      <c r="S8" t="s">
        <v>465</v>
      </c>
      <c r="U8" t="s">
        <v>518</v>
      </c>
      <c r="V8" t="s">
        <v>93</v>
      </c>
    </row>
    <row r="9" spans="1:23" customFormat="1" x14ac:dyDescent="0.25">
      <c r="A9" t="s">
        <v>257</v>
      </c>
      <c r="B9" t="s">
        <v>501</v>
      </c>
      <c r="C9" s="2">
        <v>43826</v>
      </c>
      <c r="D9" s="2"/>
      <c r="E9" t="s">
        <v>483</v>
      </c>
      <c r="F9" t="s">
        <v>42</v>
      </c>
      <c r="G9" t="s">
        <v>535</v>
      </c>
      <c r="H9" t="s">
        <v>485</v>
      </c>
      <c r="I9" t="s">
        <v>44</v>
      </c>
      <c r="J9" t="s">
        <v>474</v>
      </c>
      <c r="K9" s="24" t="s">
        <v>45</v>
      </c>
      <c r="L9" t="s">
        <v>496</v>
      </c>
      <c r="M9" t="s">
        <v>44</v>
      </c>
      <c r="N9" t="s">
        <v>494</v>
      </c>
      <c r="O9" t="s">
        <v>492</v>
      </c>
      <c r="P9" t="s">
        <v>48</v>
      </c>
      <c r="Q9" t="s">
        <v>104</v>
      </c>
      <c r="R9" s="2">
        <v>43776</v>
      </c>
      <c r="S9" t="s">
        <v>466</v>
      </c>
      <c r="U9" t="s">
        <v>518</v>
      </c>
      <c r="V9" t="s">
        <v>93</v>
      </c>
    </row>
    <row r="10" spans="1:23" customFormat="1" x14ac:dyDescent="0.25">
      <c r="A10" t="s">
        <v>257</v>
      </c>
      <c r="B10" t="s">
        <v>502</v>
      </c>
      <c r="C10" s="2">
        <v>43826</v>
      </c>
      <c r="D10" s="2"/>
      <c r="E10" t="s">
        <v>483</v>
      </c>
      <c r="F10" t="s">
        <v>42</v>
      </c>
      <c r="G10" t="s">
        <v>458</v>
      </c>
      <c r="H10" t="s">
        <v>485</v>
      </c>
      <c r="I10" t="s">
        <v>44</v>
      </c>
      <c r="J10" t="s">
        <v>474</v>
      </c>
      <c r="K10" s="24" t="s">
        <v>45</v>
      </c>
      <c r="L10" t="s">
        <v>496</v>
      </c>
      <c r="M10" t="s">
        <v>44</v>
      </c>
      <c r="N10" t="s">
        <v>494</v>
      </c>
      <c r="O10" t="s">
        <v>492</v>
      </c>
      <c r="P10" t="s">
        <v>48</v>
      </c>
      <c r="Q10" t="s">
        <v>104</v>
      </c>
      <c r="R10" s="2">
        <v>43776</v>
      </c>
      <c r="S10" t="s">
        <v>466</v>
      </c>
      <c r="U10" t="s">
        <v>518</v>
      </c>
      <c r="V10" t="s">
        <v>93</v>
      </c>
    </row>
    <row r="11" spans="1:23" customFormat="1" x14ac:dyDescent="0.25">
      <c r="A11" t="s">
        <v>257</v>
      </c>
      <c r="B11" t="s">
        <v>515</v>
      </c>
      <c r="C11" s="2">
        <v>43826</v>
      </c>
      <c r="D11" s="2"/>
      <c r="E11" t="s">
        <v>483</v>
      </c>
      <c r="F11" t="s">
        <v>42</v>
      </c>
      <c r="G11" t="s">
        <v>192</v>
      </c>
      <c r="H11" t="s">
        <v>485</v>
      </c>
      <c r="I11" t="s">
        <v>44</v>
      </c>
      <c r="J11" t="s">
        <v>474</v>
      </c>
      <c r="K11" s="24" t="s">
        <v>45</v>
      </c>
      <c r="L11" t="s">
        <v>496</v>
      </c>
      <c r="M11" t="s">
        <v>44</v>
      </c>
      <c r="N11" t="s">
        <v>494</v>
      </c>
      <c r="O11" t="s">
        <v>492</v>
      </c>
      <c r="P11" t="s">
        <v>48</v>
      </c>
      <c r="Q11" t="s">
        <v>104</v>
      </c>
      <c r="R11" s="2">
        <v>43776</v>
      </c>
      <c r="S11" t="s">
        <v>466</v>
      </c>
      <c r="U11" t="s">
        <v>518</v>
      </c>
      <c r="V11" t="s">
        <v>93</v>
      </c>
    </row>
    <row r="12" spans="1:23" customFormat="1" x14ac:dyDescent="0.25">
      <c r="A12" t="s">
        <v>257</v>
      </c>
      <c r="B12" t="s">
        <v>503</v>
      </c>
      <c r="C12" s="2">
        <v>43826</v>
      </c>
      <c r="D12" s="2"/>
      <c r="E12" t="s">
        <v>483</v>
      </c>
      <c r="F12" t="s">
        <v>42</v>
      </c>
      <c r="G12" t="s">
        <v>535</v>
      </c>
      <c r="H12" t="s">
        <v>486</v>
      </c>
      <c r="I12" t="s">
        <v>44</v>
      </c>
      <c r="J12" t="s">
        <v>474</v>
      </c>
      <c r="K12" s="24" t="s">
        <v>45</v>
      </c>
      <c r="L12" t="s">
        <v>496</v>
      </c>
      <c r="M12" t="s">
        <v>44</v>
      </c>
      <c r="N12" t="s">
        <v>495</v>
      </c>
      <c r="O12" t="s">
        <v>492</v>
      </c>
      <c r="P12" t="s">
        <v>48</v>
      </c>
      <c r="Q12" t="s">
        <v>104</v>
      </c>
      <c r="R12" s="2">
        <v>43776</v>
      </c>
      <c r="S12" t="s">
        <v>467</v>
      </c>
      <c r="U12" t="s">
        <v>518</v>
      </c>
      <c r="V12" t="s">
        <v>93</v>
      </c>
    </row>
    <row r="13" spans="1:23" customFormat="1" x14ac:dyDescent="0.25">
      <c r="A13" t="s">
        <v>257</v>
      </c>
      <c r="B13" t="s">
        <v>504</v>
      </c>
      <c r="C13" s="2">
        <v>43826</v>
      </c>
      <c r="D13" s="2"/>
      <c r="E13" t="s">
        <v>483</v>
      </c>
      <c r="F13" t="s">
        <v>42</v>
      </c>
      <c r="G13" t="s">
        <v>458</v>
      </c>
      <c r="H13" t="s">
        <v>486</v>
      </c>
      <c r="I13" t="s">
        <v>44</v>
      </c>
      <c r="J13" t="s">
        <v>474</v>
      </c>
      <c r="K13" s="24" t="s">
        <v>45</v>
      </c>
      <c r="L13" t="s">
        <v>496</v>
      </c>
      <c r="M13" t="s">
        <v>44</v>
      </c>
      <c r="N13" t="s">
        <v>495</v>
      </c>
      <c r="O13" t="s">
        <v>492</v>
      </c>
      <c r="P13" t="s">
        <v>48</v>
      </c>
      <c r="Q13" t="s">
        <v>104</v>
      </c>
      <c r="R13" s="2">
        <v>43776</v>
      </c>
      <c r="S13" t="s">
        <v>467</v>
      </c>
      <c r="U13" t="s">
        <v>518</v>
      </c>
      <c r="V13" t="s">
        <v>93</v>
      </c>
    </row>
    <row r="14" spans="1:23" customFormat="1" x14ac:dyDescent="0.25">
      <c r="A14" t="s">
        <v>257</v>
      </c>
      <c r="B14" t="s">
        <v>516</v>
      </c>
      <c r="C14" s="2">
        <v>43826</v>
      </c>
      <c r="D14" s="2"/>
      <c r="E14" t="s">
        <v>483</v>
      </c>
      <c r="F14" t="s">
        <v>42</v>
      </c>
      <c r="G14" t="s">
        <v>192</v>
      </c>
      <c r="H14" t="s">
        <v>486</v>
      </c>
      <c r="I14" t="s">
        <v>44</v>
      </c>
      <c r="J14" t="s">
        <v>474</v>
      </c>
      <c r="K14" s="24" t="s">
        <v>45</v>
      </c>
      <c r="L14" t="s">
        <v>496</v>
      </c>
      <c r="M14" t="s">
        <v>44</v>
      </c>
      <c r="N14" t="s">
        <v>495</v>
      </c>
      <c r="O14" t="s">
        <v>492</v>
      </c>
      <c r="P14" t="s">
        <v>48</v>
      </c>
      <c r="Q14" t="s">
        <v>104</v>
      </c>
      <c r="R14" s="2">
        <v>43776</v>
      </c>
      <c r="S14" t="s">
        <v>467</v>
      </c>
      <c r="U14" t="s">
        <v>518</v>
      </c>
      <c r="V14" t="s">
        <v>93</v>
      </c>
    </row>
    <row r="15" spans="1:23" customFormat="1" x14ac:dyDescent="0.25">
      <c r="A15" t="s">
        <v>257</v>
      </c>
      <c r="B15" t="s">
        <v>505</v>
      </c>
      <c r="C15" s="2">
        <v>43826</v>
      </c>
      <c r="D15" s="2"/>
      <c r="E15" t="s">
        <v>483</v>
      </c>
      <c r="F15" t="s">
        <v>475</v>
      </c>
      <c r="G15" t="s">
        <v>535</v>
      </c>
      <c r="H15" t="s">
        <v>487</v>
      </c>
      <c r="I15" t="s">
        <v>44</v>
      </c>
      <c r="J15" t="s">
        <v>474</v>
      </c>
      <c r="K15" s="24" t="s">
        <v>45</v>
      </c>
      <c r="L15" t="s">
        <v>496</v>
      </c>
      <c r="M15" t="s">
        <v>44</v>
      </c>
      <c r="N15" t="s">
        <v>491</v>
      </c>
      <c r="O15" t="s">
        <v>492</v>
      </c>
      <c r="P15" t="s">
        <v>48</v>
      </c>
      <c r="Q15" t="s">
        <v>104</v>
      </c>
      <c r="R15" s="2">
        <v>43776</v>
      </c>
      <c r="S15" t="s">
        <v>459</v>
      </c>
      <c r="U15" t="s">
        <v>518</v>
      </c>
      <c r="V15" t="s">
        <v>93</v>
      </c>
    </row>
    <row r="16" spans="1:23" customFormat="1" x14ac:dyDescent="0.25">
      <c r="A16" t="s">
        <v>257</v>
      </c>
      <c r="B16" t="s">
        <v>506</v>
      </c>
      <c r="C16" s="2">
        <v>43826</v>
      </c>
      <c r="D16" s="2"/>
      <c r="E16" t="s">
        <v>483</v>
      </c>
      <c r="F16" t="s">
        <v>475</v>
      </c>
      <c r="G16" t="s">
        <v>458</v>
      </c>
      <c r="H16" t="s">
        <v>487</v>
      </c>
      <c r="I16" t="s">
        <v>44</v>
      </c>
      <c r="J16" t="s">
        <v>474</v>
      </c>
      <c r="K16" s="24" t="s">
        <v>45</v>
      </c>
      <c r="L16" t="s">
        <v>496</v>
      </c>
      <c r="M16" t="s">
        <v>44</v>
      </c>
      <c r="N16" t="s">
        <v>491</v>
      </c>
      <c r="O16" t="s">
        <v>492</v>
      </c>
      <c r="P16" t="s">
        <v>48</v>
      </c>
      <c r="Q16" t="s">
        <v>104</v>
      </c>
      <c r="R16" s="2">
        <v>43776</v>
      </c>
      <c r="S16" t="s">
        <v>459</v>
      </c>
      <c r="U16" t="s">
        <v>518</v>
      </c>
      <c r="V16" t="s">
        <v>93</v>
      </c>
    </row>
    <row r="17" spans="1:22" customFormat="1" x14ac:dyDescent="0.25">
      <c r="A17" t="s">
        <v>257</v>
      </c>
      <c r="B17" t="s">
        <v>507</v>
      </c>
      <c r="C17" s="2">
        <v>43826</v>
      </c>
      <c r="D17" s="2"/>
      <c r="E17" t="s">
        <v>483</v>
      </c>
      <c r="F17" t="s">
        <v>475</v>
      </c>
      <c r="G17" t="s">
        <v>535</v>
      </c>
      <c r="H17" t="s">
        <v>488</v>
      </c>
      <c r="I17" t="s">
        <v>44</v>
      </c>
      <c r="J17" t="s">
        <v>474</v>
      </c>
      <c r="K17" s="24" t="s">
        <v>45</v>
      </c>
      <c r="L17" t="s">
        <v>496</v>
      </c>
      <c r="M17" t="s">
        <v>44</v>
      </c>
      <c r="N17" t="s">
        <v>493</v>
      </c>
      <c r="O17" t="s">
        <v>492</v>
      </c>
      <c r="P17" t="s">
        <v>48</v>
      </c>
      <c r="Q17" t="s">
        <v>104</v>
      </c>
      <c r="R17" s="2">
        <v>43776</v>
      </c>
      <c r="S17" t="s">
        <v>465</v>
      </c>
      <c r="U17" t="s">
        <v>518</v>
      </c>
      <c r="V17" t="s">
        <v>93</v>
      </c>
    </row>
    <row r="18" spans="1:22" customFormat="1" x14ac:dyDescent="0.25">
      <c r="A18" t="s">
        <v>257</v>
      </c>
      <c r="B18" t="s">
        <v>508</v>
      </c>
      <c r="C18" s="2">
        <v>43826</v>
      </c>
      <c r="D18" s="2"/>
      <c r="E18" t="s">
        <v>483</v>
      </c>
      <c r="F18" t="s">
        <v>475</v>
      </c>
      <c r="G18" t="s">
        <v>458</v>
      </c>
      <c r="H18" t="s">
        <v>488</v>
      </c>
      <c r="I18" t="s">
        <v>44</v>
      </c>
      <c r="J18" t="s">
        <v>474</v>
      </c>
      <c r="K18" s="24" t="s">
        <v>45</v>
      </c>
      <c r="L18" t="s">
        <v>496</v>
      </c>
      <c r="M18" t="s">
        <v>44</v>
      </c>
      <c r="N18" t="s">
        <v>493</v>
      </c>
      <c r="O18" t="s">
        <v>492</v>
      </c>
      <c r="P18" t="s">
        <v>48</v>
      </c>
      <c r="Q18" t="s">
        <v>104</v>
      </c>
      <c r="R18" s="2">
        <v>43776</v>
      </c>
      <c r="S18" t="s">
        <v>465</v>
      </c>
      <c r="U18" t="s">
        <v>518</v>
      </c>
      <c r="V18" t="s">
        <v>93</v>
      </c>
    </row>
    <row r="19" spans="1:22" customFormat="1" x14ac:dyDescent="0.25">
      <c r="A19" t="s">
        <v>257</v>
      </c>
      <c r="B19" t="s">
        <v>509</v>
      </c>
      <c r="C19" s="2">
        <v>43826</v>
      </c>
      <c r="D19" s="2"/>
      <c r="E19" t="s">
        <v>483</v>
      </c>
      <c r="F19" t="s">
        <v>475</v>
      </c>
      <c r="G19" t="s">
        <v>535</v>
      </c>
      <c r="H19" t="s">
        <v>489</v>
      </c>
      <c r="I19" t="s">
        <v>44</v>
      </c>
      <c r="J19" t="s">
        <v>474</v>
      </c>
      <c r="K19" s="24" t="s">
        <v>45</v>
      </c>
      <c r="L19" t="s">
        <v>496</v>
      </c>
      <c r="M19" t="s">
        <v>44</v>
      </c>
      <c r="N19" t="s">
        <v>494</v>
      </c>
      <c r="O19" t="s">
        <v>492</v>
      </c>
      <c r="P19" t="s">
        <v>48</v>
      </c>
      <c r="Q19" t="s">
        <v>104</v>
      </c>
      <c r="R19" s="2">
        <v>43776</v>
      </c>
      <c r="S19" t="s">
        <v>466</v>
      </c>
      <c r="U19" t="s">
        <v>518</v>
      </c>
      <c r="V19" t="s">
        <v>93</v>
      </c>
    </row>
    <row r="20" spans="1:22" customFormat="1" x14ac:dyDescent="0.25">
      <c r="A20" t="s">
        <v>257</v>
      </c>
      <c r="B20" t="s">
        <v>510</v>
      </c>
      <c r="C20" s="2">
        <v>43826</v>
      </c>
      <c r="D20" s="2"/>
      <c r="E20" t="s">
        <v>483</v>
      </c>
      <c r="F20" t="s">
        <v>475</v>
      </c>
      <c r="G20" t="s">
        <v>458</v>
      </c>
      <c r="H20" t="s">
        <v>489</v>
      </c>
      <c r="I20" t="s">
        <v>44</v>
      </c>
      <c r="J20" t="s">
        <v>474</v>
      </c>
      <c r="K20" s="24" t="s">
        <v>45</v>
      </c>
      <c r="L20" t="s">
        <v>496</v>
      </c>
      <c r="M20" t="s">
        <v>44</v>
      </c>
      <c r="N20" t="s">
        <v>494</v>
      </c>
      <c r="O20" t="s">
        <v>492</v>
      </c>
      <c r="P20" t="s">
        <v>48</v>
      </c>
      <c r="Q20" t="s">
        <v>104</v>
      </c>
      <c r="R20" s="2">
        <v>43776</v>
      </c>
      <c r="S20" t="s">
        <v>466</v>
      </c>
      <c r="U20" t="s">
        <v>518</v>
      </c>
      <c r="V20" t="s">
        <v>93</v>
      </c>
    </row>
    <row r="21" spans="1:22" customFormat="1" x14ac:dyDescent="0.25">
      <c r="A21" t="s">
        <v>257</v>
      </c>
      <c r="B21" t="s">
        <v>511</v>
      </c>
      <c r="C21" s="2">
        <v>43826</v>
      </c>
      <c r="D21" s="2"/>
      <c r="E21" t="s">
        <v>483</v>
      </c>
      <c r="F21" t="s">
        <v>475</v>
      </c>
      <c r="G21" t="s">
        <v>535</v>
      </c>
      <c r="H21" t="s">
        <v>490</v>
      </c>
      <c r="I21" t="s">
        <v>44</v>
      </c>
      <c r="J21" t="s">
        <v>474</v>
      </c>
      <c r="K21" s="24" t="s">
        <v>45</v>
      </c>
      <c r="L21" t="s">
        <v>496</v>
      </c>
      <c r="M21" t="s">
        <v>44</v>
      </c>
      <c r="N21" t="s">
        <v>495</v>
      </c>
      <c r="O21" t="s">
        <v>492</v>
      </c>
      <c r="P21" t="s">
        <v>48</v>
      </c>
      <c r="Q21" t="s">
        <v>104</v>
      </c>
      <c r="R21" s="2">
        <v>43776</v>
      </c>
      <c r="S21" t="s">
        <v>467</v>
      </c>
      <c r="U21" t="s">
        <v>518</v>
      </c>
      <c r="V21" t="s">
        <v>93</v>
      </c>
    </row>
    <row r="22" spans="1:22" customFormat="1" x14ac:dyDescent="0.25">
      <c r="A22" t="s">
        <v>257</v>
      </c>
      <c r="B22" t="s">
        <v>512</v>
      </c>
      <c r="C22" s="2">
        <v>43826</v>
      </c>
      <c r="D22" s="2"/>
      <c r="E22" t="s">
        <v>483</v>
      </c>
      <c r="F22" t="s">
        <v>475</v>
      </c>
      <c r="G22" t="s">
        <v>458</v>
      </c>
      <c r="H22" t="s">
        <v>490</v>
      </c>
      <c r="I22" t="s">
        <v>44</v>
      </c>
      <c r="J22" t="s">
        <v>474</v>
      </c>
      <c r="K22" s="24" t="s">
        <v>45</v>
      </c>
      <c r="L22" t="s">
        <v>496</v>
      </c>
      <c r="M22" t="s">
        <v>44</v>
      </c>
      <c r="N22" t="s">
        <v>495</v>
      </c>
      <c r="O22" t="s">
        <v>492</v>
      </c>
      <c r="P22" t="s">
        <v>48</v>
      </c>
      <c r="Q22" t="s">
        <v>104</v>
      </c>
      <c r="R22" s="2">
        <v>43776</v>
      </c>
      <c r="S22" t="s">
        <v>467</v>
      </c>
      <c r="U22" t="s">
        <v>518</v>
      </c>
      <c r="V22" t="s">
        <v>93</v>
      </c>
    </row>
    <row r="23" spans="1:22" customFormat="1" x14ac:dyDescent="0.25">
      <c r="A23" t="s">
        <v>257</v>
      </c>
      <c r="B23" t="s">
        <v>519</v>
      </c>
      <c r="C23" s="2">
        <v>43826</v>
      </c>
      <c r="D23" s="2"/>
      <c r="E23" t="s">
        <v>483</v>
      </c>
      <c r="F23" t="s">
        <v>200</v>
      </c>
      <c r="G23" t="s">
        <v>535</v>
      </c>
      <c r="H23" t="s">
        <v>482</v>
      </c>
      <c r="I23" t="s">
        <v>44</v>
      </c>
      <c r="J23" t="s">
        <v>474</v>
      </c>
      <c r="K23" s="24" t="s">
        <v>45</v>
      </c>
      <c r="L23" t="s">
        <v>496</v>
      </c>
      <c r="M23" t="s">
        <v>44</v>
      </c>
      <c r="N23" t="s">
        <v>491</v>
      </c>
      <c r="O23" t="s">
        <v>492</v>
      </c>
      <c r="P23" t="s">
        <v>48</v>
      </c>
      <c r="Q23" t="s">
        <v>104</v>
      </c>
      <c r="R23" s="2">
        <v>43776</v>
      </c>
      <c r="S23" t="s">
        <v>459</v>
      </c>
      <c r="U23" t="s">
        <v>518</v>
      </c>
      <c r="V23" t="s">
        <v>93</v>
      </c>
    </row>
    <row r="24" spans="1:22" customFormat="1" x14ac:dyDescent="0.25">
      <c r="A24" t="s">
        <v>257</v>
      </c>
      <c r="B24" t="s">
        <v>520</v>
      </c>
      <c r="C24" s="2">
        <v>43826</v>
      </c>
      <c r="D24" s="2"/>
      <c r="E24" t="s">
        <v>483</v>
      </c>
      <c r="F24" t="s">
        <v>200</v>
      </c>
      <c r="G24" t="s">
        <v>458</v>
      </c>
      <c r="H24" t="s">
        <v>482</v>
      </c>
      <c r="I24" t="s">
        <v>44</v>
      </c>
      <c r="J24" t="s">
        <v>474</v>
      </c>
      <c r="K24" s="24" t="s">
        <v>45</v>
      </c>
      <c r="L24" t="s">
        <v>496</v>
      </c>
      <c r="M24" t="s">
        <v>44</v>
      </c>
      <c r="N24" t="s">
        <v>491</v>
      </c>
      <c r="O24" t="s">
        <v>492</v>
      </c>
      <c r="P24" t="s">
        <v>48</v>
      </c>
      <c r="Q24" t="s">
        <v>104</v>
      </c>
      <c r="R24" s="2">
        <v>43776</v>
      </c>
      <c r="S24" t="s">
        <v>459</v>
      </c>
      <c r="U24" t="s">
        <v>518</v>
      </c>
      <c r="V24" t="s">
        <v>93</v>
      </c>
    </row>
    <row r="25" spans="1:22" customFormat="1" x14ac:dyDescent="0.25">
      <c r="A25" t="s">
        <v>257</v>
      </c>
      <c r="B25" t="s">
        <v>521</v>
      </c>
      <c r="C25" s="2">
        <v>43826</v>
      </c>
      <c r="D25" s="2"/>
      <c r="E25" t="s">
        <v>483</v>
      </c>
      <c r="F25" t="s">
        <v>200</v>
      </c>
      <c r="G25" t="s">
        <v>535</v>
      </c>
      <c r="H25" t="s">
        <v>484</v>
      </c>
      <c r="I25" t="s">
        <v>44</v>
      </c>
      <c r="J25" t="s">
        <v>474</v>
      </c>
      <c r="K25" s="24" t="s">
        <v>45</v>
      </c>
      <c r="L25" t="s">
        <v>496</v>
      </c>
      <c r="M25" t="s">
        <v>44</v>
      </c>
      <c r="N25" t="s">
        <v>493</v>
      </c>
      <c r="O25" t="s">
        <v>492</v>
      </c>
      <c r="P25" t="s">
        <v>48</v>
      </c>
      <c r="Q25" t="s">
        <v>104</v>
      </c>
      <c r="R25" s="2">
        <v>43776</v>
      </c>
      <c r="S25" t="s">
        <v>465</v>
      </c>
      <c r="U25" t="s">
        <v>518</v>
      </c>
      <c r="V25" t="s">
        <v>93</v>
      </c>
    </row>
    <row r="26" spans="1:22" customFormat="1" x14ac:dyDescent="0.25">
      <c r="A26" t="s">
        <v>257</v>
      </c>
      <c r="B26" t="s">
        <v>522</v>
      </c>
      <c r="C26" s="2">
        <v>43826</v>
      </c>
      <c r="D26" s="2"/>
      <c r="E26" t="s">
        <v>483</v>
      </c>
      <c r="F26" t="s">
        <v>200</v>
      </c>
      <c r="G26" t="s">
        <v>458</v>
      </c>
      <c r="H26" t="s">
        <v>484</v>
      </c>
      <c r="I26" t="s">
        <v>44</v>
      </c>
      <c r="J26" t="s">
        <v>474</v>
      </c>
      <c r="K26" s="24" t="s">
        <v>45</v>
      </c>
      <c r="L26" t="s">
        <v>496</v>
      </c>
      <c r="M26" t="s">
        <v>44</v>
      </c>
      <c r="N26" t="s">
        <v>493</v>
      </c>
      <c r="O26" t="s">
        <v>492</v>
      </c>
      <c r="P26" t="s">
        <v>48</v>
      </c>
      <c r="Q26" t="s">
        <v>104</v>
      </c>
      <c r="R26" s="2">
        <v>43776</v>
      </c>
      <c r="S26" t="s">
        <v>465</v>
      </c>
      <c r="U26" t="s">
        <v>518</v>
      </c>
      <c r="V26" t="s">
        <v>93</v>
      </c>
    </row>
    <row r="27" spans="1:22" customFormat="1" x14ac:dyDescent="0.25">
      <c r="A27" t="s">
        <v>257</v>
      </c>
      <c r="B27" t="s">
        <v>523</v>
      </c>
      <c r="C27" s="2">
        <v>43826</v>
      </c>
      <c r="D27" s="2"/>
      <c r="E27" t="s">
        <v>483</v>
      </c>
      <c r="F27" t="s">
        <v>200</v>
      </c>
      <c r="G27" t="s">
        <v>535</v>
      </c>
      <c r="H27" t="s">
        <v>485</v>
      </c>
      <c r="I27" t="s">
        <v>44</v>
      </c>
      <c r="J27" t="s">
        <v>474</v>
      </c>
      <c r="K27" s="24" t="s">
        <v>45</v>
      </c>
      <c r="L27" t="s">
        <v>496</v>
      </c>
      <c r="M27" t="s">
        <v>44</v>
      </c>
      <c r="N27" t="s">
        <v>494</v>
      </c>
      <c r="O27" t="s">
        <v>492</v>
      </c>
      <c r="P27" t="s">
        <v>48</v>
      </c>
      <c r="Q27" t="s">
        <v>104</v>
      </c>
      <c r="R27" s="2">
        <v>43776</v>
      </c>
      <c r="S27" t="s">
        <v>466</v>
      </c>
      <c r="U27" t="s">
        <v>518</v>
      </c>
      <c r="V27" t="s">
        <v>93</v>
      </c>
    </row>
    <row r="28" spans="1:22" customFormat="1" x14ac:dyDescent="0.25">
      <c r="A28" t="s">
        <v>257</v>
      </c>
      <c r="B28" t="s">
        <v>524</v>
      </c>
      <c r="C28" s="2">
        <v>43826</v>
      </c>
      <c r="D28" s="2"/>
      <c r="E28" t="s">
        <v>483</v>
      </c>
      <c r="F28" t="s">
        <v>200</v>
      </c>
      <c r="G28" t="s">
        <v>458</v>
      </c>
      <c r="H28" t="s">
        <v>485</v>
      </c>
      <c r="I28" t="s">
        <v>44</v>
      </c>
      <c r="J28" t="s">
        <v>474</v>
      </c>
      <c r="K28" s="24" t="s">
        <v>45</v>
      </c>
      <c r="L28" t="s">
        <v>496</v>
      </c>
      <c r="M28" t="s">
        <v>44</v>
      </c>
      <c r="N28" t="s">
        <v>494</v>
      </c>
      <c r="O28" t="s">
        <v>492</v>
      </c>
      <c r="P28" t="s">
        <v>48</v>
      </c>
      <c r="Q28" t="s">
        <v>104</v>
      </c>
      <c r="R28" s="2">
        <v>43776</v>
      </c>
      <c r="S28" t="s">
        <v>466</v>
      </c>
      <c r="U28" t="s">
        <v>518</v>
      </c>
      <c r="V28" t="s">
        <v>93</v>
      </c>
    </row>
    <row r="29" spans="1:22" customFormat="1" x14ac:dyDescent="0.25">
      <c r="A29" t="s">
        <v>257</v>
      </c>
      <c r="B29" t="s">
        <v>525</v>
      </c>
      <c r="C29" s="2">
        <v>43826</v>
      </c>
      <c r="D29" s="2"/>
      <c r="E29" t="s">
        <v>483</v>
      </c>
      <c r="F29" t="s">
        <v>200</v>
      </c>
      <c r="G29" t="s">
        <v>535</v>
      </c>
      <c r="H29" t="s">
        <v>486</v>
      </c>
      <c r="I29" t="s">
        <v>44</v>
      </c>
      <c r="J29" t="s">
        <v>474</v>
      </c>
      <c r="K29" s="24" t="s">
        <v>45</v>
      </c>
      <c r="L29" t="s">
        <v>496</v>
      </c>
      <c r="M29" t="s">
        <v>44</v>
      </c>
      <c r="N29" t="s">
        <v>495</v>
      </c>
      <c r="O29" t="s">
        <v>492</v>
      </c>
      <c r="P29" t="s">
        <v>48</v>
      </c>
      <c r="Q29" t="s">
        <v>104</v>
      </c>
      <c r="R29" s="2">
        <v>43776</v>
      </c>
      <c r="S29" t="s">
        <v>467</v>
      </c>
      <c r="U29" t="s">
        <v>518</v>
      </c>
      <c r="V29" t="s">
        <v>93</v>
      </c>
    </row>
    <row r="30" spans="1:22" customFormat="1" x14ac:dyDescent="0.25">
      <c r="A30" t="s">
        <v>257</v>
      </c>
      <c r="B30" t="s">
        <v>526</v>
      </c>
      <c r="C30" s="2">
        <v>43826</v>
      </c>
      <c r="D30" s="2"/>
      <c r="E30" t="s">
        <v>483</v>
      </c>
      <c r="F30" t="s">
        <v>200</v>
      </c>
      <c r="G30" t="s">
        <v>458</v>
      </c>
      <c r="H30" t="s">
        <v>486</v>
      </c>
      <c r="I30" t="s">
        <v>44</v>
      </c>
      <c r="J30" t="s">
        <v>474</v>
      </c>
      <c r="K30" s="24" t="s">
        <v>45</v>
      </c>
      <c r="L30" t="s">
        <v>496</v>
      </c>
      <c r="M30" t="s">
        <v>44</v>
      </c>
      <c r="N30" t="s">
        <v>495</v>
      </c>
      <c r="O30" t="s">
        <v>492</v>
      </c>
      <c r="P30" t="s">
        <v>48</v>
      </c>
      <c r="Q30" t="s">
        <v>104</v>
      </c>
      <c r="R30" s="2">
        <v>43776</v>
      </c>
      <c r="S30" t="s">
        <v>467</v>
      </c>
      <c r="U30" t="s">
        <v>518</v>
      </c>
      <c r="V30" t="s">
        <v>93</v>
      </c>
    </row>
    <row r="32" spans="1:22" x14ac:dyDescent="0.25">
      <c r="A32" s="20" t="s">
        <v>204</v>
      </c>
      <c r="B32" s="25" t="s">
        <v>527</v>
      </c>
      <c r="C32" s="2">
        <v>43826</v>
      </c>
      <c r="E32" s="20" t="s">
        <v>483</v>
      </c>
      <c r="F32" s="20" t="s">
        <v>42</v>
      </c>
      <c r="G32" t="s">
        <v>535</v>
      </c>
      <c r="H32" s="20" t="s">
        <v>482</v>
      </c>
      <c r="I32" s="20" t="s">
        <v>44</v>
      </c>
      <c r="J32" s="20" t="s">
        <v>474</v>
      </c>
      <c r="L32" s="20" t="s">
        <v>496</v>
      </c>
      <c r="M32" s="20" t="s">
        <v>44</v>
      </c>
      <c r="N32" s="20" t="s">
        <v>491</v>
      </c>
      <c r="O32" s="20" t="s">
        <v>492</v>
      </c>
      <c r="P32" t="s">
        <v>48</v>
      </c>
      <c r="Q32" s="20" t="s">
        <v>104</v>
      </c>
      <c r="R32" s="21">
        <v>43776</v>
      </c>
      <c r="S32" s="20" t="s">
        <v>459</v>
      </c>
      <c r="U32" t="s">
        <v>518</v>
      </c>
      <c r="V32" s="20" t="s">
        <v>93</v>
      </c>
    </row>
    <row r="33" spans="1:22" x14ac:dyDescent="0.25">
      <c r="A33" s="20" t="s">
        <v>204</v>
      </c>
      <c r="B33" s="25" t="s">
        <v>527</v>
      </c>
      <c r="C33" s="2">
        <v>43826</v>
      </c>
      <c r="E33" s="20" t="s">
        <v>483</v>
      </c>
      <c r="F33" s="20" t="s">
        <v>42</v>
      </c>
      <c r="G33" s="20" t="s">
        <v>458</v>
      </c>
      <c r="H33" s="20" t="s">
        <v>482</v>
      </c>
      <c r="I33" s="20" t="s">
        <v>44</v>
      </c>
      <c r="J33" s="20" t="s">
        <v>474</v>
      </c>
      <c r="L33" s="20" t="s">
        <v>496</v>
      </c>
      <c r="M33" s="20" t="s">
        <v>44</v>
      </c>
      <c r="N33" s="20" t="s">
        <v>491</v>
      </c>
      <c r="O33" s="20" t="s">
        <v>492</v>
      </c>
      <c r="P33" t="s">
        <v>48</v>
      </c>
      <c r="Q33" s="20" t="s">
        <v>104</v>
      </c>
      <c r="R33" s="21">
        <v>43776</v>
      </c>
      <c r="S33" s="20" t="s">
        <v>459</v>
      </c>
      <c r="U33" t="s">
        <v>518</v>
      </c>
      <c r="V33" s="20" t="s">
        <v>93</v>
      </c>
    </row>
    <row r="34" spans="1:22" x14ac:dyDescent="0.25">
      <c r="A34" s="20" t="s">
        <v>204</v>
      </c>
      <c r="B34" s="25" t="s">
        <v>527</v>
      </c>
      <c r="C34" s="2">
        <v>43826</v>
      </c>
      <c r="E34" s="20" t="s">
        <v>483</v>
      </c>
      <c r="F34" s="20" t="s">
        <v>42</v>
      </c>
      <c r="G34" s="20" t="s">
        <v>192</v>
      </c>
      <c r="H34" s="20" t="s">
        <v>482</v>
      </c>
      <c r="I34" s="20" t="s">
        <v>44</v>
      </c>
      <c r="J34" s="20" t="s">
        <v>474</v>
      </c>
      <c r="L34" s="20" t="s">
        <v>496</v>
      </c>
      <c r="M34" s="20" t="s">
        <v>44</v>
      </c>
      <c r="N34" s="20" t="s">
        <v>491</v>
      </c>
      <c r="O34" s="20" t="s">
        <v>492</v>
      </c>
      <c r="P34" t="s">
        <v>48</v>
      </c>
      <c r="Q34" s="20" t="s">
        <v>104</v>
      </c>
      <c r="R34" s="21">
        <v>43776</v>
      </c>
      <c r="S34" s="20" t="s">
        <v>459</v>
      </c>
      <c r="U34" t="s">
        <v>518</v>
      </c>
      <c r="V34" s="20" t="s">
        <v>93</v>
      </c>
    </row>
    <row r="35" spans="1:22" x14ac:dyDescent="0.25">
      <c r="A35" s="20" t="s">
        <v>204</v>
      </c>
      <c r="B35" s="25" t="s">
        <v>528</v>
      </c>
      <c r="C35" s="2">
        <v>43826</v>
      </c>
      <c r="E35" s="20" t="s">
        <v>483</v>
      </c>
      <c r="F35" s="20" t="s">
        <v>42</v>
      </c>
      <c r="G35" t="s">
        <v>535</v>
      </c>
      <c r="H35" s="20" t="s">
        <v>484</v>
      </c>
      <c r="I35" s="20" t="s">
        <v>44</v>
      </c>
      <c r="J35" s="20" t="s">
        <v>474</v>
      </c>
      <c r="L35" s="20" t="s">
        <v>496</v>
      </c>
      <c r="M35" s="20" t="s">
        <v>44</v>
      </c>
      <c r="N35" s="20" t="s">
        <v>493</v>
      </c>
      <c r="O35" s="20" t="s">
        <v>492</v>
      </c>
      <c r="P35" t="s">
        <v>48</v>
      </c>
      <c r="Q35" s="20" t="s">
        <v>104</v>
      </c>
      <c r="R35" s="21">
        <v>43776</v>
      </c>
      <c r="S35" s="20" t="s">
        <v>465</v>
      </c>
      <c r="U35" t="s">
        <v>518</v>
      </c>
      <c r="V35" s="20" t="s">
        <v>93</v>
      </c>
    </row>
    <row r="36" spans="1:22" x14ac:dyDescent="0.25">
      <c r="A36" s="20" t="s">
        <v>204</v>
      </c>
      <c r="B36" s="25" t="s">
        <v>528</v>
      </c>
      <c r="C36" s="2">
        <v>43826</v>
      </c>
      <c r="E36" s="20" t="s">
        <v>483</v>
      </c>
      <c r="F36" s="20" t="s">
        <v>42</v>
      </c>
      <c r="G36" s="20" t="s">
        <v>458</v>
      </c>
      <c r="H36" s="20" t="s">
        <v>484</v>
      </c>
      <c r="I36" s="20" t="s">
        <v>44</v>
      </c>
      <c r="J36" s="20" t="s">
        <v>474</v>
      </c>
      <c r="L36" s="20" t="s">
        <v>496</v>
      </c>
      <c r="M36" s="20" t="s">
        <v>44</v>
      </c>
      <c r="N36" s="20" t="s">
        <v>493</v>
      </c>
      <c r="O36" s="20" t="s">
        <v>492</v>
      </c>
      <c r="P36" t="s">
        <v>48</v>
      </c>
      <c r="Q36" s="20" t="s">
        <v>104</v>
      </c>
      <c r="R36" s="21">
        <v>43776</v>
      </c>
      <c r="S36" s="20" t="s">
        <v>465</v>
      </c>
      <c r="U36" t="s">
        <v>518</v>
      </c>
      <c r="V36" s="20" t="s">
        <v>93</v>
      </c>
    </row>
    <row r="37" spans="1:22" x14ac:dyDescent="0.25">
      <c r="A37" s="20" t="s">
        <v>204</v>
      </c>
      <c r="B37" s="25" t="s">
        <v>528</v>
      </c>
      <c r="C37" s="2">
        <v>43826</v>
      </c>
      <c r="E37" s="20" t="s">
        <v>483</v>
      </c>
      <c r="F37" s="20" t="s">
        <v>42</v>
      </c>
      <c r="G37" s="20" t="s">
        <v>192</v>
      </c>
      <c r="H37" s="20" t="s">
        <v>484</v>
      </c>
      <c r="I37" s="20" t="s">
        <v>44</v>
      </c>
      <c r="J37" s="20" t="s">
        <v>474</v>
      </c>
      <c r="L37" s="20" t="s">
        <v>496</v>
      </c>
      <c r="M37" s="20" t="s">
        <v>44</v>
      </c>
      <c r="N37" s="20" t="s">
        <v>493</v>
      </c>
      <c r="O37" s="20" t="s">
        <v>492</v>
      </c>
      <c r="P37" t="s">
        <v>48</v>
      </c>
      <c r="Q37" s="20" t="s">
        <v>104</v>
      </c>
      <c r="R37" s="21">
        <v>43776</v>
      </c>
      <c r="S37" s="20" t="s">
        <v>465</v>
      </c>
      <c r="U37" t="s">
        <v>518</v>
      </c>
      <c r="V37" s="20" t="s">
        <v>93</v>
      </c>
    </row>
    <row r="38" spans="1:22" x14ac:dyDescent="0.25">
      <c r="A38" s="20" t="s">
        <v>204</v>
      </c>
      <c r="B38" s="25" t="s">
        <v>529</v>
      </c>
      <c r="C38" s="2">
        <v>43826</v>
      </c>
      <c r="E38" s="20" t="s">
        <v>483</v>
      </c>
      <c r="F38" s="20" t="s">
        <v>42</v>
      </c>
      <c r="G38" t="s">
        <v>535</v>
      </c>
      <c r="H38" s="20" t="s">
        <v>485</v>
      </c>
      <c r="I38" s="20" t="s">
        <v>44</v>
      </c>
      <c r="J38" s="20" t="s">
        <v>474</v>
      </c>
      <c r="L38" s="20" t="s">
        <v>496</v>
      </c>
      <c r="M38" s="20" t="s">
        <v>44</v>
      </c>
      <c r="N38" s="20" t="s">
        <v>494</v>
      </c>
      <c r="O38" s="20" t="s">
        <v>492</v>
      </c>
      <c r="P38" t="s">
        <v>48</v>
      </c>
      <c r="Q38" s="20" t="s">
        <v>104</v>
      </c>
      <c r="R38" s="21">
        <v>43776</v>
      </c>
      <c r="S38" s="20" t="s">
        <v>466</v>
      </c>
      <c r="U38" t="s">
        <v>518</v>
      </c>
      <c r="V38" s="20" t="s">
        <v>93</v>
      </c>
    </row>
    <row r="39" spans="1:22" x14ac:dyDescent="0.25">
      <c r="A39" s="20" t="s">
        <v>204</v>
      </c>
      <c r="B39" s="25" t="s">
        <v>529</v>
      </c>
      <c r="C39" s="2">
        <v>43826</v>
      </c>
      <c r="E39" s="20" t="s">
        <v>483</v>
      </c>
      <c r="F39" s="20" t="s">
        <v>42</v>
      </c>
      <c r="G39" s="20" t="s">
        <v>458</v>
      </c>
      <c r="H39" s="20" t="s">
        <v>485</v>
      </c>
      <c r="I39" s="20" t="s">
        <v>44</v>
      </c>
      <c r="J39" s="20" t="s">
        <v>474</v>
      </c>
      <c r="L39" s="20" t="s">
        <v>496</v>
      </c>
      <c r="M39" s="20" t="s">
        <v>44</v>
      </c>
      <c r="N39" s="20" t="s">
        <v>494</v>
      </c>
      <c r="O39" s="20" t="s">
        <v>492</v>
      </c>
      <c r="P39" t="s">
        <v>48</v>
      </c>
      <c r="Q39" s="20" t="s">
        <v>104</v>
      </c>
      <c r="R39" s="21">
        <v>43776</v>
      </c>
      <c r="S39" s="20" t="s">
        <v>466</v>
      </c>
      <c r="U39" t="s">
        <v>518</v>
      </c>
      <c r="V39" s="20" t="s">
        <v>93</v>
      </c>
    </row>
    <row r="40" spans="1:22" x14ac:dyDescent="0.25">
      <c r="A40" s="20" t="s">
        <v>204</v>
      </c>
      <c r="B40" s="25" t="s">
        <v>529</v>
      </c>
      <c r="C40" s="2">
        <v>43826</v>
      </c>
      <c r="E40" s="20" t="s">
        <v>483</v>
      </c>
      <c r="F40" s="20" t="s">
        <v>42</v>
      </c>
      <c r="G40" s="20" t="s">
        <v>192</v>
      </c>
      <c r="H40" s="20" t="s">
        <v>485</v>
      </c>
      <c r="I40" s="20" t="s">
        <v>44</v>
      </c>
      <c r="J40" s="20" t="s">
        <v>474</v>
      </c>
      <c r="L40" s="20" t="s">
        <v>496</v>
      </c>
      <c r="M40" s="20" t="s">
        <v>44</v>
      </c>
      <c r="N40" s="20" t="s">
        <v>494</v>
      </c>
      <c r="O40" s="20" t="s">
        <v>492</v>
      </c>
      <c r="P40" t="s">
        <v>48</v>
      </c>
      <c r="Q40" s="20" t="s">
        <v>104</v>
      </c>
      <c r="R40" s="21">
        <v>43776</v>
      </c>
      <c r="S40" s="20" t="s">
        <v>466</v>
      </c>
      <c r="U40" t="s">
        <v>518</v>
      </c>
      <c r="V40" s="20" t="s">
        <v>93</v>
      </c>
    </row>
    <row r="41" spans="1:22" x14ac:dyDescent="0.25">
      <c r="A41" s="20" t="s">
        <v>204</v>
      </c>
      <c r="B41" s="25" t="s">
        <v>530</v>
      </c>
      <c r="C41" s="2">
        <v>43826</v>
      </c>
      <c r="E41" s="20" t="s">
        <v>483</v>
      </c>
      <c r="F41" s="20" t="s">
        <v>42</v>
      </c>
      <c r="G41" t="s">
        <v>535</v>
      </c>
      <c r="H41" s="20" t="s">
        <v>486</v>
      </c>
      <c r="I41" s="20" t="s">
        <v>44</v>
      </c>
      <c r="J41" s="20" t="s">
        <v>474</v>
      </c>
      <c r="L41" s="20" t="s">
        <v>496</v>
      </c>
      <c r="M41" s="20" t="s">
        <v>44</v>
      </c>
      <c r="N41" s="20" t="s">
        <v>495</v>
      </c>
      <c r="O41" s="20" t="s">
        <v>492</v>
      </c>
      <c r="P41" t="s">
        <v>48</v>
      </c>
      <c r="Q41" s="20" t="s">
        <v>104</v>
      </c>
      <c r="R41" s="21">
        <v>43776</v>
      </c>
      <c r="S41" s="20" t="s">
        <v>467</v>
      </c>
      <c r="U41" t="s">
        <v>518</v>
      </c>
      <c r="V41" s="20" t="s">
        <v>93</v>
      </c>
    </row>
    <row r="42" spans="1:22" x14ac:dyDescent="0.25">
      <c r="A42" s="20" t="s">
        <v>204</v>
      </c>
      <c r="B42" s="25" t="s">
        <v>530</v>
      </c>
      <c r="C42" s="2">
        <v>43826</v>
      </c>
      <c r="E42" s="20" t="s">
        <v>483</v>
      </c>
      <c r="F42" s="20" t="s">
        <v>42</v>
      </c>
      <c r="G42" s="20" t="s">
        <v>458</v>
      </c>
      <c r="H42" s="20" t="s">
        <v>486</v>
      </c>
      <c r="I42" s="20" t="s">
        <v>44</v>
      </c>
      <c r="J42" s="20" t="s">
        <v>474</v>
      </c>
      <c r="L42" s="20" t="s">
        <v>496</v>
      </c>
      <c r="M42" s="20" t="s">
        <v>44</v>
      </c>
      <c r="N42" s="20" t="s">
        <v>495</v>
      </c>
      <c r="O42" s="20" t="s">
        <v>492</v>
      </c>
      <c r="P42" t="s">
        <v>48</v>
      </c>
      <c r="Q42" s="20" t="s">
        <v>104</v>
      </c>
      <c r="R42" s="21">
        <v>43776</v>
      </c>
      <c r="S42" s="20" t="s">
        <v>467</v>
      </c>
      <c r="U42" t="s">
        <v>518</v>
      </c>
      <c r="V42" s="20" t="s">
        <v>93</v>
      </c>
    </row>
    <row r="43" spans="1:22" x14ac:dyDescent="0.25">
      <c r="A43" s="20" t="s">
        <v>204</v>
      </c>
      <c r="B43" s="25" t="s">
        <v>530</v>
      </c>
      <c r="C43" s="2">
        <v>43826</v>
      </c>
      <c r="E43" s="20" t="s">
        <v>483</v>
      </c>
      <c r="F43" s="20" t="s">
        <v>42</v>
      </c>
      <c r="G43" s="20" t="s">
        <v>192</v>
      </c>
      <c r="H43" s="20" t="s">
        <v>486</v>
      </c>
      <c r="I43" s="20" t="s">
        <v>44</v>
      </c>
      <c r="J43" s="20" t="s">
        <v>474</v>
      </c>
      <c r="L43" s="20" t="s">
        <v>496</v>
      </c>
      <c r="M43" s="20" t="s">
        <v>44</v>
      </c>
      <c r="N43" s="20" t="s">
        <v>495</v>
      </c>
      <c r="O43" s="20" t="s">
        <v>492</v>
      </c>
      <c r="P43" t="s">
        <v>48</v>
      </c>
      <c r="Q43" s="20" t="s">
        <v>104</v>
      </c>
      <c r="R43" s="21">
        <v>43776</v>
      </c>
      <c r="S43" s="20" t="s">
        <v>467</v>
      </c>
      <c r="U43" t="s">
        <v>518</v>
      </c>
      <c r="V43" s="20" t="s">
        <v>93</v>
      </c>
    </row>
    <row r="44" spans="1:22" x14ac:dyDescent="0.25">
      <c r="A44" s="20" t="s">
        <v>204</v>
      </c>
      <c r="B44" s="25" t="s">
        <v>531</v>
      </c>
      <c r="C44" s="2">
        <v>43826</v>
      </c>
      <c r="E44" s="20" t="s">
        <v>483</v>
      </c>
      <c r="F44" s="20" t="s">
        <v>475</v>
      </c>
      <c r="G44" t="s">
        <v>535</v>
      </c>
      <c r="H44" s="20" t="s">
        <v>487</v>
      </c>
      <c r="I44" s="20" t="s">
        <v>44</v>
      </c>
      <c r="J44" s="20" t="s">
        <v>474</v>
      </c>
      <c r="L44" s="20" t="s">
        <v>496</v>
      </c>
      <c r="M44" s="20" t="s">
        <v>44</v>
      </c>
      <c r="N44" s="20" t="s">
        <v>491</v>
      </c>
      <c r="O44" s="20" t="s">
        <v>492</v>
      </c>
      <c r="P44" t="s">
        <v>48</v>
      </c>
      <c r="Q44" s="20" t="s">
        <v>104</v>
      </c>
      <c r="R44" s="21">
        <v>43776</v>
      </c>
      <c r="S44" s="20" t="s">
        <v>459</v>
      </c>
      <c r="U44" t="s">
        <v>518</v>
      </c>
      <c r="V44" s="20" t="s">
        <v>93</v>
      </c>
    </row>
    <row r="45" spans="1:22" x14ac:dyDescent="0.25">
      <c r="A45" s="20" t="s">
        <v>204</v>
      </c>
      <c r="B45" s="25" t="s">
        <v>531</v>
      </c>
      <c r="C45" s="2">
        <v>43826</v>
      </c>
      <c r="E45" s="20" t="s">
        <v>483</v>
      </c>
      <c r="F45" s="20" t="s">
        <v>475</v>
      </c>
      <c r="G45" s="20" t="s">
        <v>458</v>
      </c>
      <c r="H45" s="20" t="s">
        <v>487</v>
      </c>
      <c r="I45" s="20" t="s">
        <v>44</v>
      </c>
      <c r="J45" s="20" t="s">
        <v>474</v>
      </c>
      <c r="L45" s="20" t="s">
        <v>496</v>
      </c>
      <c r="M45" s="20" t="s">
        <v>44</v>
      </c>
      <c r="N45" s="20" t="s">
        <v>491</v>
      </c>
      <c r="O45" s="20" t="s">
        <v>492</v>
      </c>
      <c r="P45" t="s">
        <v>48</v>
      </c>
      <c r="Q45" s="20" t="s">
        <v>104</v>
      </c>
      <c r="R45" s="21">
        <v>43776</v>
      </c>
      <c r="S45" s="20" t="s">
        <v>459</v>
      </c>
      <c r="U45" t="s">
        <v>518</v>
      </c>
      <c r="V45" s="20" t="s">
        <v>93</v>
      </c>
    </row>
    <row r="46" spans="1:22" x14ac:dyDescent="0.25">
      <c r="A46" s="20" t="s">
        <v>204</v>
      </c>
      <c r="B46" s="25" t="s">
        <v>531</v>
      </c>
      <c r="C46" s="2">
        <v>43826</v>
      </c>
      <c r="E46" s="20" t="s">
        <v>483</v>
      </c>
      <c r="F46" s="20" t="s">
        <v>475</v>
      </c>
      <c r="G46" s="20" t="s">
        <v>192</v>
      </c>
      <c r="H46" s="20" t="s">
        <v>487</v>
      </c>
      <c r="I46" s="20" t="s">
        <v>44</v>
      </c>
      <c r="J46" s="20" t="s">
        <v>474</v>
      </c>
      <c r="L46" s="20" t="s">
        <v>496</v>
      </c>
      <c r="M46" s="20" t="s">
        <v>44</v>
      </c>
      <c r="N46" s="20" t="s">
        <v>491</v>
      </c>
      <c r="O46" s="20" t="s">
        <v>492</v>
      </c>
      <c r="P46" t="s">
        <v>48</v>
      </c>
      <c r="Q46" s="20" t="s">
        <v>104</v>
      </c>
      <c r="R46" s="21">
        <v>43776</v>
      </c>
      <c r="S46" s="20" t="s">
        <v>459</v>
      </c>
      <c r="U46" t="s">
        <v>518</v>
      </c>
      <c r="V46" s="20" t="s">
        <v>93</v>
      </c>
    </row>
    <row r="47" spans="1:22" x14ac:dyDescent="0.25">
      <c r="A47" s="20" t="s">
        <v>204</v>
      </c>
      <c r="B47" s="25" t="s">
        <v>532</v>
      </c>
      <c r="C47" s="2">
        <v>43826</v>
      </c>
      <c r="E47" s="20" t="s">
        <v>483</v>
      </c>
      <c r="F47" s="20" t="s">
        <v>475</v>
      </c>
      <c r="G47" t="s">
        <v>535</v>
      </c>
      <c r="H47" s="20" t="s">
        <v>488</v>
      </c>
      <c r="I47" s="20" t="s">
        <v>44</v>
      </c>
      <c r="J47" s="20" t="s">
        <v>474</v>
      </c>
      <c r="L47" s="20" t="s">
        <v>496</v>
      </c>
      <c r="M47" s="20" t="s">
        <v>44</v>
      </c>
      <c r="N47" s="20" t="s">
        <v>493</v>
      </c>
      <c r="O47" s="20" t="s">
        <v>492</v>
      </c>
      <c r="P47" t="s">
        <v>48</v>
      </c>
      <c r="Q47" s="20" t="s">
        <v>104</v>
      </c>
      <c r="R47" s="21">
        <v>43776</v>
      </c>
      <c r="S47" s="20" t="s">
        <v>465</v>
      </c>
      <c r="U47" t="s">
        <v>518</v>
      </c>
      <c r="V47" s="20" t="s">
        <v>93</v>
      </c>
    </row>
    <row r="48" spans="1:22" x14ac:dyDescent="0.25">
      <c r="A48" s="20" t="s">
        <v>204</v>
      </c>
      <c r="B48" s="25" t="s">
        <v>532</v>
      </c>
      <c r="C48" s="2">
        <v>43826</v>
      </c>
      <c r="E48" s="20" t="s">
        <v>483</v>
      </c>
      <c r="F48" s="20" t="s">
        <v>475</v>
      </c>
      <c r="G48" s="20" t="s">
        <v>458</v>
      </c>
      <c r="H48" s="20" t="s">
        <v>488</v>
      </c>
      <c r="I48" s="20" t="s">
        <v>44</v>
      </c>
      <c r="J48" s="20" t="s">
        <v>474</v>
      </c>
      <c r="L48" s="20" t="s">
        <v>496</v>
      </c>
      <c r="M48" s="20" t="s">
        <v>44</v>
      </c>
      <c r="N48" s="20" t="s">
        <v>493</v>
      </c>
      <c r="O48" s="20" t="s">
        <v>492</v>
      </c>
      <c r="P48" t="s">
        <v>48</v>
      </c>
      <c r="Q48" s="20" t="s">
        <v>104</v>
      </c>
      <c r="R48" s="21">
        <v>43776</v>
      </c>
      <c r="S48" s="20" t="s">
        <v>465</v>
      </c>
      <c r="U48" t="s">
        <v>518</v>
      </c>
      <c r="V48" s="20" t="s">
        <v>93</v>
      </c>
    </row>
    <row r="49" spans="1:22" x14ac:dyDescent="0.25">
      <c r="A49" s="20" t="s">
        <v>204</v>
      </c>
      <c r="B49" s="25" t="s">
        <v>532</v>
      </c>
      <c r="C49" s="2">
        <v>43826</v>
      </c>
      <c r="E49" s="20" t="s">
        <v>483</v>
      </c>
      <c r="F49" s="20" t="s">
        <v>475</v>
      </c>
      <c r="G49" s="20" t="s">
        <v>192</v>
      </c>
      <c r="H49" s="20" t="s">
        <v>488</v>
      </c>
      <c r="I49" s="20" t="s">
        <v>44</v>
      </c>
      <c r="J49" s="20" t="s">
        <v>474</v>
      </c>
      <c r="L49" s="20" t="s">
        <v>496</v>
      </c>
      <c r="M49" s="20" t="s">
        <v>44</v>
      </c>
      <c r="N49" s="20" t="s">
        <v>493</v>
      </c>
      <c r="O49" s="20" t="s">
        <v>492</v>
      </c>
      <c r="P49" t="s">
        <v>48</v>
      </c>
      <c r="Q49" s="20" t="s">
        <v>104</v>
      </c>
      <c r="R49" s="21">
        <v>43776</v>
      </c>
      <c r="S49" s="20" t="s">
        <v>465</v>
      </c>
      <c r="U49" t="s">
        <v>518</v>
      </c>
      <c r="V49" s="20" t="s">
        <v>93</v>
      </c>
    </row>
    <row r="50" spans="1:22" x14ac:dyDescent="0.25">
      <c r="A50" s="20" t="s">
        <v>204</v>
      </c>
      <c r="B50" s="25" t="s">
        <v>533</v>
      </c>
      <c r="C50" s="2">
        <v>43826</v>
      </c>
      <c r="E50" s="20" t="s">
        <v>483</v>
      </c>
      <c r="F50" s="20" t="s">
        <v>475</v>
      </c>
      <c r="G50" t="s">
        <v>535</v>
      </c>
      <c r="H50" s="20" t="s">
        <v>489</v>
      </c>
      <c r="I50" s="20" t="s">
        <v>44</v>
      </c>
      <c r="J50" s="20" t="s">
        <v>474</v>
      </c>
      <c r="L50" s="20" t="s">
        <v>496</v>
      </c>
      <c r="M50" s="20" t="s">
        <v>44</v>
      </c>
      <c r="N50" s="20" t="s">
        <v>494</v>
      </c>
      <c r="O50" s="20" t="s">
        <v>492</v>
      </c>
      <c r="P50" t="s">
        <v>48</v>
      </c>
      <c r="Q50" s="20" t="s">
        <v>104</v>
      </c>
      <c r="R50" s="21">
        <v>43776</v>
      </c>
      <c r="S50" s="20" t="s">
        <v>466</v>
      </c>
      <c r="U50" t="s">
        <v>518</v>
      </c>
      <c r="V50" s="20" t="s">
        <v>93</v>
      </c>
    </row>
    <row r="51" spans="1:22" x14ac:dyDescent="0.25">
      <c r="A51" s="20" t="s">
        <v>204</v>
      </c>
      <c r="B51" s="25" t="s">
        <v>533</v>
      </c>
      <c r="C51" s="2">
        <v>43826</v>
      </c>
      <c r="E51" s="20" t="s">
        <v>483</v>
      </c>
      <c r="F51" s="20" t="s">
        <v>475</v>
      </c>
      <c r="G51" s="20" t="s">
        <v>458</v>
      </c>
      <c r="H51" s="20" t="s">
        <v>489</v>
      </c>
      <c r="I51" s="20" t="s">
        <v>44</v>
      </c>
      <c r="J51" s="20" t="s">
        <v>474</v>
      </c>
      <c r="L51" s="20" t="s">
        <v>496</v>
      </c>
      <c r="M51" s="20" t="s">
        <v>44</v>
      </c>
      <c r="N51" s="20" t="s">
        <v>494</v>
      </c>
      <c r="O51" s="20" t="s">
        <v>492</v>
      </c>
      <c r="P51" t="s">
        <v>48</v>
      </c>
      <c r="Q51" s="20" t="s">
        <v>104</v>
      </c>
      <c r="R51" s="21">
        <v>43776</v>
      </c>
      <c r="S51" s="20" t="s">
        <v>466</v>
      </c>
      <c r="U51" t="s">
        <v>518</v>
      </c>
      <c r="V51" s="20" t="s">
        <v>93</v>
      </c>
    </row>
    <row r="52" spans="1:22" x14ac:dyDescent="0.25">
      <c r="A52" s="20" t="s">
        <v>204</v>
      </c>
      <c r="B52" s="25" t="s">
        <v>533</v>
      </c>
      <c r="C52" s="2">
        <v>43826</v>
      </c>
      <c r="E52" s="20" t="s">
        <v>483</v>
      </c>
      <c r="F52" s="20" t="s">
        <v>475</v>
      </c>
      <c r="G52" s="20" t="s">
        <v>192</v>
      </c>
      <c r="H52" s="20" t="s">
        <v>489</v>
      </c>
      <c r="I52" s="20" t="s">
        <v>44</v>
      </c>
      <c r="J52" s="20" t="s">
        <v>474</v>
      </c>
      <c r="L52" s="20" t="s">
        <v>496</v>
      </c>
      <c r="M52" s="20" t="s">
        <v>44</v>
      </c>
      <c r="N52" s="20" t="s">
        <v>494</v>
      </c>
      <c r="O52" s="20" t="s">
        <v>492</v>
      </c>
      <c r="P52" t="s">
        <v>48</v>
      </c>
      <c r="Q52" s="20" t="s">
        <v>104</v>
      </c>
      <c r="R52" s="21">
        <v>43776</v>
      </c>
      <c r="S52" s="20" t="s">
        <v>466</v>
      </c>
      <c r="U52" t="s">
        <v>518</v>
      </c>
      <c r="V52" s="20" t="s">
        <v>93</v>
      </c>
    </row>
    <row r="53" spans="1:22" x14ac:dyDescent="0.25">
      <c r="A53" s="20" t="s">
        <v>204</v>
      </c>
      <c r="B53" s="25" t="s">
        <v>534</v>
      </c>
      <c r="C53" s="2">
        <v>43826</v>
      </c>
      <c r="E53" s="20" t="s">
        <v>483</v>
      </c>
      <c r="F53" s="20" t="s">
        <v>475</v>
      </c>
      <c r="G53" t="s">
        <v>535</v>
      </c>
      <c r="H53" s="20" t="s">
        <v>490</v>
      </c>
      <c r="I53" s="20" t="s">
        <v>44</v>
      </c>
      <c r="J53" s="20" t="s">
        <v>474</v>
      </c>
      <c r="L53" s="20" t="s">
        <v>496</v>
      </c>
      <c r="M53" s="20" t="s">
        <v>44</v>
      </c>
      <c r="N53" s="20" t="s">
        <v>495</v>
      </c>
      <c r="O53" s="20" t="s">
        <v>492</v>
      </c>
      <c r="P53" t="s">
        <v>48</v>
      </c>
      <c r="Q53" s="20" t="s">
        <v>104</v>
      </c>
      <c r="R53" s="21">
        <v>43776</v>
      </c>
      <c r="S53" s="20" t="s">
        <v>467</v>
      </c>
      <c r="U53" t="s">
        <v>518</v>
      </c>
      <c r="V53" s="20" t="s">
        <v>93</v>
      </c>
    </row>
    <row r="54" spans="1:22" x14ac:dyDescent="0.25">
      <c r="A54" s="20" t="s">
        <v>204</v>
      </c>
      <c r="B54" s="25" t="s">
        <v>534</v>
      </c>
      <c r="C54" s="2">
        <v>43826</v>
      </c>
      <c r="E54" s="20" t="s">
        <v>483</v>
      </c>
      <c r="F54" s="20" t="s">
        <v>475</v>
      </c>
      <c r="G54" s="20" t="s">
        <v>458</v>
      </c>
      <c r="H54" s="20" t="s">
        <v>490</v>
      </c>
      <c r="I54" s="20" t="s">
        <v>44</v>
      </c>
      <c r="J54" s="20" t="s">
        <v>474</v>
      </c>
      <c r="L54" s="20" t="s">
        <v>496</v>
      </c>
      <c r="M54" s="20" t="s">
        <v>44</v>
      </c>
      <c r="N54" s="20" t="s">
        <v>495</v>
      </c>
      <c r="O54" s="20" t="s">
        <v>492</v>
      </c>
      <c r="P54" t="s">
        <v>48</v>
      </c>
      <c r="Q54" s="20" t="s">
        <v>104</v>
      </c>
      <c r="R54" s="21">
        <v>43776</v>
      </c>
      <c r="S54" s="20" t="s">
        <v>467</v>
      </c>
      <c r="U54" t="s">
        <v>518</v>
      </c>
      <c r="V54" s="20" t="s">
        <v>93</v>
      </c>
    </row>
    <row r="55" spans="1:22" x14ac:dyDescent="0.25">
      <c r="A55" s="20" t="s">
        <v>204</v>
      </c>
      <c r="B55" s="25" t="s">
        <v>534</v>
      </c>
      <c r="C55" s="2">
        <v>43826</v>
      </c>
      <c r="E55" s="20" t="s">
        <v>483</v>
      </c>
      <c r="F55" s="20" t="s">
        <v>475</v>
      </c>
      <c r="G55" s="20" t="s">
        <v>192</v>
      </c>
      <c r="H55" s="20" t="s">
        <v>490</v>
      </c>
      <c r="I55" s="20" t="s">
        <v>44</v>
      </c>
      <c r="J55" s="20" t="s">
        <v>474</v>
      </c>
      <c r="L55" s="20" t="s">
        <v>496</v>
      </c>
      <c r="M55" s="20" t="s">
        <v>44</v>
      </c>
      <c r="N55" s="20" t="s">
        <v>495</v>
      </c>
      <c r="O55" s="20" t="s">
        <v>492</v>
      </c>
      <c r="P55" t="s">
        <v>48</v>
      </c>
      <c r="Q55" s="20" t="s">
        <v>104</v>
      </c>
      <c r="R55" s="21">
        <v>43776</v>
      </c>
      <c r="S55" s="20" t="s">
        <v>467</v>
      </c>
      <c r="U55" t="s">
        <v>518</v>
      </c>
      <c r="V55" s="20" t="s">
        <v>93</v>
      </c>
    </row>
    <row r="56" spans="1:22" x14ac:dyDescent="0.25">
      <c r="A56" s="20" t="s">
        <v>204</v>
      </c>
      <c r="B56" s="25" t="s">
        <v>527</v>
      </c>
      <c r="C56" s="2">
        <v>43826</v>
      </c>
      <c r="E56" s="20" t="s">
        <v>483</v>
      </c>
      <c r="F56" t="s">
        <v>200</v>
      </c>
      <c r="G56" t="s">
        <v>535</v>
      </c>
      <c r="H56" s="20" t="s">
        <v>482</v>
      </c>
      <c r="I56" s="20" t="s">
        <v>44</v>
      </c>
      <c r="J56" s="20" t="s">
        <v>474</v>
      </c>
      <c r="L56" s="20" t="s">
        <v>496</v>
      </c>
      <c r="M56" s="20" t="s">
        <v>44</v>
      </c>
      <c r="N56" s="20" t="s">
        <v>491</v>
      </c>
      <c r="O56" s="20" t="s">
        <v>492</v>
      </c>
      <c r="P56" t="s">
        <v>48</v>
      </c>
      <c r="Q56" s="20" t="s">
        <v>104</v>
      </c>
      <c r="R56" s="21">
        <v>43776</v>
      </c>
      <c r="S56" s="20" t="s">
        <v>459</v>
      </c>
      <c r="U56" t="s">
        <v>518</v>
      </c>
      <c r="V56" s="20" t="s">
        <v>93</v>
      </c>
    </row>
    <row r="57" spans="1:22" x14ac:dyDescent="0.25">
      <c r="A57" s="20" t="s">
        <v>204</v>
      </c>
      <c r="B57" s="25" t="s">
        <v>527</v>
      </c>
      <c r="C57" s="2">
        <v>43826</v>
      </c>
      <c r="E57" s="20" t="s">
        <v>483</v>
      </c>
      <c r="F57" t="s">
        <v>200</v>
      </c>
      <c r="G57" s="20" t="s">
        <v>458</v>
      </c>
      <c r="H57" s="20" t="s">
        <v>482</v>
      </c>
      <c r="I57" s="20" t="s">
        <v>44</v>
      </c>
      <c r="J57" s="20" t="s">
        <v>474</v>
      </c>
      <c r="L57" s="20" t="s">
        <v>496</v>
      </c>
      <c r="M57" s="20" t="s">
        <v>44</v>
      </c>
      <c r="N57" s="20" t="s">
        <v>491</v>
      </c>
      <c r="O57" s="20" t="s">
        <v>492</v>
      </c>
      <c r="P57" t="s">
        <v>48</v>
      </c>
      <c r="Q57" s="20" t="s">
        <v>104</v>
      </c>
      <c r="R57" s="21">
        <v>43776</v>
      </c>
      <c r="S57" s="20" t="s">
        <v>459</v>
      </c>
      <c r="U57" t="s">
        <v>518</v>
      </c>
      <c r="V57" s="20" t="s">
        <v>93</v>
      </c>
    </row>
    <row r="58" spans="1:22" x14ac:dyDescent="0.25">
      <c r="A58" s="20" t="s">
        <v>204</v>
      </c>
      <c r="B58" s="25" t="s">
        <v>527</v>
      </c>
      <c r="C58" s="2">
        <v>43826</v>
      </c>
      <c r="E58" s="20" t="s">
        <v>483</v>
      </c>
      <c r="F58" t="s">
        <v>200</v>
      </c>
      <c r="G58" s="20" t="s">
        <v>192</v>
      </c>
      <c r="H58" s="20" t="s">
        <v>482</v>
      </c>
      <c r="I58" s="20" t="s">
        <v>44</v>
      </c>
      <c r="J58" s="20" t="s">
        <v>474</v>
      </c>
      <c r="L58" s="20" t="s">
        <v>496</v>
      </c>
      <c r="M58" s="20" t="s">
        <v>44</v>
      </c>
      <c r="N58" s="20" t="s">
        <v>491</v>
      </c>
      <c r="O58" s="20" t="s">
        <v>492</v>
      </c>
      <c r="P58" t="s">
        <v>48</v>
      </c>
      <c r="Q58" s="20" t="s">
        <v>104</v>
      </c>
      <c r="R58" s="21">
        <v>43776</v>
      </c>
      <c r="S58" s="20" t="s">
        <v>459</v>
      </c>
      <c r="U58" t="s">
        <v>518</v>
      </c>
      <c r="V58" s="20" t="s">
        <v>93</v>
      </c>
    </row>
    <row r="59" spans="1:22" x14ac:dyDescent="0.25">
      <c r="A59" s="20" t="s">
        <v>204</v>
      </c>
      <c r="B59" s="25" t="s">
        <v>528</v>
      </c>
      <c r="C59" s="2">
        <v>43826</v>
      </c>
      <c r="E59" s="20" t="s">
        <v>483</v>
      </c>
      <c r="F59" t="s">
        <v>200</v>
      </c>
      <c r="G59" t="s">
        <v>535</v>
      </c>
      <c r="H59" s="20" t="s">
        <v>484</v>
      </c>
      <c r="I59" s="20" t="s">
        <v>44</v>
      </c>
      <c r="J59" s="20" t="s">
        <v>474</v>
      </c>
      <c r="L59" s="20" t="s">
        <v>496</v>
      </c>
      <c r="M59" s="20" t="s">
        <v>44</v>
      </c>
      <c r="N59" s="20" t="s">
        <v>493</v>
      </c>
      <c r="O59" s="20" t="s">
        <v>492</v>
      </c>
      <c r="P59" t="s">
        <v>48</v>
      </c>
      <c r="Q59" s="20" t="s">
        <v>104</v>
      </c>
      <c r="R59" s="21">
        <v>43776</v>
      </c>
      <c r="S59" s="20" t="s">
        <v>465</v>
      </c>
      <c r="U59" t="s">
        <v>518</v>
      </c>
      <c r="V59" s="20" t="s">
        <v>93</v>
      </c>
    </row>
    <row r="60" spans="1:22" x14ac:dyDescent="0.25">
      <c r="A60" s="20" t="s">
        <v>204</v>
      </c>
      <c r="B60" s="25" t="s">
        <v>528</v>
      </c>
      <c r="C60" s="2">
        <v>43826</v>
      </c>
      <c r="E60" s="20" t="s">
        <v>483</v>
      </c>
      <c r="F60" t="s">
        <v>200</v>
      </c>
      <c r="G60" s="20" t="s">
        <v>458</v>
      </c>
      <c r="H60" s="20" t="s">
        <v>484</v>
      </c>
      <c r="I60" s="20" t="s">
        <v>44</v>
      </c>
      <c r="J60" s="20" t="s">
        <v>474</v>
      </c>
      <c r="L60" s="20" t="s">
        <v>496</v>
      </c>
      <c r="M60" s="20" t="s">
        <v>44</v>
      </c>
      <c r="N60" s="20" t="s">
        <v>493</v>
      </c>
      <c r="O60" s="20" t="s">
        <v>492</v>
      </c>
      <c r="P60" t="s">
        <v>48</v>
      </c>
      <c r="Q60" s="20" t="s">
        <v>104</v>
      </c>
      <c r="R60" s="21">
        <v>43776</v>
      </c>
      <c r="S60" s="20" t="s">
        <v>465</v>
      </c>
      <c r="U60" t="s">
        <v>518</v>
      </c>
      <c r="V60" s="20" t="s">
        <v>93</v>
      </c>
    </row>
    <row r="61" spans="1:22" x14ac:dyDescent="0.25">
      <c r="A61" s="20" t="s">
        <v>204</v>
      </c>
      <c r="B61" s="25" t="s">
        <v>528</v>
      </c>
      <c r="C61" s="2">
        <v>43826</v>
      </c>
      <c r="E61" s="20" t="s">
        <v>483</v>
      </c>
      <c r="F61" t="s">
        <v>200</v>
      </c>
      <c r="G61" s="20" t="s">
        <v>192</v>
      </c>
      <c r="H61" s="20" t="s">
        <v>484</v>
      </c>
      <c r="I61" s="20" t="s">
        <v>44</v>
      </c>
      <c r="J61" s="20" t="s">
        <v>474</v>
      </c>
      <c r="L61" s="20" t="s">
        <v>496</v>
      </c>
      <c r="M61" s="20" t="s">
        <v>44</v>
      </c>
      <c r="N61" s="20" t="s">
        <v>493</v>
      </c>
      <c r="O61" s="20" t="s">
        <v>492</v>
      </c>
      <c r="P61" t="s">
        <v>48</v>
      </c>
      <c r="Q61" s="20" t="s">
        <v>104</v>
      </c>
      <c r="R61" s="21">
        <v>43776</v>
      </c>
      <c r="S61" s="20" t="s">
        <v>465</v>
      </c>
      <c r="U61" t="s">
        <v>518</v>
      </c>
      <c r="V61" s="20" t="s">
        <v>93</v>
      </c>
    </row>
    <row r="62" spans="1:22" x14ac:dyDescent="0.25">
      <c r="A62" s="20" t="s">
        <v>204</v>
      </c>
      <c r="B62" s="25" t="s">
        <v>529</v>
      </c>
      <c r="C62" s="2">
        <v>43826</v>
      </c>
      <c r="E62" s="20" t="s">
        <v>483</v>
      </c>
      <c r="F62" t="s">
        <v>200</v>
      </c>
      <c r="G62" t="s">
        <v>535</v>
      </c>
      <c r="H62" s="20" t="s">
        <v>485</v>
      </c>
      <c r="I62" s="20" t="s">
        <v>44</v>
      </c>
      <c r="J62" s="20" t="s">
        <v>474</v>
      </c>
      <c r="L62" s="20" t="s">
        <v>496</v>
      </c>
      <c r="M62" s="20" t="s">
        <v>44</v>
      </c>
      <c r="N62" s="20" t="s">
        <v>494</v>
      </c>
      <c r="O62" s="20" t="s">
        <v>492</v>
      </c>
      <c r="P62" t="s">
        <v>48</v>
      </c>
      <c r="Q62" s="20" t="s">
        <v>104</v>
      </c>
      <c r="R62" s="21">
        <v>43776</v>
      </c>
      <c r="S62" s="20" t="s">
        <v>466</v>
      </c>
      <c r="U62" t="s">
        <v>518</v>
      </c>
      <c r="V62" s="20" t="s">
        <v>93</v>
      </c>
    </row>
    <row r="63" spans="1:22" x14ac:dyDescent="0.25">
      <c r="A63" s="20" t="s">
        <v>204</v>
      </c>
      <c r="B63" s="25" t="s">
        <v>529</v>
      </c>
      <c r="C63" s="2">
        <v>43826</v>
      </c>
      <c r="E63" s="20" t="s">
        <v>483</v>
      </c>
      <c r="F63" t="s">
        <v>200</v>
      </c>
      <c r="G63" s="20" t="s">
        <v>458</v>
      </c>
      <c r="H63" s="20" t="s">
        <v>485</v>
      </c>
      <c r="I63" s="20" t="s">
        <v>44</v>
      </c>
      <c r="J63" s="20" t="s">
        <v>474</v>
      </c>
      <c r="L63" s="20" t="s">
        <v>496</v>
      </c>
      <c r="M63" s="20" t="s">
        <v>44</v>
      </c>
      <c r="N63" s="20" t="s">
        <v>494</v>
      </c>
      <c r="O63" s="20" t="s">
        <v>492</v>
      </c>
      <c r="P63" t="s">
        <v>48</v>
      </c>
      <c r="Q63" s="20" t="s">
        <v>104</v>
      </c>
      <c r="R63" s="21">
        <v>43776</v>
      </c>
      <c r="S63" s="20" t="s">
        <v>466</v>
      </c>
      <c r="U63" t="s">
        <v>518</v>
      </c>
      <c r="V63" s="20" t="s">
        <v>93</v>
      </c>
    </row>
    <row r="64" spans="1:22" x14ac:dyDescent="0.25">
      <c r="A64" s="20" t="s">
        <v>204</v>
      </c>
      <c r="B64" s="25" t="s">
        <v>529</v>
      </c>
      <c r="C64" s="2">
        <v>43826</v>
      </c>
      <c r="E64" s="20" t="s">
        <v>483</v>
      </c>
      <c r="F64" t="s">
        <v>200</v>
      </c>
      <c r="G64" s="20" t="s">
        <v>192</v>
      </c>
      <c r="H64" s="20" t="s">
        <v>485</v>
      </c>
      <c r="I64" s="20" t="s">
        <v>44</v>
      </c>
      <c r="J64" s="20" t="s">
        <v>474</v>
      </c>
      <c r="L64" s="20" t="s">
        <v>496</v>
      </c>
      <c r="M64" s="20" t="s">
        <v>44</v>
      </c>
      <c r="N64" s="20" t="s">
        <v>494</v>
      </c>
      <c r="O64" s="20" t="s">
        <v>492</v>
      </c>
      <c r="P64" t="s">
        <v>48</v>
      </c>
      <c r="Q64" s="20" t="s">
        <v>104</v>
      </c>
      <c r="R64" s="21">
        <v>43776</v>
      </c>
      <c r="S64" s="20" t="s">
        <v>466</v>
      </c>
      <c r="U64" t="s">
        <v>518</v>
      </c>
      <c r="V64" s="20" t="s">
        <v>93</v>
      </c>
    </row>
    <row r="65" spans="1:22" x14ac:dyDescent="0.25">
      <c r="A65" s="20" t="s">
        <v>204</v>
      </c>
      <c r="B65" s="25" t="s">
        <v>530</v>
      </c>
      <c r="C65" s="2">
        <v>43826</v>
      </c>
      <c r="E65" s="20" t="s">
        <v>483</v>
      </c>
      <c r="F65" t="s">
        <v>200</v>
      </c>
      <c r="G65" t="s">
        <v>535</v>
      </c>
      <c r="H65" s="20" t="s">
        <v>486</v>
      </c>
      <c r="I65" s="20" t="s">
        <v>44</v>
      </c>
      <c r="J65" s="20" t="s">
        <v>474</v>
      </c>
      <c r="L65" s="20" t="s">
        <v>496</v>
      </c>
      <c r="M65" s="20" t="s">
        <v>44</v>
      </c>
      <c r="N65" s="20" t="s">
        <v>495</v>
      </c>
      <c r="O65" s="20" t="s">
        <v>492</v>
      </c>
      <c r="P65" t="s">
        <v>48</v>
      </c>
      <c r="Q65" s="20" t="s">
        <v>104</v>
      </c>
      <c r="R65" s="21">
        <v>43776</v>
      </c>
      <c r="S65" s="20" t="s">
        <v>467</v>
      </c>
      <c r="U65" t="s">
        <v>518</v>
      </c>
      <c r="V65" s="20" t="s">
        <v>93</v>
      </c>
    </row>
    <row r="66" spans="1:22" x14ac:dyDescent="0.25">
      <c r="A66" s="20" t="s">
        <v>204</v>
      </c>
      <c r="B66" s="25" t="s">
        <v>530</v>
      </c>
      <c r="C66" s="2">
        <v>43826</v>
      </c>
      <c r="E66" s="20" t="s">
        <v>483</v>
      </c>
      <c r="F66" t="s">
        <v>200</v>
      </c>
      <c r="G66" s="20" t="s">
        <v>458</v>
      </c>
      <c r="H66" s="20" t="s">
        <v>486</v>
      </c>
      <c r="I66" s="20" t="s">
        <v>44</v>
      </c>
      <c r="J66" s="20" t="s">
        <v>474</v>
      </c>
      <c r="L66" s="20" t="s">
        <v>496</v>
      </c>
      <c r="M66" s="20" t="s">
        <v>44</v>
      </c>
      <c r="N66" s="20" t="s">
        <v>495</v>
      </c>
      <c r="O66" s="20" t="s">
        <v>492</v>
      </c>
      <c r="P66" t="s">
        <v>48</v>
      </c>
      <c r="Q66" s="20" t="s">
        <v>104</v>
      </c>
      <c r="R66" s="21">
        <v>43776</v>
      </c>
      <c r="S66" s="20" t="s">
        <v>467</v>
      </c>
      <c r="U66" t="s">
        <v>518</v>
      </c>
      <c r="V66" s="20" t="s">
        <v>93</v>
      </c>
    </row>
    <row r="67" spans="1:22" x14ac:dyDescent="0.25">
      <c r="A67" s="20" t="s">
        <v>204</v>
      </c>
      <c r="B67" s="25" t="s">
        <v>530</v>
      </c>
      <c r="C67" s="2">
        <v>43826</v>
      </c>
      <c r="E67" s="20" t="s">
        <v>483</v>
      </c>
      <c r="F67" t="s">
        <v>200</v>
      </c>
      <c r="G67" s="20" t="s">
        <v>192</v>
      </c>
      <c r="H67" s="20" t="s">
        <v>486</v>
      </c>
      <c r="I67" s="20" t="s">
        <v>44</v>
      </c>
      <c r="J67" s="20" t="s">
        <v>474</v>
      </c>
      <c r="L67" s="20" t="s">
        <v>496</v>
      </c>
      <c r="M67" s="20" t="s">
        <v>44</v>
      </c>
      <c r="N67" s="20" t="s">
        <v>495</v>
      </c>
      <c r="O67" s="20" t="s">
        <v>492</v>
      </c>
      <c r="P67" t="s">
        <v>48</v>
      </c>
      <c r="Q67" s="20" t="s">
        <v>104</v>
      </c>
      <c r="R67" s="21">
        <v>43776</v>
      </c>
      <c r="S67" s="20" t="s">
        <v>467</v>
      </c>
      <c r="U67" t="s">
        <v>518</v>
      </c>
      <c r="V67" s="20" t="s">
        <v>93</v>
      </c>
    </row>
    <row r="69" spans="1:22" x14ac:dyDescent="0.25">
      <c r="A69" s="20" t="s">
        <v>266</v>
      </c>
      <c r="B69" s="20">
        <v>468172</v>
      </c>
      <c r="C69" s="2">
        <v>43826</v>
      </c>
      <c r="E69" s="20" t="s">
        <v>483</v>
      </c>
      <c r="F69" s="20" t="s">
        <v>42</v>
      </c>
      <c r="G69" t="s">
        <v>535</v>
      </c>
      <c r="H69" s="20" t="s">
        <v>482</v>
      </c>
      <c r="I69" s="20" t="s">
        <v>44</v>
      </c>
      <c r="J69" s="20" t="s">
        <v>474</v>
      </c>
      <c r="K69" s="20" t="s">
        <v>517</v>
      </c>
      <c r="L69" s="20" t="s">
        <v>496</v>
      </c>
      <c r="M69" s="20" t="s">
        <v>44</v>
      </c>
      <c r="N69" s="20" t="s">
        <v>491</v>
      </c>
      <c r="O69" s="20" t="s">
        <v>492</v>
      </c>
      <c r="P69" t="s">
        <v>48</v>
      </c>
      <c r="Q69" s="20" t="s">
        <v>104</v>
      </c>
      <c r="R69" s="20">
        <v>43776</v>
      </c>
      <c r="S69" s="20" t="s">
        <v>459</v>
      </c>
      <c r="U69" t="s">
        <v>518</v>
      </c>
      <c r="V69" s="20" t="s">
        <v>93</v>
      </c>
    </row>
    <row r="70" spans="1:22" x14ac:dyDescent="0.25">
      <c r="A70" s="20" t="s">
        <v>266</v>
      </c>
      <c r="B70" s="20">
        <v>468173</v>
      </c>
      <c r="C70" s="2">
        <v>43826</v>
      </c>
      <c r="E70" s="20" t="s">
        <v>483</v>
      </c>
      <c r="F70" s="20" t="s">
        <v>42</v>
      </c>
      <c r="G70" s="20" t="s">
        <v>458</v>
      </c>
      <c r="H70" s="20" t="s">
        <v>482</v>
      </c>
      <c r="I70" s="20" t="s">
        <v>44</v>
      </c>
      <c r="J70" s="20" t="s">
        <v>474</v>
      </c>
      <c r="K70" s="20" t="s">
        <v>517</v>
      </c>
      <c r="L70" s="20" t="s">
        <v>496</v>
      </c>
      <c r="M70" s="20" t="s">
        <v>44</v>
      </c>
      <c r="N70" s="20" t="s">
        <v>491</v>
      </c>
      <c r="O70" s="20" t="s">
        <v>492</v>
      </c>
      <c r="P70" t="s">
        <v>48</v>
      </c>
      <c r="Q70" s="20" t="s">
        <v>104</v>
      </c>
      <c r="R70" s="20">
        <v>43776</v>
      </c>
      <c r="S70" s="20" t="s">
        <v>459</v>
      </c>
      <c r="U70" t="s">
        <v>518</v>
      </c>
      <c r="V70" s="20" t="s">
        <v>93</v>
      </c>
    </row>
    <row r="71" spans="1:22" x14ac:dyDescent="0.25">
      <c r="A71" s="20" t="s">
        <v>266</v>
      </c>
      <c r="B71" s="20">
        <v>468174</v>
      </c>
      <c r="C71" s="2">
        <v>43826</v>
      </c>
      <c r="E71" s="20" t="s">
        <v>483</v>
      </c>
      <c r="F71" s="20" t="s">
        <v>42</v>
      </c>
      <c r="G71" s="20" t="s">
        <v>192</v>
      </c>
      <c r="H71" s="20" t="s">
        <v>482</v>
      </c>
      <c r="I71" s="20" t="s">
        <v>44</v>
      </c>
      <c r="J71" s="20" t="s">
        <v>474</v>
      </c>
      <c r="K71" s="20" t="s">
        <v>45</v>
      </c>
      <c r="L71" s="20" t="s">
        <v>496</v>
      </c>
      <c r="M71" s="20" t="s">
        <v>44</v>
      </c>
      <c r="N71" s="20" t="s">
        <v>491</v>
      </c>
      <c r="O71" s="20" t="s">
        <v>492</v>
      </c>
      <c r="P71" t="s">
        <v>48</v>
      </c>
      <c r="Q71" s="20" t="s">
        <v>104</v>
      </c>
      <c r="R71" s="20">
        <v>43776</v>
      </c>
      <c r="S71" s="20" t="s">
        <v>459</v>
      </c>
      <c r="U71" t="s">
        <v>518</v>
      </c>
      <c r="V71" s="20" t="s">
        <v>93</v>
      </c>
    </row>
    <row r="72" spans="1:22" x14ac:dyDescent="0.25">
      <c r="A72" s="20" t="s">
        <v>266</v>
      </c>
      <c r="B72" s="20">
        <v>468175</v>
      </c>
      <c r="C72" s="2">
        <v>43826</v>
      </c>
      <c r="E72" s="20" t="s">
        <v>483</v>
      </c>
      <c r="F72" s="20" t="s">
        <v>42</v>
      </c>
      <c r="G72" t="s">
        <v>535</v>
      </c>
      <c r="H72" s="20" t="s">
        <v>484</v>
      </c>
      <c r="I72" s="20" t="s">
        <v>44</v>
      </c>
      <c r="J72" s="20" t="s">
        <v>474</v>
      </c>
      <c r="K72" s="20" t="s">
        <v>517</v>
      </c>
      <c r="L72" s="20" t="s">
        <v>496</v>
      </c>
      <c r="M72" s="20" t="s">
        <v>44</v>
      </c>
      <c r="N72" s="20" t="s">
        <v>493</v>
      </c>
      <c r="O72" s="20" t="s">
        <v>492</v>
      </c>
      <c r="P72" t="s">
        <v>48</v>
      </c>
      <c r="Q72" s="20" t="s">
        <v>104</v>
      </c>
      <c r="R72" s="20">
        <v>43776</v>
      </c>
      <c r="S72" s="20" t="s">
        <v>465</v>
      </c>
      <c r="U72" t="s">
        <v>518</v>
      </c>
      <c r="V72" s="20" t="s">
        <v>93</v>
      </c>
    </row>
    <row r="73" spans="1:22" x14ac:dyDescent="0.25">
      <c r="A73" s="20" t="s">
        <v>266</v>
      </c>
      <c r="B73" s="20">
        <v>468176</v>
      </c>
      <c r="C73" s="2">
        <v>43826</v>
      </c>
      <c r="E73" s="20" t="s">
        <v>483</v>
      </c>
      <c r="F73" s="20" t="s">
        <v>42</v>
      </c>
      <c r="G73" s="20" t="s">
        <v>458</v>
      </c>
      <c r="H73" s="20" t="s">
        <v>484</v>
      </c>
      <c r="I73" s="20" t="s">
        <v>44</v>
      </c>
      <c r="J73" s="20" t="s">
        <v>474</v>
      </c>
      <c r="K73" s="20" t="s">
        <v>517</v>
      </c>
      <c r="L73" s="20" t="s">
        <v>496</v>
      </c>
      <c r="M73" s="20" t="s">
        <v>44</v>
      </c>
      <c r="N73" s="20" t="s">
        <v>493</v>
      </c>
      <c r="O73" s="20" t="s">
        <v>492</v>
      </c>
      <c r="P73" t="s">
        <v>48</v>
      </c>
      <c r="Q73" s="20" t="s">
        <v>104</v>
      </c>
      <c r="R73" s="20">
        <v>43776</v>
      </c>
      <c r="S73" s="20" t="s">
        <v>465</v>
      </c>
      <c r="U73" t="s">
        <v>518</v>
      </c>
      <c r="V73" s="20" t="s">
        <v>93</v>
      </c>
    </row>
    <row r="74" spans="1:22" x14ac:dyDescent="0.25">
      <c r="A74" s="20" t="s">
        <v>266</v>
      </c>
      <c r="B74" s="20">
        <v>468177</v>
      </c>
      <c r="C74" s="2">
        <v>43826</v>
      </c>
      <c r="E74" s="20" t="s">
        <v>483</v>
      </c>
      <c r="F74" s="20" t="s">
        <v>42</v>
      </c>
      <c r="G74" s="20" t="s">
        <v>192</v>
      </c>
      <c r="H74" s="20" t="s">
        <v>484</v>
      </c>
      <c r="I74" s="20" t="s">
        <v>44</v>
      </c>
      <c r="J74" s="20" t="s">
        <v>474</v>
      </c>
      <c r="K74" s="20" t="s">
        <v>45</v>
      </c>
      <c r="L74" s="20" t="s">
        <v>496</v>
      </c>
      <c r="M74" s="20" t="s">
        <v>44</v>
      </c>
      <c r="N74" s="20" t="s">
        <v>493</v>
      </c>
      <c r="O74" s="20" t="s">
        <v>492</v>
      </c>
      <c r="P74" t="s">
        <v>48</v>
      </c>
      <c r="Q74" s="20" t="s">
        <v>104</v>
      </c>
      <c r="R74" s="20">
        <v>43776</v>
      </c>
      <c r="S74" s="20" t="s">
        <v>465</v>
      </c>
      <c r="U74" t="s">
        <v>518</v>
      </c>
      <c r="V74" s="20" t="s">
        <v>93</v>
      </c>
    </row>
    <row r="75" spans="1:22" x14ac:dyDescent="0.25">
      <c r="A75" s="20" t="s">
        <v>266</v>
      </c>
      <c r="B75" s="20">
        <v>468178</v>
      </c>
      <c r="C75" s="2">
        <v>43826</v>
      </c>
      <c r="E75" s="20" t="s">
        <v>483</v>
      </c>
      <c r="F75" s="20" t="s">
        <v>42</v>
      </c>
      <c r="G75" t="s">
        <v>535</v>
      </c>
      <c r="H75" s="20" t="s">
        <v>485</v>
      </c>
      <c r="I75" s="20" t="s">
        <v>44</v>
      </c>
      <c r="J75" s="20" t="s">
        <v>474</v>
      </c>
      <c r="K75" s="20" t="s">
        <v>517</v>
      </c>
      <c r="L75" s="20" t="s">
        <v>496</v>
      </c>
      <c r="M75" s="20" t="s">
        <v>44</v>
      </c>
      <c r="N75" s="20" t="s">
        <v>494</v>
      </c>
      <c r="O75" s="20" t="s">
        <v>492</v>
      </c>
      <c r="P75" t="s">
        <v>48</v>
      </c>
      <c r="Q75" s="20" t="s">
        <v>104</v>
      </c>
      <c r="R75" s="20">
        <v>43776</v>
      </c>
      <c r="S75" s="20" t="s">
        <v>466</v>
      </c>
      <c r="U75" t="s">
        <v>518</v>
      </c>
      <c r="V75" s="20" t="s">
        <v>93</v>
      </c>
    </row>
    <row r="76" spans="1:22" x14ac:dyDescent="0.25">
      <c r="A76" s="20" t="s">
        <v>266</v>
      </c>
      <c r="B76" s="20">
        <v>468179</v>
      </c>
      <c r="C76" s="2">
        <v>43826</v>
      </c>
      <c r="E76" s="20" t="s">
        <v>483</v>
      </c>
      <c r="F76" s="20" t="s">
        <v>42</v>
      </c>
      <c r="G76" s="20" t="s">
        <v>458</v>
      </c>
      <c r="H76" s="20" t="s">
        <v>485</v>
      </c>
      <c r="I76" s="20" t="s">
        <v>44</v>
      </c>
      <c r="J76" s="20" t="s">
        <v>474</v>
      </c>
      <c r="K76" s="20" t="s">
        <v>517</v>
      </c>
      <c r="L76" s="20" t="s">
        <v>496</v>
      </c>
      <c r="M76" s="20" t="s">
        <v>44</v>
      </c>
      <c r="N76" s="20" t="s">
        <v>494</v>
      </c>
      <c r="O76" s="20" t="s">
        <v>492</v>
      </c>
      <c r="P76" t="s">
        <v>48</v>
      </c>
      <c r="Q76" s="20" t="s">
        <v>104</v>
      </c>
      <c r="R76" s="20">
        <v>43776</v>
      </c>
      <c r="S76" s="20" t="s">
        <v>466</v>
      </c>
      <c r="U76" t="s">
        <v>518</v>
      </c>
      <c r="V76" s="20" t="s">
        <v>93</v>
      </c>
    </row>
    <row r="77" spans="1:22" x14ac:dyDescent="0.25">
      <c r="A77" s="20" t="s">
        <v>266</v>
      </c>
      <c r="B77" s="20">
        <v>468180</v>
      </c>
      <c r="C77" s="2">
        <v>43826</v>
      </c>
      <c r="E77" s="20" t="s">
        <v>483</v>
      </c>
      <c r="F77" s="20" t="s">
        <v>42</v>
      </c>
      <c r="G77" s="20" t="s">
        <v>192</v>
      </c>
      <c r="H77" s="20" t="s">
        <v>485</v>
      </c>
      <c r="I77" s="20" t="s">
        <v>44</v>
      </c>
      <c r="J77" s="20" t="s">
        <v>474</v>
      </c>
      <c r="K77" s="20" t="s">
        <v>45</v>
      </c>
      <c r="L77" s="20" t="s">
        <v>496</v>
      </c>
      <c r="M77" s="20" t="s">
        <v>44</v>
      </c>
      <c r="N77" s="20" t="s">
        <v>494</v>
      </c>
      <c r="O77" s="20" t="s">
        <v>492</v>
      </c>
      <c r="P77" t="s">
        <v>48</v>
      </c>
      <c r="Q77" s="20" t="s">
        <v>104</v>
      </c>
      <c r="R77" s="20">
        <v>43776</v>
      </c>
      <c r="S77" s="20" t="s">
        <v>466</v>
      </c>
      <c r="U77" t="s">
        <v>518</v>
      </c>
      <c r="V77" s="20" t="s">
        <v>93</v>
      </c>
    </row>
    <row r="78" spans="1:22" x14ac:dyDescent="0.25">
      <c r="A78" s="20" t="s">
        <v>266</v>
      </c>
      <c r="B78" s="20">
        <v>468181</v>
      </c>
      <c r="C78" s="2">
        <v>43826</v>
      </c>
      <c r="E78" s="20" t="s">
        <v>483</v>
      </c>
      <c r="F78" s="20" t="s">
        <v>42</v>
      </c>
      <c r="G78" t="s">
        <v>535</v>
      </c>
      <c r="H78" s="20" t="s">
        <v>486</v>
      </c>
      <c r="I78" s="20" t="s">
        <v>44</v>
      </c>
      <c r="J78" s="20" t="s">
        <v>474</v>
      </c>
      <c r="K78" s="20" t="s">
        <v>517</v>
      </c>
      <c r="L78" s="20" t="s">
        <v>496</v>
      </c>
      <c r="M78" s="20" t="s">
        <v>44</v>
      </c>
      <c r="N78" s="20" t="s">
        <v>495</v>
      </c>
      <c r="O78" s="20" t="s">
        <v>492</v>
      </c>
      <c r="P78" t="s">
        <v>48</v>
      </c>
      <c r="Q78" s="20" t="s">
        <v>104</v>
      </c>
      <c r="R78" s="20">
        <v>43776</v>
      </c>
      <c r="S78" s="20" t="s">
        <v>467</v>
      </c>
      <c r="U78" t="s">
        <v>518</v>
      </c>
      <c r="V78" s="20" t="s">
        <v>93</v>
      </c>
    </row>
    <row r="79" spans="1:22" x14ac:dyDescent="0.25">
      <c r="A79" s="20" t="s">
        <v>266</v>
      </c>
      <c r="B79" s="20">
        <v>468182</v>
      </c>
      <c r="C79" s="2">
        <v>43826</v>
      </c>
      <c r="E79" s="20" t="s">
        <v>483</v>
      </c>
      <c r="F79" s="20" t="s">
        <v>42</v>
      </c>
      <c r="G79" s="20" t="s">
        <v>458</v>
      </c>
      <c r="H79" s="20" t="s">
        <v>486</v>
      </c>
      <c r="I79" s="20" t="s">
        <v>44</v>
      </c>
      <c r="J79" s="20" t="s">
        <v>474</v>
      </c>
      <c r="K79" s="20" t="s">
        <v>517</v>
      </c>
      <c r="L79" s="20" t="s">
        <v>496</v>
      </c>
      <c r="M79" s="20" t="s">
        <v>44</v>
      </c>
      <c r="N79" s="20" t="s">
        <v>495</v>
      </c>
      <c r="O79" s="20" t="s">
        <v>492</v>
      </c>
      <c r="P79" t="s">
        <v>48</v>
      </c>
      <c r="Q79" s="20" t="s">
        <v>104</v>
      </c>
      <c r="R79" s="20">
        <v>43776</v>
      </c>
      <c r="S79" s="20" t="s">
        <v>467</v>
      </c>
      <c r="U79" t="s">
        <v>518</v>
      </c>
      <c r="V79" s="20" t="s">
        <v>93</v>
      </c>
    </row>
    <row r="80" spans="1:22" x14ac:dyDescent="0.25">
      <c r="A80" s="20" t="s">
        <v>266</v>
      </c>
      <c r="B80" s="20">
        <v>468183</v>
      </c>
      <c r="C80" s="2">
        <v>43826</v>
      </c>
      <c r="E80" s="20" t="s">
        <v>483</v>
      </c>
      <c r="F80" s="20" t="s">
        <v>42</v>
      </c>
      <c r="G80" s="20" t="s">
        <v>192</v>
      </c>
      <c r="H80" s="20" t="s">
        <v>486</v>
      </c>
      <c r="I80" s="20" t="s">
        <v>44</v>
      </c>
      <c r="J80" s="20" t="s">
        <v>474</v>
      </c>
      <c r="K80" s="20" t="s">
        <v>45</v>
      </c>
      <c r="L80" s="20" t="s">
        <v>496</v>
      </c>
      <c r="M80" s="20" t="s">
        <v>44</v>
      </c>
      <c r="N80" s="20" t="s">
        <v>495</v>
      </c>
      <c r="O80" s="20" t="s">
        <v>492</v>
      </c>
      <c r="P80" t="s">
        <v>48</v>
      </c>
      <c r="Q80" s="20" t="s">
        <v>104</v>
      </c>
      <c r="R80" s="20">
        <v>43776</v>
      </c>
      <c r="S80" s="20" t="s">
        <v>467</v>
      </c>
      <c r="U80" t="s">
        <v>518</v>
      </c>
      <c r="V80" s="20" t="s">
        <v>93</v>
      </c>
    </row>
    <row r="81" spans="1:24" x14ac:dyDescent="0.25">
      <c r="A81" s="20" t="s">
        <v>266</v>
      </c>
      <c r="B81" s="20">
        <v>468184</v>
      </c>
      <c r="C81" s="2">
        <v>43826</v>
      </c>
      <c r="E81" s="20" t="s">
        <v>483</v>
      </c>
      <c r="F81" s="20" t="s">
        <v>475</v>
      </c>
      <c r="G81" t="s">
        <v>535</v>
      </c>
      <c r="H81" s="20" t="s">
        <v>487</v>
      </c>
      <c r="I81" s="20" t="s">
        <v>44</v>
      </c>
      <c r="J81" s="20" t="s">
        <v>474</v>
      </c>
      <c r="K81" s="20" t="s">
        <v>517</v>
      </c>
      <c r="L81" s="20" t="s">
        <v>496</v>
      </c>
      <c r="M81" s="20" t="s">
        <v>44</v>
      </c>
      <c r="N81" s="20" t="s">
        <v>491</v>
      </c>
      <c r="O81" s="20" t="s">
        <v>492</v>
      </c>
      <c r="P81" t="s">
        <v>48</v>
      </c>
      <c r="Q81" s="20" t="s">
        <v>104</v>
      </c>
      <c r="R81" s="20">
        <v>43776</v>
      </c>
      <c r="S81" s="20" t="s">
        <v>459</v>
      </c>
      <c r="U81" t="s">
        <v>518</v>
      </c>
      <c r="V81" s="20" t="s">
        <v>93</v>
      </c>
    </row>
    <row r="82" spans="1:24" x14ac:dyDescent="0.25">
      <c r="A82" s="20" t="s">
        <v>266</v>
      </c>
      <c r="B82" s="20">
        <v>468185</v>
      </c>
      <c r="C82" s="2">
        <v>43826</v>
      </c>
      <c r="E82" s="20" t="s">
        <v>483</v>
      </c>
      <c r="F82" s="20" t="s">
        <v>475</v>
      </c>
      <c r="G82" s="20" t="s">
        <v>458</v>
      </c>
      <c r="H82" s="20" t="s">
        <v>487</v>
      </c>
      <c r="I82" s="20" t="s">
        <v>44</v>
      </c>
      <c r="J82" s="20" t="s">
        <v>474</v>
      </c>
      <c r="K82" s="20" t="s">
        <v>517</v>
      </c>
      <c r="L82" s="20" t="s">
        <v>496</v>
      </c>
      <c r="M82" s="20" t="s">
        <v>44</v>
      </c>
      <c r="N82" s="20" t="s">
        <v>491</v>
      </c>
      <c r="O82" s="20" t="s">
        <v>492</v>
      </c>
      <c r="P82" t="s">
        <v>48</v>
      </c>
      <c r="Q82" s="20" t="s">
        <v>104</v>
      </c>
      <c r="R82" s="20">
        <v>43776</v>
      </c>
      <c r="S82" s="20" t="s">
        <v>459</v>
      </c>
      <c r="U82" t="s">
        <v>518</v>
      </c>
      <c r="V82" s="20" t="s">
        <v>93</v>
      </c>
    </row>
    <row r="83" spans="1:24" x14ac:dyDescent="0.25">
      <c r="A83" s="20" t="s">
        <v>266</v>
      </c>
      <c r="B83" s="20">
        <v>468186</v>
      </c>
      <c r="C83" s="2">
        <v>43826</v>
      </c>
      <c r="E83" s="20" t="s">
        <v>483</v>
      </c>
      <c r="F83" s="20" t="s">
        <v>475</v>
      </c>
      <c r="G83" t="s">
        <v>535</v>
      </c>
      <c r="H83" s="20" t="s">
        <v>488</v>
      </c>
      <c r="I83" s="20" t="s">
        <v>44</v>
      </c>
      <c r="J83" s="20" t="s">
        <v>474</v>
      </c>
      <c r="K83" s="20" t="s">
        <v>517</v>
      </c>
      <c r="L83" s="20" t="s">
        <v>496</v>
      </c>
      <c r="M83" s="20" t="s">
        <v>44</v>
      </c>
      <c r="N83" s="20" t="s">
        <v>493</v>
      </c>
      <c r="O83" s="20" t="s">
        <v>492</v>
      </c>
      <c r="P83" t="s">
        <v>48</v>
      </c>
      <c r="Q83" s="20" t="s">
        <v>104</v>
      </c>
      <c r="R83" s="20">
        <v>43776</v>
      </c>
      <c r="S83" s="20" t="s">
        <v>465</v>
      </c>
      <c r="U83" t="s">
        <v>518</v>
      </c>
      <c r="V83" s="20" t="s">
        <v>93</v>
      </c>
    </row>
    <row r="84" spans="1:24" x14ac:dyDescent="0.25">
      <c r="A84" s="20" t="s">
        <v>266</v>
      </c>
      <c r="B84" s="20">
        <v>468187</v>
      </c>
      <c r="C84" s="2">
        <v>43826</v>
      </c>
      <c r="E84" s="20" t="s">
        <v>483</v>
      </c>
      <c r="F84" s="20" t="s">
        <v>475</v>
      </c>
      <c r="G84" s="20" t="s">
        <v>458</v>
      </c>
      <c r="H84" s="20" t="s">
        <v>488</v>
      </c>
      <c r="I84" s="20" t="s">
        <v>44</v>
      </c>
      <c r="J84" s="20" t="s">
        <v>474</v>
      </c>
      <c r="K84" s="20" t="s">
        <v>517</v>
      </c>
      <c r="L84" s="20" t="s">
        <v>496</v>
      </c>
      <c r="M84" s="20" t="s">
        <v>44</v>
      </c>
      <c r="N84" s="20" t="s">
        <v>493</v>
      </c>
      <c r="O84" s="20" t="s">
        <v>492</v>
      </c>
      <c r="P84" t="s">
        <v>48</v>
      </c>
      <c r="Q84" s="20" t="s">
        <v>104</v>
      </c>
      <c r="R84" s="20">
        <v>43776</v>
      </c>
      <c r="S84" s="20" t="s">
        <v>465</v>
      </c>
      <c r="U84" t="s">
        <v>518</v>
      </c>
      <c r="V84" s="20" t="s">
        <v>93</v>
      </c>
    </row>
    <row r="85" spans="1:24" x14ac:dyDescent="0.25">
      <c r="A85" s="20" t="s">
        <v>266</v>
      </c>
      <c r="B85" s="20">
        <v>468188</v>
      </c>
      <c r="C85" s="2">
        <v>43826</v>
      </c>
      <c r="E85" s="20" t="s">
        <v>483</v>
      </c>
      <c r="F85" s="20" t="s">
        <v>475</v>
      </c>
      <c r="G85" t="s">
        <v>535</v>
      </c>
      <c r="H85" s="20" t="s">
        <v>489</v>
      </c>
      <c r="I85" s="20" t="s">
        <v>44</v>
      </c>
      <c r="J85" s="20" t="s">
        <v>474</v>
      </c>
      <c r="K85" s="20" t="s">
        <v>517</v>
      </c>
      <c r="L85" s="20" t="s">
        <v>496</v>
      </c>
      <c r="M85" s="20" t="s">
        <v>44</v>
      </c>
      <c r="N85" s="20" t="s">
        <v>494</v>
      </c>
      <c r="O85" s="20" t="s">
        <v>492</v>
      </c>
      <c r="P85" t="s">
        <v>48</v>
      </c>
      <c r="Q85" s="20" t="s">
        <v>104</v>
      </c>
      <c r="R85" s="20">
        <v>43776</v>
      </c>
      <c r="S85" s="20" t="s">
        <v>466</v>
      </c>
      <c r="U85" t="s">
        <v>518</v>
      </c>
      <c r="V85" s="20" t="s">
        <v>93</v>
      </c>
    </row>
    <row r="86" spans="1:24" x14ac:dyDescent="0.25">
      <c r="A86" s="20" t="s">
        <v>266</v>
      </c>
      <c r="B86" s="20">
        <v>468189</v>
      </c>
      <c r="C86" s="2">
        <v>43826</v>
      </c>
      <c r="E86" s="20" t="s">
        <v>483</v>
      </c>
      <c r="F86" s="20" t="s">
        <v>475</v>
      </c>
      <c r="G86" s="20" t="s">
        <v>458</v>
      </c>
      <c r="H86" s="20" t="s">
        <v>489</v>
      </c>
      <c r="I86" s="20" t="s">
        <v>44</v>
      </c>
      <c r="J86" s="20" t="s">
        <v>474</v>
      </c>
      <c r="K86" s="20" t="s">
        <v>517</v>
      </c>
      <c r="L86" s="20" t="s">
        <v>496</v>
      </c>
      <c r="M86" s="20" t="s">
        <v>44</v>
      </c>
      <c r="N86" s="20" t="s">
        <v>494</v>
      </c>
      <c r="O86" s="20" t="s">
        <v>492</v>
      </c>
      <c r="P86" t="s">
        <v>48</v>
      </c>
      <c r="Q86" s="20" t="s">
        <v>104</v>
      </c>
      <c r="R86" s="20">
        <v>43776</v>
      </c>
      <c r="S86" s="20" t="s">
        <v>466</v>
      </c>
      <c r="U86" t="s">
        <v>518</v>
      </c>
      <c r="V86" s="20" t="s">
        <v>93</v>
      </c>
    </row>
    <row r="87" spans="1:24" x14ac:dyDescent="0.25">
      <c r="A87" s="20" t="s">
        <v>266</v>
      </c>
      <c r="B87" s="20">
        <v>468190</v>
      </c>
      <c r="C87" s="2">
        <v>43826</v>
      </c>
      <c r="E87" s="20" t="s">
        <v>483</v>
      </c>
      <c r="F87" s="20" t="s">
        <v>475</v>
      </c>
      <c r="G87" t="s">
        <v>535</v>
      </c>
      <c r="H87" s="20" t="s">
        <v>490</v>
      </c>
      <c r="I87" s="20" t="s">
        <v>44</v>
      </c>
      <c r="J87" s="20" t="s">
        <v>474</v>
      </c>
      <c r="K87" s="20" t="s">
        <v>517</v>
      </c>
      <c r="L87" s="20" t="s">
        <v>496</v>
      </c>
      <c r="M87" s="20" t="s">
        <v>44</v>
      </c>
      <c r="N87" s="20" t="s">
        <v>495</v>
      </c>
      <c r="O87" s="20" t="s">
        <v>492</v>
      </c>
      <c r="P87" t="s">
        <v>48</v>
      </c>
      <c r="Q87" s="20" t="s">
        <v>104</v>
      </c>
      <c r="R87" s="20">
        <v>43776</v>
      </c>
      <c r="S87" s="20" t="s">
        <v>467</v>
      </c>
      <c r="U87" t="s">
        <v>518</v>
      </c>
      <c r="V87" s="20" t="s">
        <v>93</v>
      </c>
    </row>
    <row r="88" spans="1:24" x14ac:dyDescent="0.25">
      <c r="A88" s="20" t="s">
        <v>266</v>
      </c>
      <c r="B88" s="20">
        <v>468191</v>
      </c>
      <c r="C88" s="2">
        <v>43826</v>
      </c>
      <c r="E88" s="20" t="s">
        <v>483</v>
      </c>
      <c r="F88" s="20" t="s">
        <v>475</v>
      </c>
      <c r="G88" s="20" t="s">
        <v>458</v>
      </c>
      <c r="H88" s="20" t="s">
        <v>490</v>
      </c>
      <c r="I88" s="20" t="s">
        <v>44</v>
      </c>
      <c r="J88" s="20" t="s">
        <v>474</v>
      </c>
      <c r="K88" s="20" t="s">
        <v>517</v>
      </c>
      <c r="L88" s="20" t="s">
        <v>496</v>
      </c>
      <c r="M88" s="20" t="s">
        <v>44</v>
      </c>
      <c r="N88" s="20" t="s">
        <v>495</v>
      </c>
      <c r="O88" s="20" t="s">
        <v>492</v>
      </c>
      <c r="P88" t="s">
        <v>48</v>
      </c>
      <c r="Q88" s="20" t="s">
        <v>104</v>
      </c>
      <c r="R88" s="20">
        <v>43776</v>
      </c>
      <c r="S88" s="20" t="s">
        <v>467</v>
      </c>
      <c r="U88" t="s">
        <v>518</v>
      </c>
      <c r="V88" s="20" t="s">
        <v>93</v>
      </c>
    </row>
    <row r="89" spans="1:24" s="24" customFormat="1" x14ac:dyDescent="0.25">
      <c r="A89" s="24" t="s">
        <v>266</v>
      </c>
      <c r="B89" s="24">
        <v>468574</v>
      </c>
      <c r="C89" s="2">
        <v>43826</v>
      </c>
      <c r="D89" s="2"/>
      <c r="E89" t="s">
        <v>483</v>
      </c>
      <c r="F89" t="s">
        <v>200</v>
      </c>
      <c r="G89" t="s">
        <v>535</v>
      </c>
      <c r="H89" t="s">
        <v>482</v>
      </c>
      <c r="I89" t="s">
        <v>44</v>
      </c>
      <c r="J89" t="s">
        <v>474</v>
      </c>
      <c r="K89" s="24" t="s">
        <v>45</v>
      </c>
      <c r="L89" t="s">
        <v>496</v>
      </c>
      <c r="M89" t="s">
        <v>44</v>
      </c>
      <c r="N89" t="s">
        <v>491</v>
      </c>
      <c r="O89" t="s">
        <v>492</v>
      </c>
      <c r="P89" t="s">
        <v>48</v>
      </c>
      <c r="Q89" t="s">
        <v>104</v>
      </c>
      <c r="R89" s="2">
        <v>43776</v>
      </c>
      <c r="S89" t="s">
        <v>459</v>
      </c>
      <c r="T89"/>
      <c r="U89" t="s">
        <v>518</v>
      </c>
      <c r="V89" t="s">
        <v>93</v>
      </c>
      <c r="W89"/>
      <c r="X89"/>
    </row>
    <row r="90" spans="1:24" x14ac:dyDescent="0.25">
      <c r="A90" s="24" t="s">
        <v>266</v>
      </c>
      <c r="B90" s="20">
        <v>468575</v>
      </c>
      <c r="C90" s="2">
        <v>43826</v>
      </c>
      <c r="D90" s="2"/>
      <c r="E90" t="s">
        <v>483</v>
      </c>
      <c r="F90" t="s">
        <v>200</v>
      </c>
      <c r="G90" t="s">
        <v>458</v>
      </c>
      <c r="H90" t="s">
        <v>482</v>
      </c>
      <c r="I90" t="s">
        <v>44</v>
      </c>
      <c r="J90" t="s">
        <v>474</v>
      </c>
      <c r="K90" s="24" t="s">
        <v>45</v>
      </c>
      <c r="L90" t="s">
        <v>496</v>
      </c>
      <c r="M90" t="s">
        <v>44</v>
      </c>
      <c r="N90" t="s">
        <v>491</v>
      </c>
      <c r="O90" t="s">
        <v>492</v>
      </c>
      <c r="P90" t="s">
        <v>48</v>
      </c>
      <c r="Q90" t="s">
        <v>104</v>
      </c>
      <c r="R90" s="2">
        <v>43776</v>
      </c>
      <c r="S90" t="s">
        <v>459</v>
      </c>
      <c r="T90"/>
      <c r="U90" t="s">
        <v>518</v>
      </c>
      <c r="V90" t="s">
        <v>93</v>
      </c>
    </row>
    <row r="91" spans="1:24" s="24" customFormat="1" x14ac:dyDescent="0.25">
      <c r="A91" s="24" t="s">
        <v>266</v>
      </c>
      <c r="B91" s="24">
        <v>468576</v>
      </c>
      <c r="C91" s="2">
        <v>43826</v>
      </c>
      <c r="E91" s="24" t="s">
        <v>483</v>
      </c>
      <c r="F91" t="s">
        <v>200</v>
      </c>
      <c r="G91" s="24" t="s">
        <v>192</v>
      </c>
      <c r="H91" s="24" t="s">
        <v>482</v>
      </c>
      <c r="I91" s="24" t="s">
        <v>44</v>
      </c>
      <c r="J91" s="24" t="s">
        <v>474</v>
      </c>
      <c r="K91" s="24" t="s">
        <v>45</v>
      </c>
      <c r="L91" s="24" t="s">
        <v>496</v>
      </c>
      <c r="M91" s="24" t="s">
        <v>44</v>
      </c>
      <c r="N91" s="24" t="s">
        <v>491</v>
      </c>
      <c r="O91" s="24" t="s">
        <v>492</v>
      </c>
      <c r="P91" t="s">
        <v>48</v>
      </c>
      <c r="Q91" s="24" t="s">
        <v>104</v>
      </c>
      <c r="R91" s="21">
        <v>43776</v>
      </c>
      <c r="S91" s="24" t="s">
        <v>459</v>
      </c>
      <c r="U91" t="s">
        <v>518</v>
      </c>
      <c r="V91" s="24" t="s">
        <v>93</v>
      </c>
    </row>
    <row r="92" spans="1:24" x14ac:dyDescent="0.25">
      <c r="A92" s="24" t="s">
        <v>266</v>
      </c>
      <c r="B92" s="24">
        <v>468577</v>
      </c>
      <c r="C92" s="2">
        <v>43826</v>
      </c>
      <c r="D92" s="2"/>
      <c r="E92" t="s">
        <v>483</v>
      </c>
      <c r="F92" t="s">
        <v>200</v>
      </c>
      <c r="G92" t="s">
        <v>535</v>
      </c>
      <c r="H92" t="s">
        <v>484</v>
      </c>
      <c r="I92" t="s">
        <v>44</v>
      </c>
      <c r="J92" t="s">
        <v>474</v>
      </c>
      <c r="K92" s="24" t="s">
        <v>45</v>
      </c>
      <c r="L92" t="s">
        <v>496</v>
      </c>
      <c r="M92" t="s">
        <v>44</v>
      </c>
      <c r="N92" t="s">
        <v>493</v>
      </c>
      <c r="O92" t="s">
        <v>492</v>
      </c>
      <c r="P92" t="s">
        <v>48</v>
      </c>
      <c r="Q92" t="s">
        <v>104</v>
      </c>
      <c r="R92" s="2">
        <v>43776</v>
      </c>
      <c r="S92" t="s">
        <v>465</v>
      </c>
      <c r="T92"/>
      <c r="U92" t="s">
        <v>518</v>
      </c>
      <c r="V92" t="s">
        <v>93</v>
      </c>
    </row>
    <row r="93" spans="1:24" x14ac:dyDescent="0.25">
      <c r="A93" s="24" t="s">
        <v>266</v>
      </c>
      <c r="B93" s="24">
        <v>468578</v>
      </c>
      <c r="C93" s="2">
        <v>43826</v>
      </c>
      <c r="D93" s="2"/>
      <c r="E93" t="s">
        <v>483</v>
      </c>
      <c r="F93" t="s">
        <v>200</v>
      </c>
      <c r="G93" t="s">
        <v>458</v>
      </c>
      <c r="H93" t="s">
        <v>484</v>
      </c>
      <c r="I93" t="s">
        <v>44</v>
      </c>
      <c r="J93" t="s">
        <v>474</v>
      </c>
      <c r="K93" s="24" t="s">
        <v>45</v>
      </c>
      <c r="L93" t="s">
        <v>496</v>
      </c>
      <c r="M93" t="s">
        <v>44</v>
      </c>
      <c r="N93" t="s">
        <v>493</v>
      </c>
      <c r="O93" t="s">
        <v>492</v>
      </c>
      <c r="P93" t="s">
        <v>48</v>
      </c>
      <c r="Q93" t="s">
        <v>104</v>
      </c>
      <c r="R93" s="2">
        <v>43776</v>
      </c>
      <c r="S93" t="s">
        <v>465</v>
      </c>
      <c r="T93"/>
      <c r="U93" t="s">
        <v>518</v>
      </c>
      <c r="V93" t="s">
        <v>93</v>
      </c>
    </row>
    <row r="94" spans="1:24" s="24" customFormat="1" x14ac:dyDescent="0.25">
      <c r="A94" s="24" t="s">
        <v>266</v>
      </c>
      <c r="B94" s="24">
        <v>468579</v>
      </c>
      <c r="C94" s="2">
        <v>43826</v>
      </c>
      <c r="D94" s="2"/>
      <c r="E94" t="s">
        <v>483</v>
      </c>
      <c r="F94" t="s">
        <v>200</v>
      </c>
      <c r="G94" s="24" t="s">
        <v>192</v>
      </c>
      <c r="H94" t="s">
        <v>484</v>
      </c>
      <c r="I94" t="s">
        <v>44</v>
      </c>
      <c r="J94" t="s">
        <v>474</v>
      </c>
      <c r="K94" s="24" t="s">
        <v>45</v>
      </c>
      <c r="L94" t="s">
        <v>496</v>
      </c>
      <c r="M94" t="s">
        <v>44</v>
      </c>
      <c r="N94" t="s">
        <v>493</v>
      </c>
      <c r="O94" t="s">
        <v>492</v>
      </c>
      <c r="P94" t="s">
        <v>48</v>
      </c>
      <c r="Q94" t="s">
        <v>104</v>
      </c>
      <c r="R94" s="2">
        <v>43776</v>
      </c>
      <c r="S94" t="s">
        <v>465</v>
      </c>
      <c r="T94"/>
      <c r="U94" t="s">
        <v>518</v>
      </c>
      <c r="V94" t="s">
        <v>93</v>
      </c>
    </row>
    <row r="95" spans="1:24" x14ac:dyDescent="0.25">
      <c r="A95" s="24" t="s">
        <v>266</v>
      </c>
      <c r="B95" s="24">
        <v>468580</v>
      </c>
      <c r="C95" s="2">
        <v>43826</v>
      </c>
      <c r="D95" s="2"/>
      <c r="E95" t="s">
        <v>483</v>
      </c>
      <c r="F95" t="s">
        <v>200</v>
      </c>
      <c r="G95" t="s">
        <v>535</v>
      </c>
      <c r="H95" t="s">
        <v>485</v>
      </c>
      <c r="I95" t="s">
        <v>44</v>
      </c>
      <c r="J95" t="s">
        <v>474</v>
      </c>
      <c r="K95" s="24" t="s">
        <v>45</v>
      </c>
      <c r="L95" t="s">
        <v>496</v>
      </c>
      <c r="M95" t="s">
        <v>44</v>
      </c>
      <c r="N95" t="s">
        <v>494</v>
      </c>
      <c r="O95" t="s">
        <v>492</v>
      </c>
      <c r="P95" t="s">
        <v>48</v>
      </c>
      <c r="Q95" t="s">
        <v>104</v>
      </c>
      <c r="R95" s="2">
        <v>43776</v>
      </c>
      <c r="S95" t="s">
        <v>466</v>
      </c>
      <c r="T95"/>
      <c r="U95" t="s">
        <v>518</v>
      </c>
      <c r="V95" t="s">
        <v>93</v>
      </c>
    </row>
    <row r="96" spans="1:24" x14ac:dyDescent="0.25">
      <c r="A96" s="24" t="s">
        <v>266</v>
      </c>
      <c r="B96" s="24">
        <v>468581</v>
      </c>
      <c r="C96" s="2">
        <v>43826</v>
      </c>
      <c r="D96" s="2"/>
      <c r="E96" t="s">
        <v>483</v>
      </c>
      <c r="F96" t="s">
        <v>200</v>
      </c>
      <c r="G96" t="s">
        <v>458</v>
      </c>
      <c r="H96" t="s">
        <v>485</v>
      </c>
      <c r="I96" t="s">
        <v>44</v>
      </c>
      <c r="J96" t="s">
        <v>474</v>
      </c>
      <c r="K96" s="24" t="s">
        <v>45</v>
      </c>
      <c r="L96" t="s">
        <v>496</v>
      </c>
      <c r="M96" t="s">
        <v>44</v>
      </c>
      <c r="N96" t="s">
        <v>494</v>
      </c>
      <c r="O96" t="s">
        <v>492</v>
      </c>
      <c r="P96" t="s">
        <v>48</v>
      </c>
      <c r="Q96" t="s">
        <v>104</v>
      </c>
      <c r="R96" s="2">
        <v>43776</v>
      </c>
      <c r="S96" t="s">
        <v>466</v>
      </c>
      <c r="T96"/>
      <c r="U96" t="s">
        <v>518</v>
      </c>
      <c r="V96" t="s">
        <v>93</v>
      </c>
    </row>
    <row r="97" spans="1:22" s="24" customFormat="1" x14ac:dyDescent="0.25">
      <c r="A97" s="24" t="s">
        <v>266</v>
      </c>
      <c r="B97" s="24">
        <v>468582</v>
      </c>
      <c r="C97" s="2">
        <v>43826</v>
      </c>
      <c r="D97" s="2"/>
      <c r="E97" t="s">
        <v>483</v>
      </c>
      <c r="F97" t="s">
        <v>200</v>
      </c>
      <c r="G97" s="24" t="s">
        <v>192</v>
      </c>
      <c r="H97" t="s">
        <v>485</v>
      </c>
      <c r="I97" t="s">
        <v>44</v>
      </c>
      <c r="J97" t="s">
        <v>474</v>
      </c>
      <c r="K97" s="24" t="s">
        <v>45</v>
      </c>
      <c r="L97" t="s">
        <v>496</v>
      </c>
      <c r="M97" t="s">
        <v>44</v>
      </c>
      <c r="N97" t="s">
        <v>494</v>
      </c>
      <c r="O97" t="s">
        <v>492</v>
      </c>
      <c r="P97" t="s">
        <v>48</v>
      </c>
      <c r="Q97" t="s">
        <v>104</v>
      </c>
      <c r="R97" s="2">
        <v>43776</v>
      </c>
      <c r="S97" t="s">
        <v>466</v>
      </c>
      <c r="T97"/>
      <c r="U97" t="s">
        <v>518</v>
      </c>
      <c r="V97" t="s">
        <v>93</v>
      </c>
    </row>
    <row r="98" spans="1:22" x14ac:dyDescent="0.25">
      <c r="A98" s="24" t="s">
        <v>266</v>
      </c>
      <c r="B98" s="24">
        <v>468583</v>
      </c>
      <c r="C98" s="2">
        <v>43826</v>
      </c>
      <c r="D98" s="2"/>
      <c r="E98" t="s">
        <v>483</v>
      </c>
      <c r="F98" t="s">
        <v>200</v>
      </c>
      <c r="G98" t="s">
        <v>535</v>
      </c>
      <c r="H98" t="s">
        <v>486</v>
      </c>
      <c r="I98" t="s">
        <v>44</v>
      </c>
      <c r="J98" t="s">
        <v>474</v>
      </c>
      <c r="K98" s="24" t="s">
        <v>45</v>
      </c>
      <c r="L98" t="s">
        <v>496</v>
      </c>
      <c r="M98" t="s">
        <v>44</v>
      </c>
      <c r="N98" t="s">
        <v>495</v>
      </c>
      <c r="O98" t="s">
        <v>492</v>
      </c>
      <c r="P98" t="s">
        <v>48</v>
      </c>
      <c r="Q98" t="s">
        <v>104</v>
      </c>
      <c r="R98" s="2">
        <v>43776</v>
      </c>
      <c r="S98" t="s">
        <v>467</v>
      </c>
      <c r="T98"/>
      <c r="U98" t="s">
        <v>518</v>
      </c>
      <c r="V98" t="s">
        <v>93</v>
      </c>
    </row>
    <row r="99" spans="1:22" x14ac:dyDescent="0.25">
      <c r="A99" s="24" t="s">
        <v>266</v>
      </c>
      <c r="B99" s="24">
        <v>468584</v>
      </c>
      <c r="C99" s="2">
        <v>43826</v>
      </c>
      <c r="D99" s="2"/>
      <c r="E99" t="s">
        <v>483</v>
      </c>
      <c r="F99" t="s">
        <v>200</v>
      </c>
      <c r="G99" t="s">
        <v>458</v>
      </c>
      <c r="H99" t="s">
        <v>486</v>
      </c>
      <c r="I99" t="s">
        <v>44</v>
      </c>
      <c r="J99" t="s">
        <v>474</v>
      </c>
      <c r="K99" s="24" t="s">
        <v>45</v>
      </c>
      <c r="L99" t="s">
        <v>496</v>
      </c>
      <c r="M99" t="s">
        <v>44</v>
      </c>
      <c r="N99" t="s">
        <v>495</v>
      </c>
      <c r="O99" t="s">
        <v>492</v>
      </c>
      <c r="P99" t="s">
        <v>48</v>
      </c>
      <c r="Q99" t="s">
        <v>104</v>
      </c>
      <c r="R99" s="2">
        <v>43776</v>
      </c>
      <c r="S99" t="s">
        <v>467</v>
      </c>
      <c r="T99"/>
      <c r="U99" t="s">
        <v>518</v>
      </c>
      <c r="V99" t="s">
        <v>93</v>
      </c>
    </row>
    <row r="100" spans="1:22" x14ac:dyDescent="0.25">
      <c r="A100" s="24" t="s">
        <v>266</v>
      </c>
      <c r="B100" s="24">
        <v>468585</v>
      </c>
      <c r="C100" s="2">
        <v>43826</v>
      </c>
      <c r="E100" t="s">
        <v>483</v>
      </c>
      <c r="F100" t="s">
        <v>200</v>
      </c>
      <c r="G100" s="24" t="s">
        <v>192</v>
      </c>
      <c r="H100" t="s">
        <v>486</v>
      </c>
      <c r="I100" t="s">
        <v>44</v>
      </c>
      <c r="J100" t="s">
        <v>474</v>
      </c>
      <c r="K100" s="24" t="s">
        <v>45</v>
      </c>
      <c r="L100" t="s">
        <v>496</v>
      </c>
      <c r="M100" t="s">
        <v>44</v>
      </c>
      <c r="N100" t="s">
        <v>495</v>
      </c>
      <c r="O100" t="s">
        <v>492</v>
      </c>
      <c r="P100" t="s">
        <v>48</v>
      </c>
      <c r="Q100" t="s">
        <v>104</v>
      </c>
      <c r="R100" s="2">
        <v>43776</v>
      </c>
      <c r="S100" t="s">
        <v>467</v>
      </c>
      <c r="T100"/>
      <c r="U100" t="s">
        <v>518</v>
      </c>
      <c r="V100" t="s">
        <v>93</v>
      </c>
    </row>
  </sheetData>
  <autoFilter ref="A2:W100" xr:uid="{3A6EF9D7-AFFF-4362-B02F-90720011B87A}"/>
  <sortState xmlns:xlrd2="http://schemas.microsoft.com/office/spreadsheetml/2017/richdata2" ref="A3:W10">
    <sortCondition ref="H3:H10"/>
    <sortCondition ref="F3:F10"/>
    <sortCondition ref="G3:G10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 filterMode="1">
    <tabColor theme="7" tint="0.79998168889431442"/>
  </sheetPr>
  <dimension ref="A2:AC386"/>
  <sheetViews>
    <sheetView zoomScale="85" zoomScaleNormal="8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O360" sqref="O360:Q370"/>
    </sheetView>
  </sheetViews>
  <sheetFormatPr defaultRowHeight="15" x14ac:dyDescent="0.25"/>
  <cols>
    <col min="1" max="1" width="4.42578125" bestFit="1" customWidth="1"/>
    <col min="2" max="2" width="15" bestFit="1" customWidth="1"/>
    <col min="4" max="4" width="8.5703125" bestFit="1" customWidth="1"/>
    <col min="5" max="5" width="7.7109375" bestFit="1" customWidth="1"/>
    <col min="6" max="6" width="9.85546875" bestFit="1" customWidth="1"/>
    <col min="7" max="7" width="12.28515625" bestFit="1" customWidth="1"/>
    <col min="8" max="8" width="11.28515625" bestFit="1" customWidth="1"/>
    <col min="9" max="9" width="15" bestFit="1" customWidth="1"/>
    <col min="10" max="10" width="10.85546875" bestFit="1" customWidth="1"/>
    <col min="11" max="11" width="9.85546875" bestFit="1" customWidth="1"/>
    <col min="12" max="12" width="9.140625" bestFit="1" customWidth="1"/>
    <col min="13" max="14" width="10" bestFit="1" customWidth="1"/>
    <col min="15" max="15" width="14.140625" bestFit="1" customWidth="1"/>
    <col min="16" max="16" width="11.42578125" bestFit="1" customWidth="1"/>
    <col min="17" max="18" width="14" bestFit="1" customWidth="1"/>
    <col min="19" max="19" width="11.28515625" bestFit="1" customWidth="1"/>
    <col min="20" max="20" width="13.85546875" bestFit="1" customWidth="1"/>
    <col min="21" max="21" width="11.85546875" bestFit="1" customWidth="1"/>
    <col min="22" max="22" width="10.7109375" bestFit="1" customWidth="1"/>
    <col min="23" max="23" width="13.28515625" bestFit="1" customWidth="1"/>
    <col min="24" max="24" width="11.7109375" bestFit="1" customWidth="1"/>
    <col min="25" max="25" width="10.5703125" bestFit="1" customWidth="1"/>
    <col min="26" max="26" width="13.140625" bestFit="1" customWidth="1"/>
    <col min="27" max="27" width="28.140625" bestFit="1" customWidth="1"/>
    <col min="28" max="28" width="16.42578125" bestFit="1" customWidth="1"/>
    <col min="29" max="29" width="6.140625" bestFit="1" customWidth="1"/>
  </cols>
  <sheetData>
    <row r="2" spans="1:29" x14ac:dyDescent="0.25">
      <c r="A2" s="14" t="s">
        <v>51</v>
      </c>
      <c r="B2" s="14" t="s">
        <v>55</v>
      </c>
      <c r="C2" s="14" t="s">
        <v>7</v>
      </c>
      <c r="D2" s="14" t="s">
        <v>8</v>
      </c>
      <c r="E2" s="14" t="s">
        <v>105</v>
      </c>
      <c r="F2" s="14" t="s">
        <v>106</v>
      </c>
      <c r="G2" s="14" t="s">
        <v>54</v>
      </c>
      <c r="H2" s="14" t="s">
        <v>28</v>
      </c>
      <c r="I2" s="14" t="s">
        <v>60</v>
      </c>
      <c r="J2" s="15" t="s">
        <v>61</v>
      </c>
      <c r="K2" s="14" t="s">
        <v>10</v>
      </c>
      <c r="L2" s="14" t="s">
        <v>107</v>
      </c>
      <c r="M2" s="14" t="s">
        <v>108</v>
      </c>
      <c r="N2" s="14" t="s">
        <v>83</v>
      </c>
      <c r="O2" s="16" t="s">
        <v>109</v>
      </c>
      <c r="P2" s="17" t="s">
        <v>110</v>
      </c>
      <c r="Q2" s="14" t="s">
        <v>111</v>
      </c>
      <c r="R2" s="16" t="s">
        <v>112</v>
      </c>
      <c r="S2" s="17" t="s">
        <v>113</v>
      </c>
      <c r="T2" s="14" t="s">
        <v>114</v>
      </c>
      <c r="U2" s="14" t="s">
        <v>115</v>
      </c>
      <c r="V2" s="14" t="s">
        <v>116</v>
      </c>
      <c r="W2" s="14" t="s">
        <v>117</v>
      </c>
      <c r="X2" s="14" t="s">
        <v>118</v>
      </c>
      <c r="Y2" s="14" t="s">
        <v>119</v>
      </c>
      <c r="Z2" s="14" t="s">
        <v>120</v>
      </c>
      <c r="AA2" s="14" t="s">
        <v>121</v>
      </c>
      <c r="AB2" s="14" t="s">
        <v>122</v>
      </c>
      <c r="AC2" s="14" t="s">
        <v>123</v>
      </c>
    </row>
    <row r="3" spans="1:29" hidden="1" x14ac:dyDescent="0.25">
      <c r="A3" t="s">
        <v>134</v>
      </c>
      <c r="B3" t="s">
        <v>482</v>
      </c>
      <c r="C3" t="s">
        <v>476</v>
      </c>
      <c r="D3" t="s">
        <v>477</v>
      </c>
      <c r="E3" t="s">
        <v>202</v>
      </c>
      <c r="F3" t="s">
        <v>478</v>
      </c>
      <c r="G3" t="s">
        <v>483</v>
      </c>
      <c r="H3" t="s">
        <v>48</v>
      </c>
      <c r="I3" t="s">
        <v>104</v>
      </c>
      <c r="J3" s="2">
        <v>43776</v>
      </c>
      <c r="K3" t="s">
        <v>203</v>
      </c>
      <c r="L3">
        <v>1</v>
      </c>
      <c r="O3">
        <v>0</v>
      </c>
      <c r="P3">
        <v>0</v>
      </c>
      <c r="Q3">
        <v>0</v>
      </c>
      <c r="R3">
        <v>-344.31</v>
      </c>
      <c r="S3">
        <v>0</v>
      </c>
      <c r="T3">
        <v>46.83</v>
      </c>
      <c r="AA3" t="s">
        <v>479</v>
      </c>
      <c r="AB3" t="s">
        <v>46</v>
      </c>
      <c r="AC3" t="b">
        <v>0</v>
      </c>
    </row>
    <row r="4" spans="1:29" hidden="1" x14ac:dyDescent="0.25">
      <c r="A4" t="s">
        <v>134</v>
      </c>
      <c r="B4" t="s">
        <v>482</v>
      </c>
      <c r="C4" t="s">
        <v>476</v>
      </c>
      <c r="D4" t="s">
        <v>477</v>
      </c>
      <c r="E4" t="s">
        <v>224</v>
      </c>
      <c r="F4" t="s">
        <v>478</v>
      </c>
      <c r="G4" t="s">
        <v>483</v>
      </c>
      <c r="H4" t="s">
        <v>48</v>
      </c>
      <c r="I4" t="s">
        <v>104</v>
      </c>
      <c r="J4" s="2">
        <v>43776</v>
      </c>
      <c r="K4" t="s">
        <v>203</v>
      </c>
      <c r="L4">
        <v>1</v>
      </c>
      <c r="O4">
        <v>0</v>
      </c>
      <c r="P4">
        <v>0</v>
      </c>
      <c r="Q4">
        <v>0</v>
      </c>
      <c r="R4">
        <v>-326.38</v>
      </c>
      <c r="S4">
        <v>0</v>
      </c>
      <c r="T4">
        <v>43.07</v>
      </c>
      <c r="AA4" t="s">
        <v>479</v>
      </c>
      <c r="AB4" t="s">
        <v>46</v>
      </c>
      <c r="AC4" t="b">
        <v>0</v>
      </c>
    </row>
    <row r="5" spans="1:29" hidden="1" x14ac:dyDescent="0.25">
      <c r="A5" t="s">
        <v>134</v>
      </c>
      <c r="B5" t="s">
        <v>482</v>
      </c>
      <c r="C5" t="s">
        <v>476</v>
      </c>
      <c r="D5" t="s">
        <v>477</v>
      </c>
      <c r="E5" t="s">
        <v>232</v>
      </c>
      <c r="F5" t="s">
        <v>478</v>
      </c>
      <c r="G5" t="s">
        <v>483</v>
      </c>
      <c r="H5" t="s">
        <v>48</v>
      </c>
      <c r="I5" t="s">
        <v>104</v>
      </c>
      <c r="J5" s="2">
        <v>43776</v>
      </c>
      <c r="K5" t="s">
        <v>203</v>
      </c>
      <c r="L5">
        <v>1</v>
      </c>
      <c r="O5">
        <v>0</v>
      </c>
      <c r="P5">
        <v>0</v>
      </c>
      <c r="Q5">
        <v>0</v>
      </c>
      <c r="R5">
        <v>-277.86</v>
      </c>
      <c r="S5">
        <v>0</v>
      </c>
      <c r="T5">
        <v>42.85</v>
      </c>
      <c r="AA5" t="s">
        <v>479</v>
      </c>
      <c r="AB5" t="s">
        <v>46</v>
      </c>
      <c r="AC5" t="b">
        <v>0</v>
      </c>
    </row>
    <row r="6" spans="1:29" hidden="1" x14ac:dyDescent="0.25">
      <c r="A6" t="s">
        <v>134</v>
      </c>
      <c r="B6" t="s">
        <v>482</v>
      </c>
      <c r="C6" t="s">
        <v>476</v>
      </c>
      <c r="D6" t="s">
        <v>477</v>
      </c>
      <c r="E6" t="s">
        <v>240</v>
      </c>
      <c r="F6" t="s">
        <v>478</v>
      </c>
      <c r="G6" t="s">
        <v>483</v>
      </c>
      <c r="H6" t="s">
        <v>48</v>
      </c>
      <c r="I6" t="s">
        <v>104</v>
      </c>
      <c r="J6" s="2">
        <v>43776</v>
      </c>
      <c r="K6" t="s">
        <v>203</v>
      </c>
      <c r="L6">
        <v>1</v>
      </c>
      <c r="O6">
        <v>0</v>
      </c>
      <c r="P6">
        <v>0</v>
      </c>
      <c r="Q6">
        <v>0</v>
      </c>
      <c r="R6">
        <v>-384.55000000000007</v>
      </c>
      <c r="S6">
        <v>0</v>
      </c>
      <c r="T6">
        <v>47.46</v>
      </c>
      <c r="AA6" t="s">
        <v>479</v>
      </c>
      <c r="AB6" t="s">
        <v>46</v>
      </c>
      <c r="AC6" t="b">
        <v>0</v>
      </c>
    </row>
    <row r="7" spans="1:29" hidden="1" x14ac:dyDescent="0.25">
      <c r="A7" t="s">
        <v>134</v>
      </c>
      <c r="B7" t="s">
        <v>482</v>
      </c>
      <c r="C7" t="s">
        <v>476</v>
      </c>
      <c r="D7" t="s">
        <v>477</v>
      </c>
      <c r="E7" t="s">
        <v>248</v>
      </c>
      <c r="F7" t="s">
        <v>478</v>
      </c>
      <c r="G7" t="s">
        <v>483</v>
      </c>
      <c r="H7" t="s">
        <v>48</v>
      </c>
      <c r="I7" t="s">
        <v>104</v>
      </c>
      <c r="J7" s="2">
        <v>43776</v>
      </c>
      <c r="K7" t="s">
        <v>203</v>
      </c>
      <c r="L7">
        <v>1</v>
      </c>
      <c r="O7">
        <v>0</v>
      </c>
      <c r="P7">
        <v>0</v>
      </c>
      <c r="Q7">
        <v>0</v>
      </c>
      <c r="R7">
        <v>-439.95000000000005</v>
      </c>
      <c r="S7">
        <v>0</v>
      </c>
      <c r="T7">
        <v>62.34</v>
      </c>
      <c r="AA7" t="s">
        <v>479</v>
      </c>
      <c r="AB7" t="s">
        <v>46</v>
      </c>
      <c r="AC7" t="b">
        <v>0</v>
      </c>
    </row>
    <row r="8" spans="1:29" hidden="1" x14ac:dyDescent="0.25">
      <c r="A8" t="s">
        <v>134</v>
      </c>
      <c r="B8" t="s">
        <v>482</v>
      </c>
      <c r="C8" t="s">
        <v>476</v>
      </c>
      <c r="D8" t="s">
        <v>477</v>
      </c>
      <c r="E8" t="s">
        <v>256</v>
      </c>
      <c r="F8" t="s">
        <v>478</v>
      </c>
      <c r="G8" t="s">
        <v>483</v>
      </c>
      <c r="H8" t="s">
        <v>48</v>
      </c>
      <c r="I8" t="s">
        <v>104</v>
      </c>
      <c r="J8" s="2">
        <v>43776</v>
      </c>
      <c r="K8" t="s">
        <v>203</v>
      </c>
      <c r="L8">
        <v>1</v>
      </c>
      <c r="O8">
        <v>0</v>
      </c>
      <c r="P8">
        <v>0</v>
      </c>
      <c r="Q8">
        <v>0</v>
      </c>
      <c r="R8">
        <v>-178.85000000000002</v>
      </c>
      <c r="S8">
        <v>0</v>
      </c>
      <c r="T8">
        <v>27.59</v>
      </c>
      <c r="AA8" t="s">
        <v>479</v>
      </c>
      <c r="AB8" t="s">
        <v>46</v>
      </c>
      <c r="AC8" t="b">
        <v>0</v>
      </c>
    </row>
    <row r="9" spans="1:29" hidden="1" x14ac:dyDescent="0.25">
      <c r="A9" t="s">
        <v>134</v>
      </c>
      <c r="B9" t="s">
        <v>482</v>
      </c>
      <c r="C9" t="s">
        <v>476</v>
      </c>
      <c r="D9" t="s">
        <v>477</v>
      </c>
      <c r="E9" t="s">
        <v>265</v>
      </c>
      <c r="F9" t="s">
        <v>478</v>
      </c>
      <c r="G9" t="s">
        <v>483</v>
      </c>
      <c r="H9" t="s">
        <v>48</v>
      </c>
      <c r="I9" t="s">
        <v>104</v>
      </c>
      <c r="J9" s="2">
        <v>43776</v>
      </c>
      <c r="K9" t="s">
        <v>203</v>
      </c>
      <c r="L9">
        <v>1</v>
      </c>
      <c r="O9">
        <v>0</v>
      </c>
      <c r="P9">
        <v>0</v>
      </c>
      <c r="Q9">
        <v>0</v>
      </c>
      <c r="R9">
        <v>-99.789999999999992</v>
      </c>
      <c r="S9">
        <v>0</v>
      </c>
      <c r="T9">
        <v>17.64</v>
      </c>
      <c r="AA9" t="s">
        <v>479</v>
      </c>
      <c r="AB9" t="s">
        <v>46</v>
      </c>
      <c r="AC9" t="b">
        <v>0</v>
      </c>
    </row>
    <row r="10" spans="1:29" hidden="1" x14ac:dyDescent="0.25">
      <c r="A10" t="s">
        <v>134</v>
      </c>
      <c r="B10" t="s">
        <v>482</v>
      </c>
      <c r="C10" t="s">
        <v>476</v>
      </c>
      <c r="D10" t="s">
        <v>477</v>
      </c>
      <c r="E10" t="s">
        <v>274</v>
      </c>
      <c r="F10" t="s">
        <v>478</v>
      </c>
      <c r="G10" t="s">
        <v>483</v>
      </c>
      <c r="H10" t="s">
        <v>48</v>
      </c>
      <c r="I10" t="s">
        <v>104</v>
      </c>
      <c r="J10" s="2">
        <v>43776</v>
      </c>
      <c r="K10" t="s">
        <v>203</v>
      </c>
      <c r="L10">
        <v>1</v>
      </c>
      <c r="O10">
        <v>0</v>
      </c>
      <c r="P10">
        <v>0</v>
      </c>
      <c r="Q10">
        <v>0</v>
      </c>
      <c r="R10">
        <v>-152.89999999999998</v>
      </c>
      <c r="S10">
        <v>0</v>
      </c>
      <c r="T10">
        <v>25.38</v>
      </c>
      <c r="AA10" t="s">
        <v>479</v>
      </c>
      <c r="AB10" t="s">
        <v>46</v>
      </c>
      <c r="AC10" t="b">
        <v>0</v>
      </c>
    </row>
    <row r="11" spans="1:29" hidden="1" x14ac:dyDescent="0.25">
      <c r="A11" t="s">
        <v>134</v>
      </c>
      <c r="B11" t="s">
        <v>482</v>
      </c>
      <c r="C11" t="s">
        <v>476</v>
      </c>
      <c r="D11" t="s">
        <v>477</v>
      </c>
      <c r="E11" t="s">
        <v>282</v>
      </c>
      <c r="F11" t="s">
        <v>478</v>
      </c>
      <c r="G11" t="s">
        <v>483</v>
      </c>
      <c r="H11" t="s">
        <v>48</v>
      </c>
      <c r="I11" t="s">
        <v>104</v>
      </c>
      <c r="J11" s="2">
        <v>43776</v>
      </c>
      <c r="K11" t="s">
        <v>203</v>
      </c>
      <c r="L11">
        <v>1</v>
      </c>
      <c r="O11">
        <v>0</v>
      </c>
      <c r="P11">
        <v>0</v>
      </c>
      <c r="Q11">
        <v>0</v>
      </c>
      <c r="R11">
        <v>-200.51</v>
      </c>
      <c r="S11">
        <v>0</v>
      </c>
      <c r="T11">
        <v>33.020000000000003</v>
      </c>
      <c r="AA11" t="s">
        <v>479</v>
      </c>
      <c r="AB11" t="s">
        <v>46</v>
      </c>
      <c r="AC11" t="b">
        <v>0</v>
      </c>
    </row>
    <row r="12" spans="1:29" hidden="1" x14ac:dyDescent="0.25">
      <c r="A12" t="s">
        <v>134</v>
      </c>
      <c r="B12" t="s">
        <v>482</v>
      </c>
      <c r="C12" t="s">
        <v>476</v>
      </c>
      <c r="D12" t="s">
        <v>477</v>
      </c>
      <c r="E12" t="s">
        <v>290</v>
      </c>
      <c r="F12" t="s">
        <v>478</v>
      </c>
      <c r="G12" t="s">
        <v>483</v>
      </c>
      <c r="H12" t="s">
        <v>48</v>
      </c>
      <c r="I12" t="s">
        <v>104</v>
      </c>
      <c r="J12" s="2">
        <v>43776</v>
      </c>
      <c r="K12" t="s">
        <v>203</v>
      </c>
      <c r="L12">
        <v>1</v>
      </c>
      <c r="O12">
        <v>0</v>
      </c>
      <c r="P12">
        <v>0</v>
      </c>
      <c r="Q12">
        <v>0</v>
      </c>
      <c r="R12">
        <v>-189.73000000000002</v>
      </c>
      <c r="S12">
        <v>0</v>
      </c>
      <c r="T12">
        <v>27.37</v>
      </c>
      <c r="AA12" t="s">
        <v>479</v>
      </c>
      <c r="AB12" t="s">
        <v>46</v>
      </c>
      <c r="AC12" t="b">
        <v>0</v>
      </c>
    </row>
    <row r="13" spans="1:29" hidden="1" x14ac:dyDescent="0.25">
      <c r="A13" t="s">
        <v>134</v>
      </c>
      <c r="B13" t="s">
        <v>482</v>
      </c>
      <c r="C13" t="s">
        <v>476</v>
      </c>
      <c r="D13" t="s">
        <v>477</v>
      </c>
      <c r="E13" t="s">
        <v>298</v>
      </c>
      <c r="F13" t="s">
        <v>478</v>
      </c>
      <c r="G13" t="s">
        <v>483</v>
      </c>
      <c r="H13" t="s">
        <v>48</v>
      </c>
      <c r="I13" t="s">
        <v>104</v>
      </c>
      <c r="J13" s="2">
        <v>43776</v>
      </c>
      <c r="K13" t="s">
        <v>203</v>
      </c>
      <c r="L13">
        <v>1</v>
      </c>
      <c r="O13">
        <v>0</v>
      </c>
      <c r="P13">
        <v>0</v>
      </c>
      <c r="Q13">
        <v>0</v>
      </c>
      <c r="R13">
        <v>-428.65000000000009</v>
      </c>
      <c r="S13">
        <v>0</v>
      </c>
      <c r="T13">
        <v>56.12</v>
      </c>
      <c r="AA13" t="s">
        <v>479</v>
      </c>
      <c r="AB13" t="s">
        <v>46</v>
      </c>
      <c r="AC13" t="b">
        <v>0</v>
      </c>
    </row>
    <row r="14" spans="1:29" hidden="1" x14ac:dyDescent="0.25">
      <c r="A14" t="s">
        <v>134</v>
      </c>
      <c r="B14" t="s">
        <v>482</v>
      </c>
      <c r="C14" t="s">
        <v>476</v>
      </c>
      <c r="D14" t="s">
        <v>477</v>
      </c>
      <c r="E14" t="s">
        <v>306</v>
      </c>
      <c r="F14" t="s">
        <v>478</v>
      </c>
      <c r="G14" t="s">
        <v>483</v>
      </c>
      <c r="H14" t="s">
        <v>48</v>
      </c>
      <c r="I14" t="s">
        <v>104</v>
      </c>
      <c r="J14" s="2">
        <v>43776</v>
      </c>
      <c r="K14" t="s">
        <v>203</v>
      </c>
      <c r="L14">
        <v>1</v>
      </c>
      <c r="O14">
        <v>0</v>
      </c>
      <c r="P14">
        <v>0</v>
      </c>
      <c r="Q14">
        <v>0</v>
      </c>
      <c r="R14">
        <v>-310.58999999999997</v>
      </c>
      <c r="S14">
        <v>0</v>
      </c>
      <c r="T14">
        <v>42.15</v>
      </c>
      <c r="AA14" t="s">
        <v>479</v>
      </c>
      <c r="AB14" t="s">
        <v>46</v>
      </c>
      <c r="AC14" t="b">
        <v>0</v>
      </c>
    </row>
    <row r="15" spans="1:29" hidden="1" x14ac:dyDescent="0.25">
      <c r="A15" t="s">
        <v>134</v>
      </c>
      <c r="B15" t="s">
        <v>482</v>
      </c>
      <c r="C15" t="s">
        <v>476</v>
      </c>
      <c r="D15" t="s">
        <v>477</v>
      </c>
      <c r="E15" t="s">
        <v>314</v>
      </c>
      <c r="F15" t="s">
        <v>478</v>
      </c>
      <c r="G15" t="s">
        <v>483</v>
      </c>
      <c r="H15" t="s">
        <v>48</v>
      </c>
      <c r="I15" t="s">
        <v>104</v>
      </c>
      <c r="J15" s="2">
        <v>43776</v>
      </c>
      <c r="K15" t="s">
        <v>203</v>
      </c>
      <c r="L15">
        <v>1</v>
      </c>
      <c r="O15">
        <v>0</v>
      </c>
      <c r="P15">
        <v>0</v>
      </c>
      <c r="Q15">
        <v>0</v>
      </c>
      <c r="R15">
        <v>-333.05000000000007</v>
      </c>
      <c r="S15">
        <v>0</v>
      </c>
      <c r="T15">
        <v>45.63</v>
      </c>
      <c r="AA15" t="s">
        <v>479</v>
      </c>
      <c r="AB15" t="s">
        <v>46</v>
      </c>
      <c r="AC15" t="b">
        <v>0</v>
      </c>
    </row>
    <row r="16" spans="1:29" hidden="1" x14ac:dyDescent="0.25">
      <c r="A16" t="s">
        <v>134</v>
      </c>
      <c r="B16" t="s">
        <v>482</v>
      </c>
      <c r="C16" t="s">
        <v>476</v>
      </c>
      <c r="D16" t="s">
        <v>477</v>
      </c>
      <c r="E16" t="s">
        <v>322</v>
      </c>
      <c r="F16" t="s">
        <v>478</v>
      </c>
      <c r="G16" t="s">
        <v>483</v>
      </c>
      <c r="H16" t="s">
        <v>48</v>
      </c>
      <c r="I16" t="s">
        <v>104</v>
      </c>
      <c r="J16" s="2">
        <v>43776</v>
      </c>
      <c r="K16" t="s">
        <v>203</v>
      </c>
      <c r="L16">
        <v>1</v>
      </c>
      <c r="O16">
        <v>0</v>
      </c>
      <c r="P16">
        <v>0</v>
      </c>
      <c r="Q16">
        <v>0</v>
      </c>
      <c r="R16">
        <v>-348.54999999999995</v>
      </c>
      <c r="S16">
        <v>0</v>
      </c>
      <c r="T16">
        <v>42.82</v>
      </c>
      <c r="AA16" t="s">
        <v>479</v>
      </c>
      <c r="AB16" t="s">
        <v>46</v>
      </c>
      <c r="AC16" t="b">
        <v>0</v>
      </c>
    </row>
    <row r="17" spans="1:29" hidden="1" x14ac:dyDescent="0.25">
      <c r="A17" t="s">
        <v>134</v>
      </c>
      <c r="B17" t="s">
        <v>482</v>
      </c>
      <c r="C17" t="s">
        <v>476</v>
      </c>
      <c r="D17" t="s">
        <v>477</v>
      </c>
      <c r="E17" t="s">
        <v>330</v>
      </c>
      <c r="F17" t="s">
        <v>478</v>
      </c>
      <c r="G17" t="s">
        <v>483</v>
      </c>
      <c r="H17" t="s">
        <v>48</v>
      </c>
      <c r="I17" t="s">
        <v>104</v>
      </c>
      <c r="J17" s="2">
        <v>43776</v>
      </c>
      <c r="K17" t="s">
        <v>203</v>
      </c>
      <c r="L17">
        <v>1</v>
      </c>
      <c r="O17">
        <v>0</v>
      </c>
      <c r="P17">
        <v>0</v>
      </c>
      <c r="Q17">
        <v>0</v>
      </c>
      <c r="R17">
        <v>-79.490000000000009</v>
      </c>
      <c r="S17">
        <v>0</v>
      </c>
      <c r="T17">
        <v>16.62</v>
      </c>
      <c r="AA17" t="s">
        <v>479</v>
      </c>
      <c r="AB17" t="s">
        <v>46</v>
      </c>
      <c r="AC17" t="b">
        <v>0</v>
      </c>
    </row>
    <row r="18" spans="1:29" hidden="1" x14ac:dyDescent="0.25">
      <c r="A18" t="s">
        <v>134</v>
      </c>
      <c r="B18" t="s">
        <v>482</v>
      </c>
      <c r="C18" t="s">
        <v>476</v>
      </c>
      <c r="D18" t="s">
        <v>477</v>
      </c>
      <c r="E18" t="s">
        <v>338</v>
      </c>
      <c r="F18" t="s">
        <v>478</v>
      </c>
      <c r="G18" t="s">
        <v>483</v>
      </c>
      <c r="H18" t="s">
        <v>48</v>
      </c>
      <c r="I18" t="s">
        <v>104</v>
      </c>
      <c r="J18" s="2">
        <v>43776</v>
      </c>
      <c r="K18" t="s">
        <v>203</v>
      </c>
      <c r="L18">
        <v>1</v>
      </c>
      <c r="O18">
        <v>0</v>
      </c>
      <c r="P18">
        <v>0</v>
      </c>
      <c r="Q18">
        <v>0</v>
      </c>
      <c r="R18">
        <v>-614.38</v>
      </c>
      <c r="S18">
        <v>0</v>
      </c>
      <c r="T18">
        <v>60.11</v>
      </c>
      <c r="AA18" t="s">
        <v>479</v>
      </c>
      <c r="AB18" t="s">
        <v>46</v>
      </c>
      <c r="AC18" t="b">
        <v>0</v>
      </c>
    </row>
    <row r="19" spans="1:29" hidden="1" x14ac:dyDescent="0.25">
      <c r="A19" t="s">
        <v>134</v>
      </c>
      <c r="B19" t="s">
        <v>482</v>
      </c>
      <c r="C19" t="s">
        <v>480</v>
      </c>
      <c r="D19" t="s">
        <v>477</v>
      </c>
      <c r="E19" t="s">
        <v>202</v>
      </c>
      <c r="F19" t="s">
        <v>478</v>
      </c>
      <c r="G19" t="s">
        <v>483</v>
      </c>
      <c r="H19" t="s">
        <v>48</v>
      </c>
      <c r="I19" t="s">
        <v>104</v>
      </c>
      <c r="J19" s="2">
        <v>43776</v>
      </c>
      <c r="K19" t="s">
        <v>203</v>
      </c>
      <c r="L19">
        <v>1</v>
      </c>
      <c r="O19">
        <v>0</v>
      </c>
      <c r="P19">
        <v>0</v>
      </c>
      <c r="Q19">
        <v>0</v>
      </c>
      <c r="R19">
        <v>-722.17000000000007</v>
      </c>
      <c r="S19">
        <v>0</v>
      </c>
      <c r="T19">
        <v>92.81</v>
      </c>
      <c r="AA19" t="s">
        <v>479</v>
      </c>
      <c r="AB19" t="s">
        <v>46</v>
      </c>
      <c r="AC19" t="b">
        <v>0</v>
      </c>
    </row>
    <row r="20" spans="1:29" hidden="1" x14ac:dyDescent="0.25">
      <c r="A20" t="s">
        <v>134</v>
      </c>
      <c r="B20" t="s">
        <v>482</v>
      </c>
      <c r="C20" t="s">
        <v>480</v>
      </c>
      <c r="D20" t="s">
        <v>477</v>
      </c>
      <c r="E20" t="s">
        <v>224</v>
      </c>
      <c r="F20" t="s">
        <v>478</v>
      </c>
      <c r="G20" t="s">
        <v>483</v>
      </c>
      <c r="H20" t="s">
        <v>48</v>
      </c>
      <c r="I20" t="s">
        <v>104</v>
      </c>
      <c r="J20" s="2">
        <v>43776</v>
      </c>
      <c r="K20" t="s">
        <v>203</v>
      </c>
      <c r="L20">
        <v>1</v>
      </c>
      <c r="O20">
        <v>0</v>
      </c>
      <c r="P20">
        <v>0</v>
      </c>
      <c r="Q20">
        <v>0</v>
      </c>
      <c r="R20">
        <v>-492.71999999999997</v>
      </c>
      <c r="S20">
        <v>0</v>
      </c>
      <c r="T20">
        <v>63.43</v>
      </c>
      <c r="AA20" t="s">
        <v>479</v>
      </c>
      <c r="AB20" t="s">
        <v>46</v>
      </c>
      <c r="AC20" t="b">
        <v>0</v>
      </c>
    </row>
    <row r="21" spans="1:29" hidden="1" x14ac:dyDescent="0.25">
      <c r="A21" t="s">
        <v>134</v>
      </c>
      <c r="B21" t="s">
        <v>482</v>
      </c>
      <c r="C21" t="s">
        <v>480</v>
      </c>
      <c r="D21" t="s">
        <v>477</v>
      </c>
      <c r="E21" t="s">
        <v>232</v>
      </c>
      <c r="F21" t="s">
        <v>478</v>
      </c>
      <c r="G21" t="s">
        <v>483</v>
      </c>
      <c r="H21" t="s">
        <v>48</v>
      </c>
      <c r="I21" t="s">
        <v>104</v>
      </c>
      <c r="J21" s="2">
        <v>43776</v>
      </c>
      <c r="K21" t="s">
        <v>203</v>
      </c>
      <c r="L21">
        <v>1</v>
      </c>
      <c r="O21">
        <v>0</v>
      </c>
      <c r="P21">
        <v>0</v>
      </c>
      <c r="Q21">
        <v>0</v>
      </c>
      <c r="R21">
        <v>-535.49</v>
      </c>
      <c r="S21">
        <v>0</v>
      </c>
      <c r="T21">
        <v>82.38</v>
      </c>
      <c r="AA21" t="s">
        <v>479</v>
      </c>
      <c r="AB21" t="s">
        <v>46</v>
      </c>
      <c r="AC21" t="b">
        <v>0</v>
      </c>
    </row>
    <row r="22" spans="1:29" hidden="1" x14ac:dyDescent="0.25">
      <c r="A22" t="s">
        <v>134</v>
      </c>
      <c r="B22" t="s">
        <v>482</v>
      </c>
      <c r="C22" t="s">
        <v>480</v>
      </c>
      <c r="D22" t="s">
        <v>477</v>
      </c>
      <c r="E22" t="s">
        <v>240</v>
      </c>
      <c r="F22" t="s">
        <v>478</v>
      </c>
      <c r="G22" t="s">
        <v>483</v>
      </c>
      <c r="H22" t="s">
        <v>48</v>
      </c>
      <c r="I22" t="s">
        <v>104</v>
      </c>
      <c r="J22" s="2">
        <v>43776</v>
      </c>
      <c r="K22" t="s">
        <v>203</v>
      </c>
      <c r="L22">
        <v>1</v>
      </c>
      <c r="O22">
        <v>0</v>
      </c>
      <c r="P22">
        <v>0</v>
      </c>
      <c r="Q22">
        <v>0</v>
      </c>
      <c r="R22">
        <v>-328</v>
      </c>
      <c r="S22">
        <v>0</v>
      </c>
      <c r="T22">
        <v>43.56</v>
      </c>
      <c r="AA22" t="s">
        <v>479</v>
      </c>
      <c r="AB22" t="s">
        <v>46</v>
      </c>
      <c r="AC22" t="b">
        <v>0</v>
      </c>
    </row>
    <row r="23" spans="1:29" hidden="1" x14ac:dyDescent="0.25">
      <c r="A23" t="s">
        <v>134</v>
      </c>
      <c r="B23" t="s">
        <v>482</v>
      </c>
      <c r="C23" t="s">
        <v>480</v>
      </c>
      <c r="D23" t="s">
        <v>477</v>
      </c>
      <c r="E23" t="s">
        <v>248</v>
      </c>
      <c r="F23" t="s">
        <v>478</v>
      </c>
      <c r="G23" t="s">
        <v>483</v>
      </c>
      <c r="H23" t="s">
        <v>48</v>
      </c>
      <c r="I23" t="s">
        <v>104</v>
      </c>
      <c r="J23" s="2">
        <v>43776</v>
      </c>
      <c r="K23" t="s">
        <v>203</v>
      </c>
      <c r="L23">
        <v>1</v>
      </c>
      <c r="O23">
        <v>0</v>
      </c>
      <c r="P23">
        <v>0</v>
      </c>
      <c r="Q23">
        <v>0</v>
      </c>
      <c r="R23">
        <v>-442.45000000000005</v>
      </c>
      <c r="S23">
        <v>0</v>
      </c>
      <c r="T23">
        <v>59.82</v>
      </c>
      <c r="AA23" t="s">
        <v>479</v>
      </c>
      <c r="AB23" t="s">
        <v>46</v>
      </c>
      <c r="AC23" t="b">
        <v>0</v>
      </c>
    </row>
    <row r="24" spans="1:29" hidden="1" x14ac:dyDescent="0.25">
      <c r="A24" t="s">
        <v>134</v>
      </c>
      <c r="B24" t="s">
        <v>482</v>
      </c>
      <c r="C24" t="s">
        <v>480</v>
      </c>
      <c r="D24" t="s">
        <v>477</v>
      </c>
      <c r="E24" t="s">
        <v>256</v>
      </c>
      <c r="F24" t="s">
        <v>478</v>
      </c>
      <c r="G24" t="s">
        <v>483</v>
      </c>
      <c r="H24" t="s">
        <v>48</v>
      </c>
      <c r="I24" t="s">
        <v>104</v>
      </c>
      <c r="J24" s="2">
        <v>43776</v>
      </c>
      <c r="K24" t="s">
        <v>203</v>
      </c>
      <c r="L24">
        <v>1</v>
      </c>
      <c r="O24">
        <v>0</v>
      </c>
      <c r="P24">
        <v>0</v>
      </c>
      <c r="Q24">
        <v>0</v>
      </c>
      <c r="R24">
        <v>-249.13</v>
      </c>
      <c r="S24">
        <v>0</v>
      </c>
      <c r="T24">
        <v>41.32</v>
      </c>
      <c r="AA24" t="s">
        <v>479</v>
      </c>
      <c r="AB24" t="s">
        <v>46</v>
      </c>
      <c r="AC24" t="b">
        <v>0</v>
      </c>
    </row>
    <row r="25" spans="1:29" hidden="1" x14ac:dyDescent="0.25">
      <c r="A25" t="s">
        <v>134</v>
      </c>
      <c r="B25" t="s">
        <v>482</v>
      </c>
      <c r="C25" t="s">
        <v>480</v>
      </c>
      <c r="D25" t="s">
        <v>477</v>
      </c>
      <c r="E25" t="s">
        <v>265</v>
      </c>
      <c r="F25" t="s">
        <v>478</v>
      </c>
      <c r="G25" t="s">
        <v>483</v>
      </c>
      <c r="H25" t="s">
        <v>48</v>
      </c>
      <c r="I25" t="s">
        <v>104</v>
      </c>
      <c r="J25" s="2">
        <v>43776</v>
      </c>
      <c r="K25" t="s">
        <v>203</v>
      </c>
      <c r="L25">
        <v>1</v>
      </c>
      <c r="O25">
        <v>0</v>
      </c>
      <c r="P25">
        <v>0</v>
      </c>
      <c r="Q25">
        <v>0</v>
      </c>
      <c r="R25">
        <v>-189.3</v>
      </c>
      <c r="S25">
        <v>0</v>
      </c>
      <c r="T25">
        <v>39.380000000000003</v>
      </c>
      <c r="AA25" t="s">
        <v>479</v>
      </c>
      <c r="AB25" t="s">
        <v>46</v>
      </c>
      <c r="AC25" t="b">
        <v>0</v>
      </c>
    </row>
    <row r="26" spans="1:29" hidden="1" x14ac:dyDescent="0.25">
      <c r="A26" t="s">
        <v>134</v>
      </c>
      <c r="B26" t="s">
        <v>482</v>
      </c>
      <c r="C26" t="s">
        <v>480</v>
      </c>
      <c r="D26" t="s">
        <v>477</v>
      </c>
      <c r="E26" t="s">
        <v>274</v>
      </c>
      <c r="F26" t="s">
        <v>478</v>
      </c>
      <c r="G26" t="s">
        <v>483</v>
      </c>
      <c r="H26" t="s">
        <v>48</v>
      </c>
      <c r="I26" t="s">
        <v>104</v>
      </c>
      <c r="J26" s="2">
        <v>43776</v>
      </c>
      <c r="K26" t="s">
        <v>203</v>
      </c>
      <c r="L26">
        <v>1</v>
      </c>
      <c r="O26">
        <v>0</v>
      </c>
      <c r="P26">
        <v>0</v>
      </c>
      <c r="Q26">
        <v>0</v>
      </c>
      <c r="R26">
        <v>-176.00000000000006</v>
      </c>
      <c r="S26">
        <v>0</v>
      </c>
      <c r="T26">
        <v>35.770000000000003</v>
      </c>
      <c r="AA26" t="s">
        <v>479</v>
      </c>
      <c r="AB26" t="s">
        <v>46</v>
      </c>
      <c r="AC26" t="b">
        <v>0</v>
      </c>
    </row>
    <row r="27" spans="1:29" hidden="1" x14ac:dyDescent="0.25">
      <c r="A27" t="s">
        <v>134</v>
      </c>
      <c r="B27" t="s">
        <v>482</v>
      </c>
      <c r="C27" t="s">
        <v>480</v>
      </c>
      <c r="D27" t="s">
        <v>477</v>
      </c>
      <c r="E27" t="s">
        <v>282</v>
      </c>
      <c r="F27" t="s">
        <v>478</v>
      </c>
      <c r="G27" t="s">
        <v>483</v>
      </c>
      <c r="H27" t="s">
        <v>48</v>
      </c>
      <c r="I27" t="s">
        <v>104</v>
      </c>
      <c r="J27" s="2">
        <v>43776</v>
      </c>
      <c r="K27" t="s">
        <v>203</v>
      </c>
      <c r="L27">
        <v>1</v>
      </c>
      <c r="O27">
        <v>0</v>
      </c>
      <c r="P27">
        <v>0</v>
      </c>
      <c r="Q27">
        <v>0</v>
      </c>
      <c r="R27">
        <v>-304.69000000000005</v>
      </c>
      <c r="S27">
        <v>0</v>
      </c>
      <c r="T27">
        <v>55.83</v>
      </c>
      <c r="AA27" t="s">
        <v>479</v>
      </c>
      <c r="AB27" t="s">
        <v>46</v>
      </c>
      <c r="AC27" t="b">
        <v>0</v>
      </c>
    </row>
    <row r="28" spans="1:29" hidden="1" x14ac:dyDescent="0.25">
      <c r="A28" t="s">
        <v>134</v>
      </c>
      <c r="B28" t="s">
        <v>482</v>
      </c>
      <c r="C28" t="s">
        <v>480</v>
      </c>
      <c r="D28" t="s">
        <v>477</v>
      </c>
      <c r="E28" t="s">
        <v>290</v>
      </c>
      <c r="F28" t="s">
        <v>478</v>
      </c>
      <c r="G28" t="s">
        <v>483</v>
      </c>
      <c r="H28" t="s">
        <v>48</v>
      </c>
      <c r="I28" t="s">
        <v>104</v>
      </c>
      <c r="J28" s="2">
        <v>43776</v>
      </c>
      <c r="K28" t="s">
        <v>203</v>
      </c>
      <c r="L28">
        <v>1</v>
      </c>
      <c r="O28">
        <v>0</v>
      </c>
      <c r="P28">
        <v>0</v>
      </c>
      <c r="Q28">
        <v>0</v>
      </c>
      <c r="R28">
        <v>-185.93999999999994</v>
      </c>
      <c r="S28">
        <v>0</v>
      </c>
      <c r="T28">
        <v>32.92</v>
      </c>
      <c r="AA28" t="s">
        <v>479</v>
      </c>
      <c r="AB28" t="s">
        <v>46</v>
      </c>
      <c r="AC28" t="b">
        <v>0</v>
      </c>
    </row>
    <row r="29" spans="1:29" hidden="1" x14ac:dyDescent="0.25">
      <c r="A29" t="s">
        <v>134</v>
      </c>
      <c r="B29" t="s">
        <v>482</v>
      </c>
      <c r="C29" t="s">
        <v>480</v>
      </c>
      <c r="D29" t="s">
        <v>477</v>
      </c>
      <c r="E29" t="s">
        <v>298</v>
      </c>
      <c r="F29" t="s">
        <v>478</v>
      </c>
      <c r="G29" t="s">
        <v>483</v>
      </c>
      <c r="H29" t="s">
        <v>48</v>
      </c>
      <c r="I29" t="s">
        <v>104</v>
      </c>
      <c r="J29" s="2">
        <v>43776</v>
      </c>
      <c r="K29" t="s">
        <v>203</v>
      </c>
      <c r="L29">
        <v>1</v>
      </c>
      <c r="O29">
        <v>0</v>
      </c>
      <c r="P29">
        <v>0</v>
      </c>
      <c r="Q29">
        <v>0</v>
      </c>
      <c r="R29">
        <v>-543.84000000000015</v>
      </c>
      <c r="S29">
        <v>0</v>
      </c>
      <c r="T29">
        <v>82.47</v>
      </c>
      <c r="AA29" t="s">
        <v>479</v>
      </c>
      <c r="AB29" t="s">
        <v>46</v>
      </c>
      <c r="AC29" t="b">
        <v>0</v>
      </c>
    </row>
    <row r="30" spans="1:29" hidden="1" x14ac:dyDescent="0.25">
      <c r="A30" t="s">
        <v>134</v>
      </c>
      <c r="B30" t="s">
        <v>482</v>
      </c>
      <c r="C30" t="s">
        <v>480</v>
      </c>
      <c r="D30" t="s">
        <v>477</v>
      </c>
      <c r="E30" t="s">
        <v>306</v>
      </c>
      <c r="F30" t="s">
        <v>478</v>
      </c>
      <c r="G30" t="s">
        <v>483</v>
      </c>
      <c r="H30" t="s">
        <v>48</v>
      </c>
      <c r="I30" t="s">
        <v>104</v>
      </c>
      <c r="J30" s="2">
        <v>43776</v>
      </c>
      <c r="K30" t="s">
        <v>203</v>
      </c>
      <c r="L30">
        <v>1</v>
      </c>
      <c r="O30">
        <v>0</v>
      </c>
      <c r="P30">
        <v>0</v>
      </c>
      <c r="Q30">
        <v>0</v>
      </c>
      <c r="R30">
        <v>-415.95999999999992</v>
      </c>
      <c r="S30">
        <v>0</v>
      </c>
      <c r="T30">
        <v>60.56</v>
      </c>
      <c r="AA30" t="s">
        <v>479</v>
      </c>
      <c r="AB30" t="s">
        <v>46</v>
      </c>
      <c r="AC30" t="b">
        <v>0</v>
      </c>
    </row>
    <row r="31" spans="1:29" hidden="1" x14ac:dyDescent="0.25">
      <c r="A31" t="s">
        <v>134</v>
      </c>
      <c r="B31" t="s">
        <v>482</v>
      </c>
      <c r="C31" t="s">
        <v>480</v>
      </c>
      <c r="D31" t="s">
        <v>477</v>
      </c>
      <c r="E31" t="s">
        <v>314</v>
      </c>
      <c r="F31" t="s">
        <v>478</v>
      </c>
      <c r="G31" t="s">
        <v>483</v>
      </c>
      <c r="H31" t="s">
        <v>48</v>
      </c>
      <c r="I31" t="s">
        <v>104</v>
      </c>
      <c r="J31" s="2">
        <v>43776</v>
      </c>
      <c r="K31" t="s">
        <v>203</v>
      </c>
      <c r="L31">
        <v>1</v>
      </c>
      <c r="O31">
        <v>0</v>
      </c>
      <c r="P31">
        <v>0</v>
      </c>
      <c r="Q31">
        <v>0</v>
      </c>
      <c r="R31">
        <v>-412.62999999999988</v>
      </c>
      <c r="S31">
        <v>0</v>
      </c>
      <c r="T31">
        <v>66.13</v>
      </c>
      <c r="AA31" t="s">
        <v>479</v>
      </c>
      <c r="AB31" t="s">
        <v>46</v>
      </c>
      <c r="AC31" t="b">
        <v>0</v>
      </c>
    </row>
    <row r="32" spans="1:29" hidden="1" x14ac:dyDescent="0.25">
      <c r="A32" t="s">
        <v>134</v>
      </c>
      <c r="B32" t="s">
        <v>482</v>
      </c>
      <c r="C32" t="s">
        <v>480</v>
      </c>
      <c r="D32" t="s">
        <v>477</v>
      </c>
      <c r="E32" t="s">
        <v>322</v>
      </c>
      <c r="F32" t="s">
        <v>478</v>
      </c>
      <c r="G32" t="s">
        <v>483</v>
      </c>
      <c r="H32" t="s">
        <v>48</v>
      </c>
      <c r="I32" t="s">
        <v>104</v>
      </c>
      <c r="J32" s="2">
        <v>43776</v>
      </c>
      <c r="K32" t="s">
        <v>203</v>
      </c>
      <c r="L32">
        <v>1</v>
      </c>
      <c r="O32">
        <v>0</v>
      </c>
      <c r="P32">
        <v>0</v>
      </c>
      <c r="Q32">
        <v>0</v>
      </c>
      <c r="R32">
        <v>-686</v>
      </c>
      <c r="S32">
        <v>0</v>
      </c>
      <c r="T32">
        <v>98.99</v>
      </c>
      <c r="AA32" t="s">
        <v>479</v>
      </c>
      <c r="AB32" t="s">
        <v>46</v>
      </c>
      <c r="AC32" t="b">
        <v>0</v>
      </c>
    </row>
    <row r="33" spans="1:29" hidden="1" x14ac:dyDescent="0.25">
      <c r="A33" t="s">
        <v>134</v>
      </c>
      <c r="B33" t="s">
        <v>482</v>
      </c>
      <c r="C33" t="s">
        <v>480</v>
      </c>
      <c r="D33" t="s">
        <v>477</v>
      </c>
      <c r="E33" t="s">
        <v>330</v>
      </c>
      <c r="F33" t="s">
        <v>478</v>
      </c>
      <c r="G33" t="s">
        <v>483</v>
      </c>
      <c r="H33" t="s">
        <v>48</v>
      </c>
      <c r="I33" t="s">
        <v>104</v>
      </c>
      <c r="J33" s="2">
        <v>43776</v>
      </c>
      <c r="K33" t="s">
        <v>203</v>
      </c>
      <c r="L33">
        <v>1</v>
      </c>
      <c r="O33">
        <v>0</v>
      </c>
      <c r="P33">
        <v>0</v>
      </c>
      <c r="Q33">
        <v>0</v>
      </c>
      <c r="R33">
        <v>-87.069999999999936</v>
      </c>
      <c r="S33">
        <v>0</v>
      </c>
      <c r="T33">
        <v>29.32</v>
      </c>
      <c r="AA33" t="s">
        <v>479</v>
      </c>
      <c r="AB33" t="s">
        <v>46</v>
      </c>
      <c r="AC33" t="b">
        <v>0</v>
      </c>
    </row>
    <row r="34" spans="1:29" hidden="1" x14ac:dyDescent="0.25">
      <c r="A34" t="s">
        <v>134</v>
      </c>
      <c r="B34" t="s">
        <v>482</v>
      </c>
      <c r="C34" t="s">
        <v>480</v>
      </c>
      <c r="D34" t="s">
        <v>477</v>
      </c>
      <c r="E34" t="s">
        <v>338</v>
      </c>
      <c r="F34" t="s">
        <v>478</v>
      </c>
      <c r="G34" t="s">
        <v>483</v>
      </c>
      <c r="H34" t="s">
        <v>48</v>
      </c>
      <c r="I34" t="s">
        <v>104</v>
      </c>
      <c r="J34" s="2">
        <v>43776</v>
      </c>
      <c r="K34" t="s">
        <v>203</v>
      </c>
      <c r="L34">
        <v>1</v>
      </c>
      <c r="O34">
        <v>0</v>
      </c>
      <c r="P34">
        <v>0</v>
      </c>
      <c r="Q34">
        <v>0</v>
      </c>
      <c r="R34">
        <v>-1385.25</v>
      </c>
      <c r="S34">
        <v>0</v>
      </c>
      <c r="T34">
        <v>146.87</v>
      </c>
      <c r="AA34" t="s">
        <v>479</v>
      </c>
      <c r="AB34" t="s">
        <v>46</v>
      </c>
      <c r="AC34" t="b">
        <v>0</v>
      </c>
    </row>
    <row r="35" spans="1:29" hidden="1" x14ac:dyDescent="0.25">
      <c r="A35" t="s">
        <v>134</v>
      </c>
      <c r="B35" t="s">
        <v>482</v>
      </c>
      <c r="C35" t="s">
        <v>481</v>
      </c>
      <c r="D35" t="s">
        <v>477</v>
      </c>
      <c r="E35" t="s">
        <v>202</v>
      </c>
      <c r="F35" t="s">
        <v>478</v>
      </c>
      <c r="G35" t="s">
        <v>483</v>
      </c>
      <c r="H35" t="s">
        <v>48</v>
      </c>
      <c r="I35" t="s">
        <v>104</v>
      </c>
      <c r="J35" s="2">
        <v>43776</v>
      </c>
      <c r="K35" t="s">
        <v>203</v>
      </c>
      <c r="L35">
        <v>1</v>
      </c>
      <c r="O35">
        <v>0</v>
      </c>
      <c r="P35">
        <v>0</v>
      </c>
      <c r="Q35">
        <v>0</v>
      </c>
      <c r="R35">
        <v>-787.56</v>
      </c>
      <c r="S35">
        <v>0</v>
      </c>
      <c r="T35">
        <v>108.06</v>
      </c>
      <c r="AA35" t="s">
        <v>479</v>
      </c>
      <c r="AB35" t="s">
        <v>46</v>
      </c>
      <c r="AC35" t="b">
        <v>0</v>
      </c>
    </row>
    <row r="36" spans="1:29" hidden="1" x14ac:dyDescent="0.25">
      <c r="A36" t="s">
        <v>134</v>
      </c>
      <c r="B36" t="s">
        <v>482</v>
      </c>
      <c r="C36" t="s">
        <v>481</v>
      </c>
      <c r="D36" t="s">
        <v>477</v>
      </c>
      <c r="E36" t="s">
        <v>224</v>
      </c>
      <c r="F36" t="s">
        <v>478</v>
      </c>
      <c r="G36" t="s">
        <v>483</v>
      </c>
      <c r="H36" t="s">
        <v>48</v>
      </c>
      <c r="I36" t="s">
        <v>104</v>
      </c>
      <c r="J36" s="2">
        <v>43776</v>
      </c>
      <c r="K36" t="s">
        <v>203</v>
      </c>
      <c r="L36">
        <v>1</v>
      </c>
      <c r="O36">
        <v>0</v>
      </c>
      <c r="P36">
        <v>0</v>
      </c>
      <c r="Q36">
        <v>0</v>
      </c>
      <c r="R36">
        <v>-969.73</v>
      </c>
      <c r="S36">
        <v>0</v>
      </c>
      <c r="T36">
        <v>129.51</v>
      </c>
      <c r="AA36" t="s">
        <v>479</v>
      </c>
      <c r="AB36" t="s">
        <v>46</v>
      </c>
      <c r="AC36" t="b">
        <v>0</v>
      </c>
    </row>
    <row r="37" spans="1:29" hidden="1" x14ac:dyDescent="0.25">
      <c r="A37" t="s">
        <v>134</v>
      </c>
      <c r="B37" t="s">
        <v>482</v>
      </c>
      <c r="C37" t="s">
        <v>481</v>
      </c>
      <c r="D37" t="s">
        <v>477</v>
      </c>
      <c r="E37" t="s">
        <v>232</v>
      </c>
      <c r="F37" t="s">
        <v>478</v>
      </c>
      <c r="G37" t="s">
        <v>483</v>
      </c>
      <c r="H37" t="s">
        <v>48</v>
      </c>
      <c r="I37" t="s">
        <v>104</v>
      </c>
      <c r="J37" s="2">
        <v>43776</v>
      </c>
      <c r="K37" t="s">
        <v>203</v>
      </c>
      <c r="L37">
        <v>1</v>
      </c>
      <c r="O37">
        <v>0</v>
      </c>
      <c r="P37">
        <v>0</v>
      </c>
      <c r="Q37">
        <v>0</v>
      </c>
      <c r="R37">
        <v>-489.80000000000007</v>
      </c>
      <c r="S37">
        <v>0</v>
      </c>
      <c r="T37">
        <v>84.4</v>
      </c>
      <c r="AA37" t="s">
        <v>479</v>
      </c>
      <c r="AB37" t="s">
        <v>46</v>
      </c>
      <c r="AC37" t="b">
        <v>0</v>
      </c>
    </row>
    <row r="38" spans="1:29" hidden="1" x14ac:dyDescent="0.25">
      <c r="A38" t="s">
        <v>134</v>
      </c>
      <c r="B38" t="s">
        <v>482</v>
      </c>
      <c r="C38" t="s">
        <v>481</v>
      </c>
      <c r="D38" t="s">
        <v>477</v>
      </c>
      <c r="E38" t="s">
        <v>240</v>
      </c>
      <c r="F38" t="s">
        <v>478</v>
      </c>
      <c r="G38" t="s">
        <v>483</v>
      </c>
      <c r="H38" t="s">
        <v>48</v>
      </c>
      <c r="I38" t="s">
        <v>104</v>
      </c>
      <c r="J38" s="2">
        <v>43776</v>
      </c>
      <c r="K38" t="s">
        <v>203</v>
      </c>
      <c r="L38">
        <v>1</v>
      </c>
      <c r="O38">
        <v>0</v>
      </c>
      <c r="P38">
        <v>0</v>
      </c>
      <c r="Q38">
        <v>0</v>
      </c>
      <c r="R38">
        <v>-602.23</v>
      </c>
      <c r="S38">
        <v>0</v>
      </c>
      <c r="T38">
        <v>84.95</v>
      </c>
      <c r="AA38" t="s">
        <v>479</v>
      </c>
      <c r="AB38" t="s">
        <v>46</v>
      </c>
      <c r="AC38" t="b">
        <v>0</v>
      </c>
    </row>
    <row r="39" spans="1:29" hidden="1" x14ac:dyDescent="0.25">
      <c r="A39" t="s">
        <v>134</v>
      </c>
      <c r="B39" t="s">
        <v>482</v>
      </c>
      <c r="C39" t="s">
        <v>481</v>
      </c>
      <c r="D39" t="s">
        <v>477</v>
      </c>
      <c r="E39" t="s">
        <v>248</v>
      </c>
      <c r="F39" t="s">
        <v>478</v>
      </c>
      <c r="G39" t="s">
        <v>483</v>
      </c>
      <c r="H39" t="s">
        <v>48</v>
      </c>
      <c r="I39" t="s">
        <v>104</v>
      </c>
      <c r="J39" s="2">
        <v>43776</v>
      </c>
      <c r="K39" t="s">
        <v>203</v>
      </c>
      <c r="L39">
        <v>1</v>
      </c>
      <c r="O39">
        <v>0</v>
      </c>
      <c r="P39">
        <v>0</v>
      </c>
      <c r="Q39">
        <v>0</v>
      </c>
      <c r="R39">
        <v>-570.25</v>
      </c>
      <c r="S39">
        <v>0</v>
      </c>
      <c r="T39">
        <v>87.8</v>
      </c>
      <c r="AA39" t="s">
        <v>479</v>
      </c>
      <c r="AB39" t="s">
        <v>46</v>
      </c>
      <c r="AC39" t="b">
        <v>0</v>
      </c>
    </row>
    <row r="40" spans="1:29" hidden="1" x14ac:dyDescent="0.25">
      <c r="A40" t="s">
        <v>134</v>
      </c>
      <c r="B40" t="s">
        <v>482</v>
      </c>
      <c r="C40" t="s">
        <v>481</v>
      </c>
      <c r="D40" t="s">
        <v>477</v>
      </c>
      <c r="E40" t="s">
        <v>256</v>
      </c>
      <c r="F40" t="s">
        <v>478</v>
      </c>
      <c r="G40" t="s">
        <v>483</v>
      </c>
      <c r="H40" t="s">
        <v>48</v>
      </c>
      <c r="I40" t="s">
        <v>104</v>
      </c>
      <c r="J40" s="2">
        <v>43776</v>
      </c>
      <c r="K40" t="s">
        <v>203</v>
      </c>
      <c r="L40">
        <v>1</v>
      </c>
      <c r="O40">
        <v>0</v>
      </c>
      <c r="P40">
        <v>0</v>
      </c>
      <c r="Q40">
        <v>0</v>
      </c>
      <c r="R40">
        <v>-235.89000000000001</v>
      </c>
      <c r="S40">
        <v>0</v>
      </c>
      <c r="T40">
        <v>41.59</v>
      </c>
      <c r="AA40" t="s">
        <v>479</v>
      </c>
      <c r="AB40" t="s">
        <v>46</v>
      </c>
      <c r="AC40" t="b">
        <v>0</v>
      </c>
    </row>
    <row r="41" spans="1:29" hidden="1" x14ac:dyDescent="0.25">
      <c r="A41" t="s">
        <v>134</v>
      </c>
      <c r="B41" t="s">
        <v>482</v>
      </c>
      <c r="C41" t="s">
        <v>481</v>
      </c>
      <c r="D41" t="s">
        <v>477</v>
      </c>
      <c r="E41" t="s">
        <v>265</v>
      </c>
      <c r="F41" t="s">
        <v>478</v>
      </c>
      <c r="G41" t="s">
        <v>483</v>
      </c>
      <c r="H41" t="s">
        <v>48</v>
      </c>
      <c r="I41" t="s">
        <v>104</v>
      </c>
      <c r="J41" s="2">
        <v>43776</v>
      </c>
      <c r="K41" t="s">
        <v>203</v>
      </c>
      <c r="L41">
        <v>1</v>
      </c>
      <c r="O41">
        <v>0</v>
      </c>
      <c r="P41">
        <v>0</v>
      </c>
      <c r="Q41">
        <v>0</v>
      </c>
      <c r="R41">
        <v>-104.12</v>
      </c>
      <c r="S41">
        <v>0</v>
      </c>
      <c r="T41">
        <v>24.96</v>
      </c>
      <c r="AA41" t="s">
        <v>479</v>
      </c>
      <c r="AB41" t="s">
        <v>46</v>
      </c>
      <c r="AC41" t="b">
        <v>0</v>
      </c>
    </row>
    <row r="42" spans="1:29" hidden="1" x14ac:dyDescent="0.25">
      <c r="A42" t="s">
        <v>134</v>
      </c>
      <c r="B42" t="s">
        <v>482</v>
      </c>
      <c r="C42" t="s">
        <v>481</v>
      </c>
      <c r="D42" t="s">
        <v>477</v>
      </c>
      <c r="E42" t="s">
        <v>274</v>
      </c>
      <c r="F42" t="s">
        <v>478</v>
      </c>
      <c r="G42" t="s">
        <v>483</v>
      </c>
      <c r="H42" t="s">
        <v>48</v>
      </c>
      <c r="I42" t="s">
        <v>104</v>
      </c>
      <c r="J42" s="2">
        <v>43776</v>
      </c>
      <c r="K42" t="s">
        <v>203</v>
      </c>
      <c r="L42">
        <v>1</v>
      </c>
      <c r="O42">
        <v>0</v>
      </c>
      <c r="P42">
        <v>0</v>
      </c>
      <c r="Q42">
        <v>0</v>
      </c>
      <c r="R42">
        <v>-148.62999999999994</v>
      </c>
      <c r="S42">
        <v>0</v>
      </c>
      <c r="T42">
        <v>31.23</v>
      </c>
      <c r="AA42" t="s">
        <v>479</v>
      </c>
      <c r="AB42" t="s">
        <v>46</v>
      </c>
      <c r="AC42" t="b">
        <v>0</v>
      </c>
    </row>
    <row r="43" spans="1:29" hidden="1" x14ac:dyDescent="0.25">
      <c r="A43" t="s">
        <v>134</v>
      </c>
      <c r="B43" t="s">
        <v>482</v>
      </c>
      <c r="C43" t="s">
        <v>481</v>
      </c>
      <c r="D43" t="s">
        <v>477</v>
      </c>
      <c r="E43" t="s">
        <v>282</v>
      </c>
      <c r="F43" t="s">
        <v>478</v>
      </c>
      <c r="G43" t="s">
        <v>483</v>
      </c>
      <c r="H43" t="s">
        <v>48</v>
      </c>
      <c r="I43" t="s">
        <v>104</v>
      </c>
      <c r="J43" s="2">
        <v>43776</v>
      </c>
      <c r="K43" t="s">
        <v>203</v>
      </c>
      <c r="L43">
        <v>1</v>
      </c>
      <c r="O43">
        <v>0</v>
      </c>
      <c r="P43">
        <v>0</v>
      </c>
      <c r="Q43">
        <v>0</v>
      </c>
      <c r="R43">
        <v>-307.32</v>
      </c>
      <c r="S43">
        <v>0</v>
      </c>
      <c r="T43">
        <v>55.14</v>
      </c>
      <c r="AA43" t="s">
        <v>479</v>
      </c>
      <c r="AB43" t="s">
        <v>46</v>
      </c>
      <c r="AC43" t="b">
        <v>0</v>
      </c>
    </row>
    <row r="44" spans="1:29" hidden="1" x14ac:dyDescent="0.25">
      <c r="A44" t="s">
        <v>134</v>
      </c>
      <c r="B44" t="s">
        <v>482</v>
      </c>
      <c r="C44" t="s">
        <v>481</v>
      </c>
      <c r="D44" t="s">
        <v>477</v>
      </c>
      <c r="E44" t="s">
        <v>290</v>
      </c>
      <c r="F44" t="s">
        <v>478</v>
      </c>
      <c r="G44" t="s">
        <v>483</v>
      </c>
      <c r="H44" t="s">
        <v>48</v>
      </c>
      <c r="I44" t="s">
        <v>104</v>
      </c>
      <c r="J44" s="2">
        <v>43776</v>
      </c>
      <c r="K44" t="s">
        <v>203</v>
      </c>
      <c r="L44">
        <v>1</v>
      </c>
      <c r="O44">
        <v>0</v>
      </c>
      <c r="P44">
        <v>0</v>
      </c>
      <c r="Q44">
        <v>0</v>
      </c>
      <c r="R44">
        <v>-539.21</v>
      </c>
      <c r="S44">
        <v>0</v>
      </c>
      <c r="T44">
        <v>79.72</v>
      </c>
      <c r="AA44" t="s">
        <v>479</v>
      </c>
      <c r="AB44" t="s">
        <v>46</v>
      </c>
      <c r="AC44" t="b">
        <v>0</v>
      </c>
    </row>
    <row r="45" spans="1:29" hidden="1" x14ac:dyDescent="0.25">
      <c r="A45" t="s">
        <v>134</v>
      </c>
      <c r="B45" t="s">
        <v>482</v>
      </c>
      <c r="C45" t="s">
        <v>481</v>
      </c>
      <c r="D45" t="s">
        <v>477</v>
      </c>
      <c r="E45" t="s">
        <v>298</v>
      </c>
      <c r="F45" t="s">
        <v>478</v>
      </c>
      <c r="G45" t="s">
        <v>483</v>
      </c>
      <c r="H45" t="s">
        <v>48</v>
      </c>
      <c r="I45" t="s">
        <v>104</v>
      </c>
      <c r="J45" s="2">
        <v>43776</v>
      </c>
      <c r="K45" t="s">
        <v>203</v>
      </c>
      <c r="L45">
        <v>1</v>
      </c>
      <c r="O45">
        <v>0</v>
      </c>
      <c r="P45">
        <v>0</v>
      </c>
      <c r="Q45">
        <v>0</v>
      </c>
      <c r="R45">
        <v>-554.02999999999986</v>
      </c>
      <c r="S45">
        <v>0</v>
      </c>
      <c r="T45">
        <v>78.319999999999993</v>
      </c>
      <c r="AA45" t="s">
        <v>479</v>
      </c>
      <c r="AB45" t="s">
        <v>46</v>
      </c>
      <c r="AC45" t="b">
        <v>0</v>
      </c>
    </row>
    <row r="46" spans="1:29" hidden="1" x14ac:dyDescent="0.25">
      <c r="A46" t="s">
        <v>134</v>
      </c>
      <c r="B46" t="s">
        <v>482</v>
      </c>
      <c r="C46" t="s">
        <v>481</v>
      </c>
      <c r="D46" t="s">
        <v>477</v>
      </c>
      <c r="E46" t="s">
        <v>306</v>
      </c>
      <c r="F46" t="s">
        <v>478</v>
      </c>
      <c r="G46" t="s">
        <v>483</v>
      </c>
      <c r="H46" t="s">
        <v>48</v>
      </c>
      <c r="I46" t="s">
        <v>104</v>
      </c>
      <c r="J46" s="2">
        <v>43776</v>
      </c>
      <c r="K46" t="s">
        <v>203</v>
      </c>
      <c r="L46">
        <v>1</v>
      </c>
      <c r="O46">
        <v>0</v>
      </c>
      <c r="P46">
        <v>0</v>
      </c>
      <c r="Q46">
        <v>0</v>
      </c>
      <c r="R46">
        <v>-675.60000000000014</v>
      </c>
      <c r="S46">
        <v>0</v>
      </c>
      <c r="T46">
        <v>90.59</v>
      </c>
      <c r="AA46" t="s">
        <v>479</v>
      </c>
      <c r="AB46" t="s">
        <v>46</v>
      </c>
      <c r="AC46" t="b">
        <v>0</v>
      </c>
    </row>
    <row r="47" spans="1:29" hidden="1" x14ac:dyDescent="0.25">
      <c r="A47" t="s">
        <v>134</v>
      </c>
      <c r="B47" t="s">
        <v>482</v>
      </c>
      <c r="C47" t="s">
        <v>481</v>
      </c>
      <c r="D47" t="s">
        <v>477</v>
      </c>
      <c r="E47" t="s">
        <v>314</v>
      </c>
      <c r="F47" t="s">
        <v>478</v>
      </c>
      <c r="G47" t="s">
        <v>483</v>
      </c>
      <c r="H47" t="s">
        <v>48</v>
      </c>
      <c r="I47" t="s">
        <v>104</v>
      </c>
      <c r="J47" s="2">
        <v>43776</v>
      </c>
      <c r="K47" t="s">
        <v>203</v>
      </c>
      <c r="L47">
        <v>1</v>
      </c>
      <c r="O47">
        <v>0</v>
      </c>
      <c r="P47">
        <v>0</v>
      </c>
      <c r="Q47">
        <v>0</v>
      </c>
      <c r="R47">
        <v>-630.94000000000005</v>
      </c>
      <c r="S47">
        <v>0</v>
      </c>
      <c r="T47">
        <v>82.69</v>
      </c>
      <c r="AA47" t="s">
        <v>479</v>
      </c>
      <c r="AB47" t="s">
        <v>46</v>
      </c>
      <c r="AC47" t="b">
        <v>0</v>
      </c>
    </row>
    <row r="48" spans="1:29" hidden="1" x14ac:dyDescent="0.25">
      <c r="A48" t="s">
        <v>134</v>
      </c>
      <c r="B48" t="s">
        <v>482</v>
      </c>
      <c r="C48" t="s">
        <v>481</v>
      </c>
      <c r="D48" t="s">
        <v>477</v>
      </c>
      <c r="E48" t="s">
        <v>322</v>
      </c>
      <c r="F48" t="s">
        <v>478</v>
      </c>
      <c r="G48" t="s">
        <v>483</v>
      </c>
      <c r="H48" t="s">
        <v>48</v>
      </c>
      <c r="I48" t="s">
        <v>104</v>
      </c>
      <c r="J48" s="2">
        <v>43776</v>
      </c>
      <c r="K48" t="s">
        <v>203</v>
      </c>
      <c r="L48">
        <v>1</v>
      </c>
      <c r="O48">
        <v>0</v>
      </c>
      <c r="P48">
        <v>0</v>
      </c>
      <c r="Q48">
        <v>0</v>
      </c>
      <c r="R48">
        <v>-622.07999999999993</v>
      </c>
      <c r="S48">
        <v>0</v>
      </c>
      <c r="T48">
        <v>77.62</v>
      </c>
      <c r="AA48" t="s">
        <v>479</v>
      </c>
      <c r="AB48" t="s">
        <v>46</v>
      </c>
      <c r="AC48" t="b">
        <v>0</v>
      </c>
    </row>
    <row r="49" spans="1:29" hidden="1" x14ac:dyDescent="0.25">
      <c r="A49" t="s">
        <v>134</v>
      </c>
      <c r="B49" t="s">
        <v>482</v>
      </c>
      <c r="C49" t="s">
        <v>481</v>
      </c>
      <c r="D49" t="s">
        <v>477</v>
      </c>
      <c r="E49" t="s">
        <v>330</v>
      </c>
      <c r="F49" t="s">
        <v>478</v>
      </c>
      <c r="G49" t="s">
        <v>483</v>
      </c>
      <c r="H49" t="s">
        <v>48</v>
      </c>
      <c r="I49" t="s">
        <v>104</v>
      </c>
      <c r="J49" s="2">
        <v>43776</v>
      </c>
      <c r="K49" t="s">
        <v>203</v>
      </c>
      <c r="L49">
        <v>1</v>
      </c>
      <c r="O49">
        <v>0</v>
      </c>
      <c r="P49">
        <v>0</v>
      </c>
      <c r="Q49">
        <v>0</v>
      </c>
      <c r="R49">
        <v>-252.56999999999994</v>
      </c>
      <c r="S49">
        <v>0</v>
      </c>
      <c r="T49">
        <v>33.03</v>
      </c>
      <c r="AA49" t="s">
        <v>479</v>
      </c>
      <c r="AB49" t="s">
        <v>46</v>
      </c>
      <c r="AC49" t="b">
        <v>0</v>
      </c>
    </row>
    <row r="50" spans="1:29" hidden="1" x14ac:dyDescent="0.25">
      <c r="A50" t="s">
        <v>134</v>
      </c>
      <c r="B50" t="s">
        <v>482</v>
      </c>
      <c r="C50" t="s">
        <v>481</v>
      </c>
      <c r="D50" t="s">
        <v>477</v>
      </c>
      <c r="E50" t="s">
        <v>338</v>
      </c>
      <c r="F50" t="s">
        <v>478</v>
      </c>
      <c r="G50" t="s">
        <v>483</v>
      </c>
      <c r="H50" t="s">
        <v>48</v>
      </c>
      <c r="I50" t="s">
        <v>104</v>
      </c>
      <c r="J50" s="2">
        <v>43776</v>
      </c>
      <c r="K50" t="s">
        <v>203</v>
      </c>
      <c r="L50">
        <v>1</v>
      </c>
      <c r="O50">
        <v>0</v>
      </c>
      <c r="P50">
        <v>0</v>
      </c>
      <c r="Q50">
        <v>0</v>
      </c>
      <c r="R50">
        <v>-644.95999999999992</v>
      </c>
      <c r="S50">
        <v>0</v>
      </c>
      <c r="T50">
        <v>66.81</v>
      </c>
      <c r="AA50" t="s">
        <v>479</v>
      </c>
      <c r="AB50" t="s">
        <v>46</v>
      </c>
      <c r="AC50" t="b">
        <v>0</v>
      </c>
    </row>
    <row r="51" spans="1:29" hidden="1" x14ac:dyDescent="0.25">
      <c r="A51" t="s">
        <v>134</v>
      </c>
      <c r="B51" t="s">
        <v>484</v>
      </c>
      <c r="C51" t="s">
        <v>476</v>
      </c>
      <c r="D51" t="s">
        <v>477</v>
      </c>
      <c r="E51" t="s">
        <v>202</v>
      </c>
      <c r="F51" t="s">
        <v>478</v>
      </c>
      <c r="G51" t="s">
        <v>483</v>
      </c>
      <c r="H51" t="s">
        <v>48</v>
      </c>
      <c r="I51" t="s">
        <v>104</v>
      </c>
      <c r="J51" s="2">
        <v>43776</v>
      </c>
      <c r="K51" t="s">
        <v>203</v>
      </c>
      <c r="L51">
        <v>1</v>
      </c>
      <c r="O51">
        <v>0</v>
      </c>
      <c r="P51">
        <v>0</v>
      </c>
      <c r="Q51">
        <v>0</v>
      </c>
      <c r="R51">
        <v>-337.16</v>
      </c>
      <c r="S51">
        <v>0</v>
      </c>
      <c r="T51">
        <v>46.83</v>
      </c>
      <c r="AA51" t="s">
        <v>479</v>
      </c>
      <c r="AB51" t="s">
        <v>46</v>
      </c>
      <c r="AC51" t="b">
        <v>0</v>
      </c>
    </row>
    <row r="52" spans="1:29" hidden="1" x14ac:dyDescent="0.25">
      <c r="A52" t="s">
        <v>134</v>
      </c>
      <c r="B52" t="s">
        <v>484</v>
      </c>
      <c r="C52" t="s">
        <v>476</v>
      </c>
      <c r="D52" t="s">
        <v>477</v>
      </c>
      <c r="E52" t="s">
        <v>224</v>
      </c>
      <c r="F52" t="s">
        <v>478</v>
      </c>
      <c r="G52" t="s">
        <v>483</v>
      </c>
      <c r="H52" t="s">
        <v>48</v>
      </c>
      <c r="I52" t="s">
        <v>104</v>
      </c>
      <c r="J52" s="2">
        <v>43776</v>
      </c>
      <c r="K52" t="s">
        <v>203</v>
      </c>
      <c r="L52">
        <v>1</v>
      </c>
      <c r="O52">
        <v>0</v>
      </c>
      <c r="P52">
        <v>0</v>
      </c>
      <c r="Q52">
        <v>0</v>
      </c>
      <c r="R52">
        <v>-319.3</v>
      </c>
      <c r="S52">
        <v>0</v>
      </c>
      <c r="T52">
        <v>43.07</v>
      </c>
      <c r="AA52" t="s">
        <v>479</v>
      </c>
      <c r="AB52" t="s">
        <v>46</v>
      </c>
      <c r="AC52" t="b">
        <v>0</v>
      </c>
    </row>
    <row r="53" spans="1:29" hidden="1" x14ac:dyDescent="0.25">
      <c r="A53" t="s">
        <v>134</v>
      </c>
      <c r="B53" t="s">
        <v>484</v>
      </c>
      <c r="C53" t="s">
        <v>476</v>
      </c>
      <c r="D53" t="s">
        <v>477</v>
      </c>
      <c r="E53" t="s">
        <v>232</v>
      </c>
      <c r="F53" t="s">
        <v>478</v>
      </c>
      <c r="G53" t="s">
        <v>483</v>
      </c>
      <c r="H53" t="s">
        <v>48</v>
      </c>
      <c r="I53" t="s">
        <v>104</v>
      </c>
      <c r="J53" s="2">
        <v>43776</v>
      </c>
      <c r="K53" t="s">
        <v>203</v>
      </c>
      <c r="L53">
        <v>1</v>
      </c>
      <c r="O53">
        <v>0</v>
      </c>
      <c r="P53">
        <v>0</v>
      </c>
      <c r="Q53">
        <v>0</v>
      </c>
      <c r="R53">
        <v>-273.98</v>
      </c>
      <c r="S53">
        <v>0</v>
      </c>
      <c r="T53">
        <v>42.85</v>
      </c>
      <c r="AA53" t="s">
        <v>479</v>
      </c>
      <c r="AB53" t="s">
        <v>46</v>
      </c>
      <c r="AC53" t="b">
        <v>0</v>
      </c>
    </row>
    <row r="54" spans="1:29" hidden="1" x14ac:dyDescent="0.25">
      <c r="A54" t="s">
        <v>134</v>
      </c>
      <c r="B54" t="s">
        <v>484</v>
      </c>
      <c r="C54" t="s">
        <v>476</v>
      </c>
      <c r="D54" t="s">
        <v>477</v>
      </c>
      <c r="E54" t="s">
        <v>240</v>
      </c>
      <c r="F54" t="s">
        <v>478</v>
      </c>
      <c r="G54" t="s">
        <v>483</v>
      </c>
      <c r="H54" t="s">
        <v>48</v>
      </c>
      <c r="I54" t="s">
        <v>104</v>
      </c>
      <c r="J54" s="2">
        <v>43776</v>
      </c>
      <c r="K54" t="s">
        <v>203</v>
      </c>
      <c r="L54">
        <v>1</v>
      </c>
      <c r="O54">
        <v>0</v>
      </c>
      <c r="P54">
        <v>0</v>
      </c>
      <c r="Q54">
        <v>0</v>
      </c>
      <c r="R54">
        <v>-370.54000000000008</v>
      </c>
      <c r="S54">
        <v>0</v>
      </c>
      <c r="T54">
        <v>47.46</v>
      </c>
      <c r="AA54" t="s">
        <v>479</v>
      </c>
      <c r="AB54" t="s">
        <v>46</v>
      </c>
      <c r="AC54" t="b">
        <v>0</v>
      </c>
    </row>
    <row r="55" spans="1:29" hidden="1" x14ac:dyDescent="0.25">
      <c r="A55" t="s">
        <v>134</v>
      </c>
      <c r="B55" t="s">
        <v>484</v>
      </c>
      <c r="C55" t="s">
        <v>476</v>
      </c>
      <c r="D55" t="s">
        <v>477</v>
      </c>
      <c r="E55" t="s">
        <v>248</v>
      </c>
      <c r="F55" t="s">
        <v>478</v>
      </c>
      <c r="G55" t="s">
        <v>483</v>
      </c>
      <c r="H55" t="s">
        <v>48</v>
      </c>
      <c r="I55" t="s">
        <v>104</v>
      </c>
      <c r="J55" s="2">
        <v>43776</v>
      </c>
      <c r="K55" t="s">
        <v>203</v>
      </c>
      <c r="L55">
        <v>1</v>
      </c>
      <c r="O55">
        <v>0</v>
      </c>
      <c r="P55">
        <v>0</v>
      </c>
      <c r="Q55">
        <v>0</v>
      </c>
      <c r="R55">
        <v>-427.75</v>
      </c>
      <c r="S55">
        <v>0</v>
      </c>
      <c r="T55">
        <v>62.34</v>
      </c>
      <c r="AA55" t="s">
        <v>479</v>
      </c>
      <c r="AB55" t="s">
        <v>46</v>
      </c>
      <c r="AC55" t="b">
        <v>0</v>
      </c>
    </row>
    <row r="56" spans="1:29" hidden="1" x14ac:dyDescent="0.25">
      <c r="A56" t="s">
        <v>134</v>
      </c>
      <c r="B56" t="s">
        <v>484</v>
      </c>
      <c r="C56" t="s">
        <v>476</v>
      </c>
      <c r="D56" t="s">
        <v>477</v>
      </c>
      <c r="E56" t="s">
        <v>256</v>
      </c>
      <c r="F56" t="s">
        <v>478</v>
      </c>
      <c r="G56" t="s">
        <v>483</v>
      </c>
      <c r="H56" t="s">
        <v>48</v>
      </c>
      <c r="I56" t="s">
        <v>104</v>
      </c>
      <c r="J56" s="2">
        <v>43776</v>
      </c>
      <c r="K56" t="s">
        <v>203</v>
      </c>
      <c r="L56">
        <v>1</v>
      </c>
      <c r="O56">
        <v>0</v>
      </c>
      <c r="P56">
        <v>0</v>
      </c>
      <c r="Q56">
        <v>0</v>
      </c>
      <c r="R56">
        <v>-176.81</v>
      </c>
      <c r="S56">
        <v>0</v>
      </c>
      <c r="T56">
        <v>27.59</v>
      </c>
      <c r="AA56" t="s">
        <v>479</v>
      </c>
      <c r="AB56" t="s">
        <v>46</v>
      </c>
      <c r="AC56" t="b">
        <v>0</v>
      </c>
    </row>
    <row r="57" spans="1:29" hidden="1" x14ac:dyDescent="0.25">
      <c r="A57" t="s">
        <v>134</v>
      </c>
      <c r="B57" t="s">
        <v>484</v>
      </c>
      <c r="C57" t="s">
        <v>476</v>
      </c>
      <c r="D57" t="s">
        <v>477</v>
      </c>
      <c r="E57" t="s">
        <v>265</v>
      </c>
      <c r="F57" t="s">
        <v>478</v>
      </c>
      <c r="G57" t="s">
        <v>483</v>
      </c>
      <c r="H57" t="s">
        <v>48</v>
      </c>
      <c r="I57" t="s">
        <v>104</v>
      </c>
      <c r="J57" s="2">
        <v>43776</v>
      </c>
      <c r="K57" t="s">
        <v>203</v>
      </c>
      <c r="L57">
        <v>1</v>
      </c>
      <c r="O57">
        <v>0</v>
      </c>
      <c r="P57">
        <v>0</v>
      </c>
      <c r="Q57">
        <v>0</v>
      </c>
      <c r="R57">
        <v>-102.63</v>
      </c>
      <c r="S57">
        <v>0</v>
      </c>
      <c r="T57">
        <v>17.64</v>
      </c>
      <c r="AA57" t="s">
        <v>479</v>
      </c>
      <c r="AB57" t="s">
        <v>46</v>
      </c>
      <c r="AC57" t="b">
        <v>0</v>
      </c>
    </row>
    <row r="58" spans="1:29" hidden="1" x14ac:dyDescent="0.25">
      <c r="A58" t="s">
        <v>134</v>
      </c>
      <c r="B58" t="s">
        <v>484</v>
      </c>
      <c r="C58" t="s">
        <v>476</v>
      </c>
      <c r="D58" t="s">
        <v>477</v>
      </c>
      <c r="E58" t="s">
        <v>274</v>
      </c>
      <c r="F58" t="s">
        <v>478</v>
      </c>
      <c r="G58" t="s">
        <v>483</v>
      </c>
      <c r="H58" t="s">
        <v>48</v>
      </c>
      <c r="I58" t="s">
        <v>104</v>
      </c>
      <c r="J58" s="2">
        <v>43776</v>
      </c>
      <c r="K58" t="s">
        <v>203</v>
      </c>
      <c r="L58">
        <v>1</v>
      </c>
      <c r="O58">
        <v>0</v>
      </c>
      <c r="P58">
        <v>0</v>
      </c>
      <c r="Q58">
        <v>0</v>
      </c>
      <c r="R58">
        <v>-152.96999999999997</v>
      </c>
      <c r="S58">
        <v>0</v>
      </c>
      <c r="T58">
        <v>25.38</v>
      </c>
      <c r="AA58" t="s">
        <v>479</v>
      </c>
      <c r="AB58" t="s">
        <v>46</v>
      </c>
      <c r="AC58" t="b">
        <v>0</v>
      </c>
    </row>
    <row r="59" spans="1:29" hidden="1" x14ac:dyDescent="0.25">
      <c r="A59" t="s">
        <v>134</v>
      </c>
      <c r="B59" t="s">
        <v>484</v>
      </c>
      <c r="C59" t="s">
        <v>476</v>
      </c>
      <c r="D59" t="s">
        <v>477</v>
      </c>
      <c r="E59" t="s">
        <v>282</v>
      </c>
      <c r="F59" t="s">
        <v>478</v>
      </c>
      <c r="G59" t="s">
        <v>483</v>
      </c>
      <c r="H59" t="s">
        <v>48</v>
      </c>
      <c r="I59" t="s">
        <v>104</v>
      </c>
      <c r="J59" s="2">
        <v>43776</v>
      </c>
      <c r="K59" t="s">
        <v>203</v>
      </c>
      <c r="L59">
        <v>1</v>
      </c>
      <c r="O59">
        <v>0</v>
      </c>
      <c r="P59">
        <v>0</v>
      </c>
      <c r="Q59">
        <v>0</v>
      </c>
      <c r="R59">
        <v>-198.94000000000005</v>
      </c>
      <c r="S59">
        <v>0</v>
      </c>
      <c r="T59">
        <v>33.020000000000003</v>
      </c>
      <c r="AA59" t="s">
        <v>479</v>
      </c>
      <c r="AB59" t="s">
        <v>46</v>
      </c>
      <c r="AC59" t="b">
        <v>0</v>
      </c>
    </row>
    <row r="60" spans="1:29" hidden="1" x14ac:dyDescent="0.25">
      <c r="A60" t="s">
        <v>134</v>
      </c>
      <c r="B60" t="s">
        <v>484</v>
      </c>
      <c r="C60" t="s">
        <v>476</v>
      </c>
      <c r="D60" t="s">
        <v>477</v>
      </c>
      <c r="E60" t="s">
        <v>290</v>
      </c>
      <c r="F60" t="s">
        <v>478</v>
      </c>
      <c r="G60" t="s">
        <v>483</v>
      </c>
      <c r="H60" t="s">
        <v>48</v>
      </c>
      <c r="I60" t="s">
        <v>104</v>
      </c>
      <c r="J60" s="2">
        <v>43776</v>
      </c>
      <c r="K60" t="s">
        <v>203</v>
      </c>
      <c r="L60">
        <v>1</v>
      </c>
      <c r="O60">
        <v>0</v>
      </c>
      <c r="P60">
        <v>0</v>
      </c>
      <c r="Q60">
        <v>0</v>
      </c>
      <c r="R60">
        <v>-187.90999999999997</v>
      </c>
      <c r="S60">
        <v>0</v>
      </c>
      <c r="T60">
        <v>27.37</v>
      </c>
      <c r="AA60" t="s">
        <v>479</v>
      </c>
      <c r="AB60" t="s">
        <v>46</v>
      </c>
      <c r="AC60" t="b">
        <v>0</v>
      </c>
    </row>
    <row r="61" spans="1:29" hidden="1" x14ac:dyDescent="0.25">
      <c r="A61" t="s">
        <v>134</v>
      </c>
      <c r="B61" t="s">
        <v>484</v>
      </c>
      <c r="C61" t="s">
        <v>476</v>
      </c>
      <c r="D61" t="s">
        <v>477</v>
      </c>
      <c r="E61" t="s">
        <v>298</v>
      </c>
      <c r="F61" t="s">
        <v>478</v>
      </c>
      <c r="G61" t="s">
        <v>483</v>
      </c>
      <c r="H61" t="s">
        <v>48</v>
      </c>
      <c r="I61" t="s">
        <v>104</v>
      </c>
      <c r="J61" s="2">
        <v>43776</v>
      </c>
      <c r="K61" t="s">
        <v>203</v>
      </c>
      <c r="L61">
        <v>1</v>
      </c>
      <c r="O61">
        <v>0</v>
      </c>
      <c r="P61">
        <v>0</v>
      </c>
      <c r="Q61">
        <v>0</v>
      </c>
      <c r="R61">
        <v>-413.48</v>
      </c>
      <c r="S61">
        <v>0</v>
      </c>
      <c r="T61">
        <v>56.12</v>
      </c>
      <c r="AA61" t="s">
        <v>479</v>
      </c>
      <c r="AB61" t="s">
        <v>46</v>
      </c>
      <c r="AC61" t="b">
        <v>0</v>
      </c>
    </row>
    <row r="62" spans="1:29" hidden="1" x14ac:dyDescent="0.25">
      <c r="A62" t="s">
        <v>134</v>
      </c>
      <c r="B62" t="s">
        <v>484</v>
      </c>
      <c r="C62" t="s">
        <v>476</v>
      </c>
      <c r="D62" t="s">
        <v>477</v>
      </c>
      <c r="E62" t="s">
        <v>306</v>
      </c>
      <c r="F62" t="s">
        <v>478</v>
      </c>
      <c r="G62" t="s">
        <v>483</v>
      </c>
      <c r="H62" t="s">
        <v>48</v>
      </c>
      <c r="I62" t="s">
        <v>104</v>
      </c>
      <c r="J62" s="2">
        <v>43776</v>
      </c>
      <c r="K62" t="s">
        <v>203</v>
      </c>
      <c r="L62">
        <v>1</v>
      </c>
      <c r="O62">
        <v>0</v>
      </c>
      <c r="P62">
        <v>0</v>
      </c>
      <c r="Q62">
        <v>0</v>
      </c>
      <c r="R62">
        <v>-308.34999999999997</v>
      </c>
      <c r="S62">
        <v>0</v>
      </c>
      <c r="T62">
        <v>42.15</v>
      </c>
      <c r="AA62" t="s">
        <v>479</v>
      </c>
      <c r="AB62" t="s">
        <v>46</v>
      </c>
      <c r="AC62" t="b">
        <v>0</v>
      </c>
    </row>
    <row r="63" spans="1:29" hidden="1" x14ac:dyDescent="0.25">
      <c r="A63" t="s">
        <v>134</v>
      </c>
      <c r="B63" t="s">
        <v>484</v>
      </c>
      <c r="C63" t="s">
        <v>476</v>
      </c>
      <c r="D63" t="s">
        <v>477</v>
      </c>
      <c r="E63" t="s">
        <v>314</v>
      </c>
      <c r="F63" t="s">
        <v>478</v>
      </c>
      <c r="G63" t="s">
        <v>483</v>
      </c>
      <c r="H63" t="s">
        <v>48</v>
      </c>
      <c r="I63" t="s">
        <v>104</v>
      </c>
      <c r="J63" s="2">
        <v>43776</v>
      </c>
      <c r="K63" t="s">
        <v>203</v>
      </c>
      <c r="L63">
        <v>1</v>
      </c>
      <c r="O63">
        <v>0</v>
      </c>
      <c r="P63">
        <v>0</v>
      </c>
      <c r="Q63">
        <v>0</v>
      </c>
      <c r="R63">
        <v>-330.49</v>
      </c>
      <c r="S63">
        <v>0</v>
      </c>
      <c r="T63">
        <v>45.63</v>
      </c>
      <c r="AA63" t="s">
        <v>479</v>
      </c>
      <c r="AB63" t="s">
        <v>46</v>
      </c>
      <c r="AC63" t="b">
        <v>0</v>
      </c>
    </row>
    <row r="64" spans="1:29" hidden="1" x14ac:dyDescent="0.25">
      <c r="A64" t="s">
        <v>134</v>
      </c>
      <c r="B64" t="s">
        <v>484</v>
      </c>
      <c r="C64" t="s">
        <v>476</v>
      </c>
      <c r="D64" t="s">
        <v>477</v>
      </c>
      <c r="E64" t="s">
        <v>322</v>
      </c>
      <c r="F64" t="s">
        <v>478</v>
      </c>
      <c r="G64" t="s">
        <v>483</v>
      </c>
      <c r="H64" t="s">
        <v>48</v>
      </c>
      <c r="I64" t="s">
        <v>104</v>
      </c>
      <c r="J64" s="2">
        <v>43776</v>
      </c>
      <c r="K64" t="s">
        <v>203</v>
      </c>
      <c r="L64">
        <v>1</v>
      </c>
      <c r="O64">
        <v>0</v>
      </c>
      <c r="P64">
        <v>0</v>
      </c>
      <c r="Q64">
        <v>0</v>
      </c>
      <c r="R64">
        <v>-334.49</v>
      </c>
      <c r="S64">
        <v>0</v>
      </c>
      <c r="T64">
        <v>42.82</v>
      </c>
      <c r="AA64" t="s">
        <v>479</v>
      </c>
      <c r="AB64" t="s">
        <v>46</v>
      </c>
      <c r="AC64" t="b">
        <v>0</v>
      </c>
    </row>
    <row r="65" spans="1:29" hidden="1" x14ac:dyDescent="0.25">
      <c r="A65" t="s">
        <v>134</v>
      </c>
      <c r="B65" t="s">
        <v>484</v>
      </c>
      <c r="C65" t="s">
        <v>476</v>
      </c>
      <c r="D65" t="s">
        <v>477</v>
      </c>
      <c r="E65" t="s">
        <v>330</v>
      </c>
      <c r="F65" t="s">
        <v>478</v>
      </c>
      <c r="G65" t="s">
        <v>483</v>
      </c>
      <c r="H65" t="s">
        <v>48</v>
      </c>
      <c r="I65" t="s">
        <v>104</v>
      </c>
      <c r="J65" s="2">
        <v>43776</v>
      </c>
      <c r="K65" t="s">
        <v>203</v>
      </c>
      <c r="L65">
        <v>1</v>
      </c>
      <c r="O65">
        <v>0</v>
      </c>
      <c r="P65">
        <v>0</v>
      </c>
      <c r="Q65">
        <v>0</v>
      </c>
      <c r="R65">
        <v>-64.650000000000091</v>
      </c>
      <c r="S65">
        <v>0</v>
      </c>
      <c r="T65">
        <v>16.62</v>
      </c>
      <c r="AA65" t="s">
        <v>479</v>
      </c>
      <c r="AB65" t="s">
        <v>46</v>
      </c>
      <c r="AC65" t="b">
        <v>0</v>
      </c>
    </row>
    <row r="66" spans="1:29" hidden="1" x14ac:dyDescent="0.25">
      <c r="A66" t="s">
        <v>134</v>
      </c>
      <c r="B66" t="s">
        <v>484</v>
      </c>
      <c r="C66" t="s">
        <v>476</v>
      </c>
      <c r="D66" t="s">
        <v>477</v>
      </c>
      <c r="E66" t="s">
        <v>338</v>
      </c>
      <c r="F66" t="s">
        <v>478</v>
      </c>
      <c r="G66" t="s">
        <v>483</v>
      </c>
      <c r="H66" t="s">
        <v>48</v>
      </c>
      <c r="I66" t="s">
        <v>104</v>
      </c>
      <c r="J66" s="2">
        <v>43776</v>
      </c>
      <c r="K66" t="s">
        <v>203</v>
      </c>
      <c r="L66">
        <v>1</v>
      </c>
      <c r="O66">
        <v>0</v>
      </c>
      <c r="P66">
        <v>0</v>
      </c>
      <c r="Q66">
        <v>0</v>
      </c>
      <c r="R66">
        <v>-591.37</v>
      </c>
      <c r="S66">
        <v>0</v>
      </c>
      <c r="T66">
        <v>60.11</v>
      </c>
      <c r="AA66" t="s">
        <v>479</v>
      </c>
      <c r="AB66" t="s">
        <v>46</v>
      </c>
      <c r="AC66" t="b">
        <v>0</v>
      </c>
    </row>
    <row r="67" spans="1:29" hidden="1" x14ac:dyDescent="0.25">
      <c r="A67" t="s">
        <v>134</v>
      </c>
      <c r="B67" t="s">
        <v>484</v>
      </c>
      <c r="C67" t="s">
        <v>480</v>
      </c>
      <c r="D67" t="s">
        <v>477</v>
      </c>
      <c r="E67" t="s">
        <v>202</v>
      </c>
      <c r="F67" t="s">
        <v>478</v>
      </c>
      <c r="G67" t="s">
        <v>483</v>
      </c>
      <c r="H67" t="s">
        <v>48</v>
      </c>
      <c r="I67" t="s">
        <v>104</v>
      </c>
      <c r="J67" s="2">
        <v>43776</v>
      </c>
      <c r="K67" t="s">
        <v>203</v>
      </c>
      <c r="L67">
        <v>1</v>
      </c>
      <c r="O67">
        <v>0</v>
      </c>
      <c r="P67">
        <v>0</v>
      </c>
      <c r="Q67">
        <v>0</v>
      </c>
      <c r="R67">
        <v>-720.63000000000011</v>
      </c>
      <c r="S67">
        <v>0</v>
      </c>
      <c r="T67">
        <v>92.81</v>
      </c>
      <c r="AA67" t="s">
        <v>479</v>
      </c>
      <c r="AB67" t="s">
        <v>46</v>
      </c>
      <c r="AC67" t="b">
        <v>0</v>
      </c>
    </row>
    <row r="68" spans="1:29" hidden="1" x14ac:dyDescent="0.25">
      <c r="A68" t="s">
        <v>134</v>
      </c>
      <c r="B68" t="s">
        <v>484</v>
      </c>
      <c r="C68" t="s">
        <v>480</v>
      </c>
      <c r="D68" t="s">
        <v>477</v>
      </c>
      <c r="E68" t="s">
        <v>224</v>
      </c>
      <c r="F68" t="s">
        <v>478</v>
      </c>
      <c r="G68" t="s">
        <v>483</v>
      </c>
      <c r="H68" t="s">
        <v>48</v>
      </c>
      <c r="I68" t="s">
        <v>104</v>
      </c>
      <c r="J68" s="2">
        <v>43776</v>
      </c>
      <c r="K68" t="s">
        <v>203</v>
      </c>
      <c r="L68">
        <v>1</v>
      </c>
      <c r="O68">
        <v>0</v>
      </c>
      <c r="P68">
        <v>0</v>
      </c>
      <c r="Q68">
        <v>0</v>
      </c>
      <c r="R68">
        <v>-493.63000000000005</v>
      </c>
      <c r="S68">
        <v>0</v>
      </c>
      <c r="T68">
        <v>63.43</v>
      </c>
      <c r="AA68" t="s">
        <v>479</v>
      </c>
      <c r="AB68" t="s">
        <v>46</v>
      </c>
      <c r="AC68" t="b">
        <v>0</v>
      </c>
    </row>
    <row r="69" spans="1:29" hidden="1" x14ac:dyDescent="0.25">
      <c r="A69" t="s">
        <v>134</v>
      </c>
      <c r="B69" t="s">
        <v>484</v>
      </c>
      <c r="C69" t="s">
        <v>480</v>
      </c>
      <c r="D69" t="s">
        <v>477</v>
      </c>
      <c r="E69" t="s">
        <v>232</v>
      </c>
      <c r="F69" t="s">
        <v>478</v>
      </c>
      <c r="G69" t="s">
        <v>483</v>
      </c>
      <c r="H69" t="s">
        <v>48</v>
      </c>
      <c r="I69" t="s">
        <v>104</v>
      </c>
      <c r="J69" s="2">
        <v>43776</v>
      </c>
      <c r="K69" t="s">
        <v>203</v>
      </c>
      <c r="L69">
        <v>1</v>
      </c>
      <c r="O69">
        <v>0</v>
      </c>
      <c r="P69">
        <v>0</v>
      </c>
      <c r="Q69">
        <v>0</v>
      </c>
      <c r="R69">
        <v>-534.95000000000005</v>
      </c>
      <c r="S69">
        <v>0</v>
      </c>
      <c r="T69">
        <v>82.38</v>
      </c>
      <c r="AA69" t="s">
        <v>479</v>
      </c>
      <c r="AB69" t="s">
        <v>46</v>
      </c>
      <c r="AC69" t="b">
        <v>0</v>
      </c>
    </row>
    <row r="70" spans="1:29" hidden="1" x14ac:dyDescent="0.25">
      <c r="A70" t="s">
        <v>134</v>
      </c>
      <c r="B70" t="s">
        <v>484</v>
      </c>
      <c r="C70" t="s">
        <v>480</v>
      </c>
      <c r="D70" t="s">
        <v>477</v>
      </c>
      <c r="E70" t="s">
        <v>240</v>
      </c>
      <c r="F70" t="s">
        <v>478</v>
      </c>
      <c r="G70" t="s">
        <v>483</v>
      </c>
      <c r="H70" t="s">
        <v>48</v>
      </c>
      <c r="I70" t="s">
        <v>104</v>
      </c>
      <c r="J70" s="2">
        <v>43776</v>
      </c>
      <c r="K70" t="s">
        <v>203</v>
      </c>
      <c r="L70">
        <v>1</v>
      </c>
      <c r="O70">
        <v>0</v>
      </c>
      <c r="P70">
        <v>0</v>
      </c>
      <c r="Q70">
        <v>0</v>
      </c>
      <c r="R70">
        <v>-326.09000000000003</v>
      </c>
      <c r="S70">
        <v>0</v>
      </c>
      <c r="T70">
        <v>43.56</v>
      </c>
      <c r="AA70" t="s">
        <v>479</v>
      </c>
      <c r="AB70" t="s">
        <v>46</v>
      </c>
      <c r="AC70" t="b">
        <v>0</v>
      </c>
    </row>
    <row r="71" spans="1:29" hidden="1" x14ac:dyDescent="0.25">
      <c r="A71" t="s">
        <v>134</v>
      </c>
      <c r="B71" t="s">
        <v>484</v>
      </c>
      <c r="C71" t="s">
        <v>480</v>
      </c>
      <c r="D71" t="s">
        <v>477</v>
      </c>
      <c r="E71" t="s">
        <v>248</v>
      </c>
      <c r="F71" t="s">
        <v>478</v>
      </c>
      <c r="G71" t="s">
        <v>483</v>
      </c>
      <c r="H71" t="s">
        <v>48</v>
      </c>
      <c r="I71" t="s">
        <v>104</v>
      </c>
      <c r="J71" s="2">
        <v>43776</v>
      </c>
      <c r="K71" t="s">
        <v>203</v>
      </c>
      <c r="L71">
        <v>1</v>
      </c>
      <c r="O71">
        <v>0</v>
      </c>
      <c r="P71">
        <v>0</v>
      </c>
      <c r="Q71">
        <v>0</v>
      </c>
      <c r="R71">
        <v>-440.79</v>
      </c>
      <c r="S71">
        <v>0</v>
      </c>
      <c r="T71">
        <v>59.82</v>
      </c>
      <c r="AA71" t="s">
        <v>479</v>
      </c>
      <c r="AB71" t="s">
        <v>46</v>
      </c>
      <c r="AC71" t="b">
        <v>0</v>
      </c>
    </row>
    <row r="72" spans="1:29" hidden="1" x14ac:dyDescent="0.25">
      <c r="A72" t="s">
        <v>134</v>
      </c>
      <c r="B72" t="s">
        <v>484</v>
      </c>
      <c r="C72" t="s">
        <v>480</v>
      </c>
      <c r="D72" t="s">
        <v>477</v>
      </c>
      <c r="E72" t="s">
        <v>256</v>
      </c>
      <c r="F72" t="s">
        <v>478</v>
      </c>
      <c r="G72" t="s">
        <v>483</v>
      </c>
      <c r="H72" t="s">
        <v>48</v>
      </c>
      <c r="I72" t="s">
        <v>104</v>
      </c>
      <c r="J72" s="2">
        <v>43776</v>
      </c>
      <c r="K72" t="s">
        <v>203</v>
      </c>
      <c r="L72">
        <v>1</v>
      </c>
      <c r="O72">
        <v>0</v>
      </c>
      <c r="P72">
        <v>0</v>
      </c>
      <c r="Q72">
        <v>0</v>
      </c>
      <c r="R72">
        <v>-250.89</v>
      </c>
      <c r="S72">
        <v>0</v>
      </c>
      <c r="T72">
        <v>41.32</v>
      </c>
      <c r="AA72" t="s">
        <v>479</v>
      </c>
      <c r="AB72" t="s">
        <v>46</v>
      </c>
      <c r="AC72" t="b">
        <v>0</v>
      </c>
    </row>
    <row r="73" spans="1:29" hidden="1" x14ac:dyDescent="0.25">
      <c r="A73" t="s">
        <v>134</v>
      </c>
      <c r="B73" t="s">
        <v>484</v>
      </c>
      <c r="C73" t="s">
        <v>480</v>
      </c>
      <c r="D73" t="s">
        <v>477</v>
      </c>
      <c r="E73" t="s">
        <v>265</v>
      </c>
      <c r="F73" t="s">
        <v>478</v>
      </c>
      <c r="G73" t="s">
        <v>483</v>
      </c>
      <c r="H73" t="s">
        <v>48</v>
      </c>
      <c r="I73" t="s">
        <v>104</v>
      </c>
      <c r="J73" s="2">
        <v>43776</v>
      </c>
      <c r="K73" t="s">
        <v>203</v>
      </c>
      <c r="L73">
        <v>1</v>
      </c>
      <c r="O73">
        <v>0</v>
      </c>
      <c r="P73">
        <v>0</v>
      </c>
      <c r="Q73">
        <v>0</v>
      </c>
      <c r="R73">
        <v>-195.43</v>
      </c>
      <c r="S73">
        <v>0</v>
      </c>
      <c r="T73">
        <v>39.380000000000003</v>
      </c>
      <c r="AA73" t="s">
        <v>479</v>
      </c>
      <c r="AB73" t="s">
        <v>46</v>
      </c>
      <c r="AC73" t="b">
        <v>0</v>
      </c>
    </row>
    <row r="74" spans="1:29" hidden="1" x14ac:dyDescent="0.25">
      <c r="A74" t="s">
        <v>134</v>
      </c>
      <c r="B74" t="s">
        <v>484</v>
      </c>
      <c r="C74" t="s">
        <v>480</v>
      </c>
      <c r="D74" t="s">
        <v>477</v>
      </c>
      <c r="E74" t="s">
        <v>274</v>
      </c>
      <c r="F74" t="s">
        <v>478</v>
      </c>
      <c r="G74" t="s">
        <v>483</v>
      </c>
      <c r="H74" t="s">
        <v>48</v>
      </c>
      <c r="I74" t="s">
        <v>104</v>
      </c>
      <c r="J74" s="2">
        <v>43776</v>
      </c>
      <c r="K74" t="s">
        <v>203</v>
      </c>
      <c r="L74">
        <v>1</v>
      </c>
      <c r="O74">
        <v>0</v>
      </c>
      <c r="P74">
        <v>0</v>
      </c>
      <c r="Q74">
        <v>0</v>
      </c>
      <c r="R74">
        <v>-176.40000000000003</v>
      </c>
      <c r="S74">
        <v>0</v>
      </c>
      <c r="T74">
        <v>35.770000000000003</v>
      </c>
      <c r="AA74" t="s">
        <v>479</v>
      </c>
      <c r="AB74" t="s">
        <v>46</v>
      </c>
      <c r="AC74" t="b">
        <v>0</v>
      </c>
    </row>
    <row r="75" spans="1:29" hidden="1" x14ac:dyDescent="0.25">
      <c r="A75" t="s">
        <v>134</v>
      </c>
      <c r="B75" t="s">
        <v>484</v>
      </c>
      <c r="C75" t="s">
        <v>480</v>
      </c>
      <c r="D75" t="s">
        <v>477</v>
      </c>
      <c r="E75" t="s">
        <v>282</v>
      </c>
      <c r="F75" t="s">
        <v>478</v>
      </c>
      <c r="G75" t="s">
        <v>483</v>
      </c>
      <c r="H75" t="s">
        <v>48</v>
      </c>
      <c r="I75" t="s">
        <v>104</v>
      </c>
      <c r="J75" s="2">
        <v>43776</v>
      </c>
      <c r="K75" t="s">
        <v>203</v>
      </c>
      <c r="L75">
        <v>1</v>
      </c>
      <c r="O75">
        <v>0</v>
      </c>
      <c r="P75">
        <v>0</v>
      </c>
      <c r="Q75">
        <v>0</v>
      </c>
      <c r="R75">
        <v>-305.14</v>
      </c>
      <c r="S75">
        <v>0</v>
      </c>
      <c r="T75">
        <v>55.83</v>
      </c>
      <c r="AA75" t="s">
        <v>479</v>
      </c>
      <c r="AB75" t="s">
        <v>46</v>
      </c>
      <c r="AC75" t="b">
        <v>0</v>
      </c>
    </row>
    <row r="76" spans="1:29" hidden="1" x14ac:dyDescent="0.25">
      <c r="A76" t="s">
        <v>134</v>
      </c>
      <c r="B76" t="s">
        <v>484</v>
      </c>
      <c r="C76" t="s">
        <v>480</v>
      </c>
      <c r="D76" t="s">
        <v>477</v>
      </c>
      <c r="E76" t="s">
        <v>290</v>
      </c>
      <c r="F76" t="s">
        <v>478</v>
      </c>
      <c r="G76" t="s">
        <v>483</v>
      </c>
      <c r="H76" t="s">
        <v>48</v>
      </c>
      <c r="I76" t="s">
        <v>104</v>
      </c>
      <c r="J76" s="2">
        <v>43776</v>
      </c>
      <c r="K76" t="s">
        <v>203</v>
      </c>
      <c r="L76">
        <v>1</v>
      </c>
      <c r="O76">
        <v>0</v>
      </c>
      <c r="P76">
        <v>0</v>
      </c>
      <c r="Q76">
        <v>0</v>
      </c>
      <c r="R76">
        <v>-182.41999999999996</v>
      </c>
      <c r="S76">
        <v>0</v>
      </c>
      <c r="T76">
        <v>32.92</v>
      </c>
      <c r="AA76" t="s">
        <v>479</v>
      </c>
      <c r="AB76" t="s">
        <v>46</v>
      </c>
      <c r="AC76" t="b">
        <v>0</v>
      </c>
    </row>
    <row r="77" spans="1:29" hidden="1" x14ac:dyDescent="0.25">
      <c r="A77" t="s">
        <v>134</v>
      </c>
      <c r="B77" t="s">
        <v>484</v>
      </c>
      <c r="C77" t="s">
        <v>480</v>
      </c>
      <c r="D77" t="s">
        <v>477</v>
      </c>
      <c r="E77" t="s">
        <v>298</v>
      </c>
      <c r="F77" t="s">
        <v>478</v>
      </c>
      <c r="G77" t="s">
        <v>483</v>
      </c>
      <c r="H77" t="s">
        <v>48</v>
      </c>
      <c r="I77" t="s">
        <v>104</v>
      </c>
      <c r="J77" s="2">
        <v>43776</v>
      </c>
      <c r="K77" t="s">
        <v>203</v>
      </c>
      <c r="L77">
        <v>1</v>
      </c>
      <c r="O77">
        <v>0</v>
      </c>
      <c r="P77">
        <v>0</v>
      </c>
      <c r="Q77">
        <v>0</v>
      </c>
      <c r="R77">
        <v>-524.57000000000016</v>
      </c>
      <c r="S77">
        <v>0</v>
      </c>
      <c r="T77">
        <v>82.47</v>
      </c>
      <c r="AA77" t="s">
        <v>479</v>
      </c>
      <c r="AB77" t="s">
        <v>46</v>
      </c>
      <c r="AC77" t="b">
        <v>0</v>
      </c>
    </row>
    <row r="78" spans="1:29" hidden="1" x14ac:dyDescent="0.25">
      <c r="A78" t="s">
        <v>134</v>
      </c>
      <c r="B78" t="s">
        <v>484</v>
      </c>
      <c r="C78" t="s">
        <v>480</v>
      </c>
      <c r="D78" t="s">
        <v>477</v>
      </c>
      <c r="E78" t="s">
        <v>306</v>
      </c>
      <c r="F78" t="s">
        <v>478</v>
      </c>
      <c r="G78" t="s">
        <v>483</v>
      </c>
      <c r="H78" t="s">
        <v>48</v>
      </c>
      <c r="I78" t="s">
        <v>104</v>
      </c>
      <c r="J78" s="2">
        <v>43776</v>
      </c>
      <c r="K78" t="s">
        <v>203</v>
      </c>
      <c r="L78">
        <v>1</v>
      </c>
      <c r="O78">
        <v>0</v>
      </c>
      <c r="P78">
        <v>0</v>
      </c>
      <c r="Q78">
        <v>0</v>
      </c>
      <c r="R78">
        <v>-415.58000000000004</v>
      </c>
      <c r="S78">
        <v>0</v>
      </c>
      <c r="T78">
        <v>60.56</v>
      </c>
      <c r="AA78" t="s">
        <v>479</v>
      </c>
      <c r="AB78" t="s">
        <v>46</v>
      </c>
      <c r="AC78" t="b">
        <v>0</v>
      </c>
    </row>
    <row r="79" spans="1:29" hidden="1" x14ac:dyDescent="0.25">
      <c r="A79" t="s">
        <v>134</v>
      </c>
      <c r="B79" t="s">
        <v>484</v>
      </c>
      <c r="C79" t="s">
        <v>480</v>
      </c>
      <c r="D79" t="s">
        <v>477</v>
      </c>
      <c r="E79" t="s">
        <v>314</v>
      </c>
      <c r="F79" t="s">
        <v>478</v>
      </c>
      <c r="G79" t="s">
        <v>483</v>
      </c>
      <c r="H79" t="s">
        <v>48</v>
      </c>
      <c r="I79" t="s">
        <v>104</v>
      </c>
      <c r="J79" s="2">
        <v>43776</v>
      </c>
      <c r="K79" t="s">
        <v>203</v>
      </c>
      <c r="L79">
        <v>1</v>
      </c>
      <c r="O79">
        <v>0</v>
      </c>
      <c r="P79">
        <v>0</v>
      </c>
      <c r="Q79">
        <v>0</v>
      </c>
      <c r="R79">
        <v>-410.08999999999992</v>
      </c>
      <c r="S79">
        <v>0</v>
      </c>
      <c r="T79">
        <v>66.13</v>
      </c>
      <c r="AA79" t="s">
        <v>479</v>
      </c>
      <c r="AB79" t="s">
        <v>46</v>
      </c>
      <c r="AC79" t="b">
        <v>0</v>
      </c>
    </row>
    <row r="80" spans="1:29" hidden="1" x14ac:dyDescent="0.25">
      <c r="A80" t="s">
        <v>134</v>
      </c>
      <c r="B80" t="s">
        <v>484</v>
      </c>
      <c r="C80" t="s">
        <v>480</v>
      </c>
      <c r="D80" t="s">
        <v>477</v>
      </c>
      <c r="E80" t="s">
        <v>322</v>
      </c>
      <c r="F80" t="s">
        <v>478</v>
      </c>
      <c r="G80" t="s">
        <v>483</v>
      </c>
      <c r="H80" t="s">
        <v>48</v>
      </c>
      <c r="I80" t="s">
        <v>104</v>
      </c>
      <c r="J80" s="2">
        <v>43776</v>
      </c>
      <c r="K80" t="s">
        <v>203</v>
      </c>
      <c r="L80">
        <v>1</v>
      </c>
      <c r="O80">
        <v>0</v>
      </c>
      <c r="P80">
        <v>0</v>
      </c>
      <c r="Q80">
        <v>0</v>
      </c>
      <c r="R80">
        <v>-639.04999999999995</v>
      </c>
      <c r="S80">
        <v>0</v>
      </c>
      <c r="T80">
        <v>98.99</v>
      </c>
      <c r="AA80" t="s">
        <v>479</v>
      </c>
      <c r="AB80" t="s">
        <v>46</v>
      </c>
      <c r="AC80" t="b">
        <v>0</v>
      </c>
    </row>
    <row r="81" spans="1:29" hidden="1" x14ac:dyDescent="0.25">
      <c r="A81" t="s">
        <v>134</v>
      </c>
      <c r="B81" t="s">
        <v>484</v>
      </c>
      <c r="C81" t="s">
        <v>480</v>
      </c>
      <c r="D81" t="s">
        <v>477</v>
      </c>
      <c r="E81" t="s">
        <v>330</v>
      </c>
      <c r="F81" t="s">
        <v>478</v>
      </c>
      <c r="G81" t="s">
        <v>483</v>
      </c>
      <c r="H81" t="s">
        <v>48</v>
      </c>
      <c r="I81" t="s">
        <v>104</v>
      </c>
      <c r="J81" s="2">
        <v>43776</v>
      </c>
      <c r="K81" t="s">
        <v>203</v>
      </c>
      <c r="L81">
        <v>1</v>
      </c>
      <c r="O81">
        <v>0</v>
      </c>
      <c r="P81">
        <v>0</v>
      </c>
      <c r="Q81">
        <v>0</v>
      </c>
      <c r="R81">
        <v>-42.649999999999864</v>
      </c>
      <c r="S81">
        <v>0</v>
      </c>
      <c r="T81">
        <v>29.32</v>
      </c>
      <c r="AA81" t="s">
        <v>479</v>
      </c>
      <c r="AB81" t="s">
        <v>46</v>
      </c>
      <c r="AC81" t="b">
        <v>0</v>
      </c>
    </row>
    <row r="82" spans="1:29" hidden="1" x14ac:dyDescent="0.25">
      <c r="A82" t="s">
        <v>134</v>
      </c>
      <c r="B82" t="s">
        <v>484</v>
      </c>
      <c r="C82" t="s">
        <v>480</v>
      </c>
      <c r="D82" t="s">
        <v>477</v>
      </c>
      <c r="E82" t="s">
        <v>338</v>
      </c>
      <c r="F82" t="s">
        <v>478</v>
      </c>
      <c r="G82" t="s">
        <v>483</v>
      </c>
      <c r="H82" t="s">
        <v>48</v>
      </c>
      <c r="I82" t="s">
        <v>104</v>
      </c>
      <c r="J82" s="2">
        <v>43776</v>
      </c>
      <c r="K82" t="s">
        <v>203</v>
      </c>
      <c r="L82">
        <v>1</v>
      </c>
      <c r="O82">
        <v>0</v>
      </c>
      <c r="P82">
        <v>0</v>
      </c>
      <c r="Q82">
        <v>0</v>
      </c>
      <c r="R82">
        <v>-1359.95</v>
      </c>
      <c r="S82">
        <v>0</v>
      </c>
      <c r="T82">
        <v>146.87</v>
      </c>
      <c r="AA82" t="s">
        <v>479</v>
      </c>
      <c r="AB82" t="s">
        <v>46</v>
      </c>
      <c r="AC82" t="b">
        <v>0</v>
      </c>
    </row>
    <row r="83" spans="1:29" hidden="1" x14ac:dyDescent="0.25">
      <c r="A83" t="s">
        <v>134</v>
      </c>
      <c r="B83" t="s">
        <v>484</v>
      </c>
      <c r="C83" t="s">
        <v>481</v>
      </c>
      <c r="D83" t="s">
        <v>477</v>
      </c>
      <c r="E83" t="s">
        <v>202</v>
      </c>
      <c r="F83" t="s">
        <v>478</v>
      </c>
      <c r="G83" t="s">
        <v>483</v>
      </c>
      <c r="H83" t="s">
        <v>48</v>
      </c>
      <c r="I83" t="s">
        <v>104</v>
      </c>
      <c r="J83" s="2">
        <v>43776</v>
      </c>
      <c r="K83" t="s">
        <v>203</v>
      </c>
      <c r="L83">
        <v>1</v>
      </c>
      <c r="O83">
        <v>0</v>
      </c>
      <c r="P83">
        <v>0</v>
      </c>
      <c r="Q83">
        <v>0</v>
      </c>
      <c r="R83">
        <v>-786.01</v>
      </c>
      <c r="S83">
        <v>0</v>
      </c>
      <c r="T83">
        <v>108.06</v>
      </c>
      <c r="AA83" t="s">
        <v>479</v>
      </c>
      <c r="AB83" t="s">
        <v>46</v>
      </c>
      <c r="AC83" t="b">
        <v>0</v>
      </c>
    </row>
    <row r="84" spans="1:29" hidden="1" x14ac:dyDescent="0.25">
      <c r="A84" t="s">
        <v>134</v>
      </c>
      <c r="B84" t="s">
        <v>484</v>
      </c>
      <c r="C84" t="s">
        <v>481</v>
      </c>
      <c r="D84" t="s">
        <v>477</v>
      </c>
      <c r="E84" t="s">
        <v>224</v>
      </c>
      <c r="F84" t="s">
        <v>478</v>
      </c>
      <c r="G84" t="s">
        <v>483</v>
      </c>
      <c r="H84" t="s">
        <v>48</v>
      </c>
      <c r="I84" t="s">
        <v>104</v>
      </c>
      <c r="J84" s="2">
        <v>43776</v>
      </c>
      <c r="K84" t="s">
        <v>203</v>
      </c>
      <c r="L84">
        <v>1</v>
      </c>
      <c r="O84">
        <v>0</v>
      </c>
      <c r="P84">
        <v>0</v>
      </c>
      <c r="Q84">
        <v>0</v>
      </c>
      <c r="R84">
        <v>-967.08000000000015</v>
      </c>
      <c r="S84">
        <v>0</v>
      </c>
      <c r="T84">
        <v>129.51</v>
      </c>
      <c r="AA84" t="s">
        <v>479</v>
      </c>
      <c r="AB84" t="s">
        <v>46</v>
      </c>
      <c r="AC84" t="b">
        <v>0</v>
      </c>
    </row>
    <row r="85" spans="1:29" hidden="1" x14ac:dyDescent="0.25">
      <c r="A85" t="s">
        <v>134</v>
      </c>
      <c r="B85" t="s">
        <v>484</v>
      </c>
      <c r="C85" t="s">
        <v>481</v>
      </c>
      <c r="D85" t="s">
        <v>477</v>
      </c>
      <c r="E85" t="s">
        <v>232</v>
      </c>
      <c r="F85" t="s">
        <v>478</v>
      </c>
      <c r="G85" t="s">
        <v>483</v>
      </c>
      <c r="H85" t="s">
        <v>48</v>
      </c>
      <c r="I85" t="s">
        <v>104</v>
      </c>
      <c r="J85" s="2">
        <v>43776</v>
      </c>
      <c r="K85" t="s">
        <v>203</v>
      </c>
      <c r="L85">
        <v>1</v>
      </c>
      <c r="O85">
        <v>0</v>
      </c>
      <c r="P85">
        <v>0</v>
      </c>
      <c r="Q85">
        <v>0</v>
      </c>
      <c r="R85">
        <v>-485.81000000000006</v>
      </c>
      <c r="S85">
        <v>0</v>
      </c>
      <c r="T85">
        <v>84.4</v>
      </c>
      <c r="AA85" t="s">
        <v>479</v>
      </c>
      <c r="AB85" t="s">
        <v>46</v>
      </c>
      <c r="AC85" t="b">
        <v>0</v>
      </c>
    </row>
    <row r="86" spans="1:29" hidden="1" x14ac:dyDescent="0.25">
      <c r="A86" t="s">
        <v>134</v>
      </c>
      <c r="B86" t="s">
        <v>484</v>
      </c>
      <c r="C86" t="s">
        <v>481</v>
      </c>
      <c r="D86" t="s">
        <v>477</v>
      </c>
      <c r="E86" t="s">
        <v>240</v>
      </c>
      <c r="F86" t="s">
        <v>478</v>
      </c>
      <c r="G86" t="s">
        <v>483</v>
      </c>
      <c r="H86" t="s">
        <v>48</v>
      </c>
      <c r="I86" t="s">
        <v>104</v>
      </c>
      <c r="J86" s="2">
        <v>43776</v>
      </c>
      <c r="K86" t="s">
        <v>203</v>
      </c>
      <c r="L86">
        <v>1</v>
      </c>
      <c r="O86">
        <v>0</v>
      </c>
      <c r="P86">
        <v>0</v>
      </c>
      <c r="Q86">
        <v>0</v>
      </c>
      <c r="R86">
        <v>-591.44000000000005</v>
      </c>
      <c r="S86">
        <v>0</v>
      </c>
      <c r="T86">
        <v>84.95</v>
      </c>
      <c r="AA86" t="s">
        <v>479</v>
      </c>
      <c r="AB86" t="s">
        <v>46</v>
      </c>
      <c r="AC86" t="b">
        <v>0</v>
      </c>
    </row>
    <row r="87" spans="1:29" hidden="1" x14ac:dyDescent="0.25">
      <c r="A87" t="s">
        <v>134</v>
      </c>
      <c r="B87" t="s">
        <v>484</v>
      </c>
      <c r="C87" t="s">
        <v>481</v>
      </c>
      <c r="D87" t="s">
        <v>477</v>
      </c>
      <c r="E87" t="s">
        <v>248</v>
      </c>
      <c r="F87" t="s">
        <v>478</v>
      </c>
      <c r="G87" t="s">
        <v>483</v>
      </c>
      <c r="H87" t="s">
        <v>48</v>
      </c>
      <c r="I87" t="s">
        <v>104</v>
      </c>
      <c r="J87" s="2">
        <v>43776</v>
      </c>
      <c r="K87" t="s">
        <v>203</v>
      </c>
      <c r="L87">
        <v>1</v>
      </c>
      <c r="O87">
        <v>0</v>
      </c>
      <c r="P87">
        <v>0</v>
      </c>
      <c r="Q87">
        <v>0</v>
      </c>
      <c r="R87">
        <v>-559.12</v>
      </c>
      <c r="S87">
        <v>0</v>
      </c>
      <c r="T87">
        <v>87.8</v>
      </c>
      <c r="AA87" t="s">
        <v>479</v>
      </c>
      <c r="AB87" t="s">
        <v>46</v>
      </c>
      <c r="AC87" t="b">
        <v>0</v>
      </c>
    </row>
    <row r="88" spans="1:29" hidden="1" x14ac:dyDescent="0.25">
      <c r="A88" t="s">
        <v>134</v>
      </c>
      <c r="B88" t="s">
        <v>484</v>
      </c>
      <c r="C88" t="s">
        <v>481</v>
      </c>
      <c r="D88" t="s">
        <v>477</v>
      </c>
      <c r="E88" t="s">
        <v>256</v>
      </c>
      <c r="F88" t="s">
        <v>478</v>
      </c>
      <c r="G88" t="s">
        <v>483</v>
      </c>
      <c r="H88" t="s">
        <v>48</v>
      </c>
      <c r="I88" t="s">
        <v>104</v>
      </c>
      <c r="J88" s="2">
        <v>43776</v>
      </c>
      <c r="K88" t="s">
        <v>203</v>
      </c>
      <c r="L88">
        <v>1</v>
      </c>
      <c r="O88">
        <v>0</v>
      </c>
      <c r="P88">
        <v>0</v>
      </c>
      <c r="Q88">
        <v>0</v>
      </c>
      <c r="R88">
        <v>-231.69000000000003</v>
      </c>
      <c r="S88">
        <v>0</v>
      </c>
      <c r="T88">
        <v>41.59</v>
      </c>
      <c r="AA88" t="s">
        <v>479</v>
      </c>
      <c r="AB88" t="s">
        <v>46</v>
      </c>
      <c r="AC88" t="b">
        <v>0</v>
      </c>
    </row>
    <row r="89" spans="1:29" hidden="1" x14ac:dyDescent="0.25">
      <c r="A89" t="s">
        <v>134</v>
      </c>
      <c r="B89" t="s">
        <v>484</v>
      </c>
      <c r="C89" t="s">
        <v>481</v>
      </c>
      <c r="D89" t="s">
        <v>477</v>
      </c>
      <c r="E89" t="s">
        <v>265</v>
      </c>
      <c r="F89" t="s">
        <v>478</v>
      </c>
      <c r="G89" t="s">
        <v>483</v>
      </c>
      <c r="H89" t="s">
        <v>48</v>
      </c>
      <c r="I89" t="s">
        <v>104</v>
      </c>
      <c r="J89" s="2">
        <v>43776</v>
      </c>
      <c r="K89" t="s">
        <v>203</v>
      </c>
      <c r="L89">
        <v>1</v>
      </c>
      <c r="O89">
        <v>0</v>
      </c>
      <c r="P89">
        <v>0</v>
      </c>
      <c r="Q89">
        <v>0</v>
      </c>
      <c r="R89">
        <v>-107.37</v>
      </c>
      <c r="S89">
        <v>0</v>
      </c>
      <c r="T89">
        <v>24.96</v>
      </c>
      <c r="AA89" t="s">
        <v>479</v>
      </c>
      <c r="AB89" t="s">
        <v>46</v>
      </c>
      <c r="AC89" t="b">
        <v>0</v>
      </c>
    </row>
    <row r="90" spans="1:29" hidden="1" x14ac:dyDescent="0.25">
      <c r="A90" t="s">
        <v>134</v>
      </c>
      <c r="B90" t="s">
        <v>484</v>
      </c>
      <c r="C90" t="s">
        <v>481</v>
      </c>
      <c r="D90" t="s">
        <v>477</v>
      </c>
      <c r="E90" t="s">
        <v>274</v>
      </c>
      <c r="F90" t="s">
        <v>478</v>
      </c>
      <c r="G90" t="s">
        <v>483</v>
      </c>
      <c r="H90" t="s">
        <v>48</v>
      </c>
      <c r="I90" t="s">
        <v>104</v>
      </c>
      <c r="J90" s="2">
        <v>43776</v>
      </c>
      <c r="K90" t="s">
        <v>203</v>
      </c>
      <c r="L90">
        <v>1</v>
      </c>
      <c r="O90">
        <v>0</v>
      </c>
      <c r="P90">
        <v>0</v>
      </c>
      <c r="Q90">
        <v>0</v>
      </c>
      <c r="R90">
        <v>-143.29000000000002</v>
      </c>
      <c r="S90">
        <v>0</v>
      </c>
      <c r="T90">
        <v>31.23</v>
      </c>
      <c r="AA90" t="s">
        <v>479</v>
      </c>
      <c r="AB90" t="s">
        <v>46</v>
      </c>
      <c r="AC90" t="b">
        <v>0</v>
      </c>
    </row>
    <row r="91" spans="1:29" hidden="1" x14ac:dyDescent="0.25">
      <c r="A91" t="s">
        <v>134</v>
      </c>
      <c r="B91" t="s">
        <v>484</v>
      </c>
      <c r="C91" t="s">
        <v>481</v>
      </c>
      <c r="D91" t="s">
        <v>477</v>
      </c>
      <c r="E91" t="s">
        <v>282</v>
      </c>
      <c r="F91" t="s">
        <v>478</v>
      </c>
      <c r="G91" t="s">
        <v>483</v>
      </c>
      <c r="H91" t="s">
        <v>48</v>
      </c>
      <c r="I91" t="s">
        <v>104</v>
      </c>
      <c r="J91" s="2">
        <v>43776</v>
      </c>
      <c r="K91" t="s">
        <v>203</v>
      </c>
      <c r="L91">
        <v>1</v>
      </c>
      <c r="O91">
        <v>0</v>
      </c>
      <c r="P91">
        <v>0</v>
      </c>
      <c r="Q91">
        <v>0</v>
      </c>
      <c r="R91">
        <v>-300.48999999999995</v>
      </c>
      <c r="S91">
        <v>0</v>
      </c>
      <c r="T91">
        <v>55.14</v>
      </c>
      <c r="AA91" t="s">
        <v>479</v>
      </c>
      <c r="AB91" t="s">
        <v>46</v>
      </c>
      <c r="AC91" t="b">
        <v>0</v>
      </c>
    </row>
    <row r="92" spans="1:29" hidden="1" x14ac:dyDescent="0.25">
      <c r="A92" t="s">
        <v>134</v>
      </c>
      <c r="B92" t="s">
        <v>484</v>
      </c>
      <c r="C92" t="s">
        <v>481</v>
      </c>
      <c r="D92" t="s">
        <v>477</v>
      </c>
      <c r="E92" t="s">
        <v>290</v>
      </c>
      <c r="F92" t="s">
        <v>478</v>
      </c>
      <c r="G92" t="s">
        <v>483</v>
      </c>
      <c r="H92" t="s">
        <v>48</v>
      </c>
      <c r="I92" t="s">
        <v>104</v>
      </c>
      <c r="J92" s="2">
        <v>43776</v>
      </c>
      <c r="K92" t="s">
        <v>203</v>
      </c>
      <c r="L92">
        <v>1</v>
      </c>
      <c r="O92">
        <v>0</v>
      </c>
      <c r="P92">
        <v>0</v>
      </c>
      <c r="Q92">
        <v>0</v>
      </c>
      <c r="R92">
        <v>-535.03</v>
      </c>
      <c r="S92">
        <v>0</v>
      </c>
      <c r="T92">
        <v>79.72</v>
      </c>
      <c r="AA92" t="s">
        <v>479</v>
      </c>
      <c r="AB92" t="s">
        <v>46</v>
      </c>
      <c r="AC92" t="b">
        <v>0</v>
      </c>
    </row>
    <row r="93" spans="1:29" hidden="1" x14ac:dyDescent="0.25">
      <c r="A93" t="s">
        <v>134</v>
      </c>
      <c r="B93" t="s">
        <v>484</v>
      </c>
      <c r="C93" t="s">
        <v>481</v>
      </c>
      <c r="D93" t="s">
        <v>477</v>
      </c>
      <c r="E93" t="s">
        <v>298</v>
      </c>
      <c r="F93" t="s">
        <v>478</v>
      </c>
      <c r="G93" t="s">
        <v>483</v>
      </c>
      <c r="H93" t="s">
        <v>48</v>
      </c>
      <c r="I93" t="s">
        <v>104</v>
      </c>
      <c r="J93" s="2">
        <v>43776</v>
      </c>
      <c r="K93" t="s">
        <v>203</v>
      </c>
      <c r="L93">
        <v>1</v>
      </c>
      <c r="O93">
        <v>0</v>
      </c>
      <c r="P93">
        <v>0</v>
      </c>
      <c r="Q93">
        <v>0</v>
      </c>
      <c r="R93">
        <v>-547.18999999999994</v>
      </c>
      <c r="S93">
        <v>0</v>
      </c>
      <c r="T93">
        <v>78.319999999999993</v>
      </c>
      <c r="AA93" t="s">
        <v>479</v>
      </c>
      <c r="AB93" t="s">
        <v>46</v>
      </c>
      <c r="AC93" t="b">
        <v>0</v>
      </c>
    </row>
    <row r="94" spans="1:29" hidden="1" x14ac:dyDescent="0.25">
      <c r="A94" t="s">
        <v>134</v>
      </c>
      <c r="B94" t="s">
        <v>484</v>
      </c>
      <c r="C94" t="s">
        <v>481</v>
      </c>
      <c r="D94" t="s">
        <v>477</v>
      </c>
      <c r="E94" t="s">
        <v>306</v>
      </c>
      <c r="F94" t="s">
        <v>478</v>
      </c>
      <c r="G94" t="s">
        <v>483</v>
      </c>
      <c r="H94" t="s">
        <v>48</v>
      </c>
      <c r="I94" t="s">
        <v>104</v>
      </c>
      <c r="J94" s="2">
        <v>43776</v>
      </c>
      <c r="K94" t="s">
        <v>203</v>
      </c>
      <c r="L94">
        <v>1</v>
      </c>
      <c r="O94">
        <v>0</v>
      </c>
      <c r="P94">
        <v>0</v>
      </c>
      <c r="Q94">
        <v>0</v>
      </c>
      <c r="R94">
        <v>-670.65000000000009</v>
      </c>
      <c r="S94">
        <v>0</v>
      </c>
      <c r="T94">
        <v>90.59</v>
      </c>
      <c r="AA94" t="s">
        <v>479</v>
      </c>
      <c r="AB94" t="s">
        <v>46</v>
      </c>
      <c r="AC94" t="b">
        <v>0</v>
      </c>
    </row>
    <row r="95" spans="1:29" hidden="1" x14ac:dyDescent="0.25">
      <c r="A95" t="s">
        <v>134</v>
      </c>
      <c r="B95" t="s">
        <v>484</v>
      </c>
      <c r="C95" t="s">
        <v>481</v>
      </c>
      <c r="D95" t="s">
        <v>477</v>
      </c>
      <c r="E95" t="s">
        <v>314</v>
      </c>
      <c r="F95" t="s">
        <v>478</v>
      </c>
      <c r="G95" t="s">
        <v>483</v>
      </c>
      <c r="H95" t="s">
        <v>48</v>
      </c>
      <c r="I95" t="s">
        <v>104</v>
      </c>
      <c r="J95" s="2">
        <v>43776</v>
      </c>
      <c r="K95" t="s">
        <v>203</v>
      </c>
      <c r="L95">
        <v>1</v>
      </c>
      <c r="O95">
        <v>0</v>
      </c>
      <c r="P95">
        <v>0</v>
      </c>
      <c r="Q95">
        <v>0</v>
      </c>
      <c r="R95">
        <v>-628.55999999999995</v>
      </c>
      <c r="S95">
        <v>0</v>
      </c>
      <c r="T95">
        <v>82.69</v>
      </c>
      <c r="AA95" t="s">
        <v>479</v>
      </c>
      <c r="AB95" t="s">
        <v>46</v>
      </c>
      <c r="AC95" t="b">
        <v>0</v>
      </c>
    </row>
    <row r="96" spans="1:29" hidden="1" x14ac:dyDescent="0.25">
      <c r="A96" t="s">
        <v>134</v>
      </c>
      <c r="B96" t="s">
        <v>484</v>
      </c>
      <c r="C96" t="s">
        <v>481</v>
      </c>
      <c r="D96" t="s">
        <v>477</v>
      </c>
      <c r="E96" t="s">
        <v>322</v>
      </c>
      <c r="F96" t="s">
        <v>478</v>
      </c>
      <c r="G96" t="s">
        <v>483</v>
      </c>
      <c r="H96" t="s">
        <v>48</v>
      </c>
      <c r="I96" t="s">
        <v>104</v>
      </c>
      <c r="J96" s="2">
        <v>43776</v>
      </c>
      <c r="K96" t="s">
        <v>203</v>
      </c>
      <c r="L96">
        <v>1</v>
      </c>
      <c r="O96">
        <v>0</v>
      </c>
      <c r="P96">
        <v>0</v>
      </c>
      <c r="Q96">
        <v>0</v>
      </c>
      <c r="R96">
        <v>-586.99</v>
      </c>
      <c r="S96">
        <v>0</v>
      </c>
      <c r="T96">
        <v>77.62</v>
      </c>
      <c r="AA96" t="s">
        <v>479</v>
      </c>
      <c r="AB96" t="s">
        <v>46</v>
      </c>
      <c r="AC96" t="b">
        <v>0</v>
      </c>
    </row>
    <row r="97" spans="1:29" hidden="1" x14ac:dyDescent="0.25">
      <c r="A97" t="s">
        <v>134</v>
      </c>
      <c r="B97" t="s">
        <v>484</v>
      </c>
      <c r="C97" t="s">
        <v>481</v>
      </c>
      <c r="D97" t="s">
        <v>477</v>
      </c>
      <c r="E97" t="s">
        <v>330</v>
      </c>
      <c r="F97" t="s">
        <v>478</v>
      </c>
      <c r="G97" t="s">
        <v>483</v>
      </c>
      <c r="H97" t="s">
        <v>48</v>
      </c>
      <c r="I97" t="s">
        <v>104</v>
      </c>
      <c r="J97" s="2">
        <v>43776</v>
      </c>
      <c r="K97" t="s">
        <v>203</v>
      </c>
      <c r="L97">
        <v>1</v>
      </c>
      <c r="O97">
        <v>0</v>
      </c>
      <c r="P97">
        <v>0</v>
      </c>
      <c r="Q97">
        <v>0</v>
      </c>
      <c r="R97">
        <v>-220.25</v>
      </c>
      <c r="S97">
        <v>0</v>
      </c>
      <c r="T97">
        <v>33.03</v>
      </c>
      <c r="AA97" t="s">
        <v>479</v>
      </c>
      <c r="AB97" t="s">
        <v>46</v>
      </c>
      <c r="AC97" t="b">
        <v>0</v>
      </c>
    </row>
    <row r="98" spans="1:29" hidden="1" x14ac:dyDescent="0.25">
      <c r="A98" t="s">
        <v>134</v>
      </c>
      <c r="B98" t="s">
        <v>484</v>
      </c>
      <c r="C98" t="s">
        <v>481</v>
      </c>
      <c r="D98" t="s">
        <v>477</v>
      </c>
      <c r="E98" t="s">
        <v>338</v>
      </c>
      <c r="F98" t="s">
        <v>478</v>
      </c>
      <c r="G98" t="s">
        <v>483</v>
      </c>
      <c r="H98" t="s">
        <v>48</v>
      </c>
      <c r="I98" t="s">
        <v>104</v>
      </c>
      <c r="J98" s="2">
        <v>43776</v>
      </c>
      <c r="K98" t="s">
        <v>203</v>
      </c>
      <c r="L98">
        <v>1</v>
      </c>
      <c r="O98">
        <v>0</v>
      </c>
      <c r="P98">
        <v>0</v>
      </c>
      <c r="Q98">
        <v>0</v>
      </c>
      <c r="R98">
        <v>-621.20999999999992</v>
      </c>
      <c r="S98">
        <v>0</v>
      </c>
      <c r="T98">
        <v>66.81</v>
      </c>
      <c r="AA98" t="s">
        <v>479</v>
      </c>
      <c r="AB98" t="s">
        <v>46</v>
      </c>
      <c r="AC98" t="b">
        <v>0</v>
      </c>
    </row>
    <row r="99" spans="1:29" hidden="1" x14ac:dyDescent="0.25">
      <c r="A99" t="s">
        <v>134</v>
      </c>
      <c r="B99" t="s">
        <v>485</v>
      </c>
      <c r="C99" t="s">
        <v>476</v>
      </c>
      <c r="D99" t="s">
        <v>477</v>
      </c>
      <c r="E99" t="s">
        <v>202</v>
      </c>
      <c r="F99" t="s">
        <v>478</v>
      </c>
      <c r="G99" t="s">
        <v>483</v>
      </c>
      <c r="H99" t="s">
        <v>48</v>
      </c>
      <c r="I99" t="s">
        <v>104</v>
      </c>
      <c r="J99" s="2">
        <v>43776</v>
      </c>
      <c r="K99" t="s">
        <v>203</v>
      </c>
      <c r="L99">
        <v>1</v>
      </c>
      <c r="O99">
        <v>0</v>
      </c>
      <c r="P99">
        <v>0</v>
      </c>
      <c r="Q99">
        <v>0</v>
      </c>
      <c r="R99">
        <v>-324.36</v>
      </c>
      <c r="S99">
        <v>0</v>
      </c>
      <c r="T99">
        <v>46.83</v>
      </c>
      <c r="AA99" t="s">
        <v>479</v>
      </c>
      <c r="AB99" t="s">
        <v>46</v>
      </c>
      <c r="AC99" t="b">
        <v>0</v>
      </c>
    </row>
    <row r="100" spans="1:29" hidden="1" x14ac:dyDescent="0.25">
      <c r="A100" t="s">
        <v>134</v>
      </c>
      <c r="B100" t="s">
        <v>485</v>
      </c>
      <c r="C100" t="s">
        <v>476</v>
      </c>
      <c r="D100" t="s">
        <v>477</v>
      </c>
      <c r="E100" t="s">
        <v>224</v>
      </c>
      <c r="F100" t="s">
        <v>478</v>
      </c>
      <c r="G100" t="s">
        <v>483</v>
      </c>
      <c r="H100" t="s">
        <v>48</v>
      </c>
      <c r="I100" t="s">
        <v>104</v>
      </c>
      <c r="J100" s="2">
        <v>43776</v>
      </c>
      <c r="K100" t="s">
        <v>203</v>
      </c>
      <c r="L100">
        <v>1</v>
      </c>
      <c r="O100">
        <v>0</v>
      </c>
      <c r="P100">
        <v>0</v>
      </c>
      <c r="Q100">
        <v>0</v>
      </c>
      <c r="R100">
        <v>-299.47000000000003</v>
      </c>
      <c r="S100">
        <v>0</v>
      </c>
      <c r="T100">
        <v>43.07</v>
      </c>
      <c r="AA100" t="s">
        <v>479</v>
      </c>
      <c r="AB100" t="s">
        <v>46</v>
      </c>
      <c r="AC100" t="b">
        <v>0</v>
      </c>
    </row>
    <row r="101" spans="1:29" hidden="1" x14ac:dyDescent="0.25">
      <c r="A101" t="s">
        <v>134</v>
      </c>
      <c r="B101" t="s">
        <v>485</v>
      </c>
      <c r="C101" t="s">
        <v>476</v>
      </c>
      <c r="D101" t="s">
        <v>477</v>
      </c>
      <c r="E101" t="s">
        <v>232</v>
      </c>
      <c r="F101" t="s">
        <v>478</v>
      </c>
      <c r="G101" t="s">
        <v>483</v>
      </c>
      <c r="H101" t="s">
        <v>48</v>
      </c>
      <c r="I101" t="s">
        <v>104</v>
      </c>
      <c r="J101" s="2">
        <v>43776</v>
      </c>
      <c r="K101" t="s">
        <v>203</v>
      </c>
      <c r="L101">
        <v>1</v>
      </c>
      <c r="O101">
        <v>0</v>
      </c>
      <c r="P101">
        <v>0</v>
      </c>
      <c r="Q101">
        <v>0</v>
      </c>
      <c r="R101">
        <v>-259.64</v>
      </c>
      <c r="S101">
        <v>0</v>
      </c>
      <c r="T101">
        <v>42.85</v>
      </c>
      <c r="AA101" t="s">
        <v>479</v>
      </c>
      <c r="AB101" t="s">
        <v>46</v>
      </c>
      <c r="AC101" t="b">
        <v>0</v>
      </c>
    </row>
    <row r="102" spans="1:29" hidden="1" x14ac:dyDescent="0.25">
      <c r="A102" t="s">
        <v>134</v>
      </c>
      <c r="B102" t="s">
        <v>485</v>
      </c>
      <c r="C102" t="s">
        <v>476</v>
      </c>
      <c r="D102" t="s">
        <v>477</v>
      </c>
      <c r="E102" t="s">
        <v>240</v>
      </c>
      <c r="F102" t="s">
        <v>478</v>
      </c>
      <c r="G102" t="s">
        <v>483</v>
      </c>
      <c r="H102" t="s">
        <v>48</v>
      </c>
      <c r="I102" t="s">
        <v>104</v>
      </c>
      <c r="J102" s="2">
        <v>43776</v>
      </c>
      <c r="K102" t="s">
        <v>203</v>
      </c>
      <c r="L102">
        <v>1</v>
      </c>
      <c r="O102">
        <v>0</v>
      </c>
      <c r="P102">
        <v>0</v>
      </c>
      <c r="Q102">
        <v>0</v>
      </c>
      <c r="R102">
        <v>-348.57000000000005</v>
      </c>
      <c r="S102">
        <v>0</v>
      </c>
      <c r="T102">
        <v>47.46</v>
      </c>
      <c r="AA102" t="s">
        <v>479</v>
      </c>
      <c r="AB102" t="s">
        <v>46</v>
      </c>
      <c r="AC102" t="b">
        <v>0</v>
      </c>
    </row>
    <row r="103" spans="1:29" hidden="1" x14ac:dyDescent="0.25">
      <c r="A103" t="s">
        <v>134</v>
      </c>
      <c r="B103" t="s">
        <v>485</v>
      </c>
      <c r="C103" t="s">
        <v>476</v>
      </c>
      <c r="D103" t="s">
        <v>477</v>
      </c>
      <c r="E103" t="s">
        <v>248</v>
      </c>
      <c r="F103" t="s">
        <v>478</v>
      </c>
      <c r="G103" t="s">
        <v>483</v>
      </c>
      <c r="H103" t="s">
        <v>48</v>
      </c>
      <c r="I103" t="s">
        <v>104</v>
      </c>
      <c r="J103" s="2">
        <v>43776</v>
      </c>
      <c r="K103" t="s">
        <v>203</v>
      </c>
      <c r="L103">
        <v>1</v>
      </c>
      <c r="O103">
        <v>0</v>
      </c>
      <c r="P103">
        <v>0</v>
      </c>
      <c r="Q103">
        <v>0</v>
      </c>
      <c r="R103">
        <v>-408.19000000000005</v>
      </c>
      <c r="S103">
        <v>0</v>
      </c>
      <c r="T103">
        <v>62.34</v>
      </c>
      <c r="AA103" t="s">
        <v>479</v>
      </c>
      <c r="AB103" t="s">
        <v>46</v>
      </c>
      <c r="AC103" t="b">
        <v>0</v>
      </c>
    </row>
    <row r="104" spans="1:29" hidden="1" x14ac:dyDescent="0.25">
      <c r="A104" t="s">
        <v>134</v>
      </c>
      <c r="B104" t="s">
        <v>485</v>
      </c>
      <c r="C104" t="s">
        <v>476</v>
      </c>
      <c r="D104" t="s">
        <v>477</v>
      </c>
      <c r="E104" t="s">
        <v>256</v>
      </c>
      <c r="F104" t="s">
        <v>478</v>
      </c>
      <c r="G104" t="s">
        <v>483</v>
      </c>
      <c r="H104" t="s">
        <v>48</v>
      </c>
      <c r="I104" t="s">
        <v>104</v>
      </c>
      <c r="J104" s="2">
        <v>43776</v>
      </c>
      <c r="K104" t="s">
        <v>203</v>
      </c>
      <c r="L104">
        <v>1</v>
      </c>
      <c r="O104">
        <v>0</v>
      </c>
      <c r="P104">
        <v>0</v>
      </c>
      <c r="Q104">
        <v>0</v>
      </c>
      <c r="R104">
        <v>-158.04000000000002</v>
      </c>
      <c r="S104">
        <v>0</v>
      </c>
      <c r="T104">
        <v>27.59</v>
      </c>
      <c r="AA104" t="s">
        <v>479</v>
      </c>
      <c r="AB104" t="s">
        <v>46</v>
      </c>
      <c r="AC104" t="b">
        <v>0</v>
      </c>
    </row>
    <row r="105" spans="1:29" hidden="1" x14ac:dyDescent="0.25">
      <c r="A105" t="s">
        <v>134</v>
      </c>
      <c r="B105" t="s">
        <v>485</v>
      </c>
      <c r="C105" t="s">
        <v>476</v>
      </c>
      <c r="D105" t="s">
        <v>477</v>
      </c>
      <c r="E105" t="s">
        <v>265</v>
      </c>
      <c r="F105" t="s">
        <v>478</v>
      </c>
      <c r="G105" t="s">
        <v>483</v>
      </c>
      <c r="H105" t="s">
        <v>48</v>
      </c>
      <c r="I105" t="s">
        <v>104</v>
      </c>
      <c r="J105" s="2">
        <v>43776</v>
      </c>
      <c r="K105" t="s">
        <v>203</v>
      </c>
      <c r="L105">
        <v>1</v>
      </c>
      <c r="O105">
        <v>0</v>
      </c>
      <c r="P105">
        <v>0</v>
      </c>
      <c r="Q105">
        <v>0</v>
      </c>
      <c r="R105">
        <v>-92.35</v>
      </c>
      <c r="S105">
        <v>0</v>
      </c>
      <c r="T105">
        <v>17.64</v>
      </c>
      <c r="AA105" t="s">
        <v>479</v>
      </c>
      <c r="AB105" t="s">
        <v>46</v>
      </c>
      <c r="AC105" t="b">
        <v>0</v>
      </c>
    </row>
    <row r="106" spans="1:29" hidden="1" x14ac:dyDescent="0.25">
      <c r="A106" t="s">
        <v>134</v>
      </c>
      <c r="B106" t="s">
        <v>485</v>
      </c>
      <c r="C106" t="s">
        <v>476</v>
      </c>
      <c r="D106" t="s">
        <v>477</v>
      </c>
      <c r="E106" t="s">
        <v>274</v>
      </c>
      <c r="F106" t="s">
        <v>478</v>
      </c>
      <c r="G106" t="s">
        <v>483</v>
      </c>
      <c r="H106" t="s">
        <v>48</v>
      </c>
      <c r="I106" t="s">
        <v>104</v>
      </c>
      <c r="J106" s="2">
        <v>43776</v>
      </c>
      <c r="K106" t="s">
        <v>203</v>
      </c>
      <c r="L106">
        <v>1</v>
      </c>
      <c r="O106">
        <v>0</v>
      </c>
      <c r="P106">
        <v>0</v>
      </c>
      <c r="Q106">
        <v>0</v>
      </c>
      <c r="R106">
        <v>-129.59999999999997</v>
      </c>
      <c r="S106">
        <v>0</v>
      </c>
      <c r="T106">
        <v>25.38</v>
      </c>
      <c r="AA106" t="s">
        <v>479</v>
      </c>
      <c r="AB106" t="s">
        <v>46</v>
      </c>
      <c r="AC106" t="b">
        <v>0</v>
      </c>
    </row>
    <row r="107" spans="1:29" hidden="1" x14ac:dyDescent="0.25">
      <c r="A107" t="s">
        <v>134</v>
      </c>
      <c r="B107" t="s">
        <v>485</v>
      </c>
      <c r="C107" t="s">
        <v>476</v>
      </c>
      <c r="D107" t="s">
        <v>477</v>
      </c>
      <c r="E107" t="s">
        <v>282</v>
      </c>
      <c r="F107" t="s">
        <v>478</v>
      </c>
      <c r="G107" t="s">
        <v>483</v>
      </c>
      <c r="H107" t="s">
        <v>48</v>
      </c>
      <c r="I107" t="s">
        <v>104</v>
      </c>
      <c r="J107" s="2">
        <v>43776</v>
      </c>
      <c r="K107" t="s">
        <v>203</v>
      </c>
      <c r="L107">
        <v>1</v>
      </c>
      <c r="O107">
        <v>0</v>
      </c>
      <c r="P107">
        <v>0</v>
      </c>
      <c r="Q107">
        <v>0</v>
      </c>
      <c r="R107">
        <v>-171.29000000000002</v>
      </c>
      <c r="S107">
        <v>0</v>
      </c>
      <c r="T107">
        <v>33.020000000000003</v>
      </c>
      <c r="AA107" t="s">
        <v>479</v>
      </c>
      <c r="AB107" t="s">
        <v>46</v>
      </c>
      <c r="AC107" t="b">
        <v>0</v>
      </c>
    </row>
    <row r="108" spans="1:29" hidden="1" x14ac:dyDescent="0.25">
      <c r="A108" t="s">
        <v>134</v>
      </c>
      <c r="B108" t="s">
        <v>485</v>
      </c>
      <c r="C108" t="s">
        <v>476</v>
      </c>
      <c r="D108" t="s">
        <v>477</v>
      </c>
      <c r="E108" t="s">
        <v>290</v>
      </c>
      <c r="F108" t="s">
        <v>478</v>
      </c>
      <c r="G108" t="s">
        <v>483</v>
      </c>
      <c r="H108" t="s">
        <v>48</v>
      </c>
      <c r="I108" t="s">
        <v>104</v>
      </c>
      <c r="J108" s="2">
        <v>43776</v>
      </c>
      <c r="K108" t="s">
        <v>203</v>
      </c>
      <c r="L108">
        <v>1</v>
      </c>
      <c r="O108">
        <v>0</v>
      </c>
      <c r="P108">
        <v>0</v>
      </c>
      <c r="Q108">
        <v>0</v>
      </c>
      <c r="R108">
        <v>-153.02999999999997</v>
      </c>
      <c r="S108">
        <v>0</v>
      </c>
      <c r="T108">
        <v>27.37</v>
      </c>
      <c r="AA108" t="s">
        <v>479</v>
      </c>
      <c r="AB108" t="s">
        <v>46</v>
      </c>
      <c r="AC108" t="b">
        <v>0</v>
      </c>
    </row>
    <row r="109" spans="1:29" hidden="1" x14ac:dyDescent="0.25">
      <c r="A109" t="s">
        <v>134</v>
      </c>
      <c r="B109" t="s">
        <v>485</v>
      </c>
      <c r="C109" t="s">
        <v>476</v>
      </c>
      <c r="D109" t="s">
        <v>477</v>
      </c>
      <c r="E109" t="s">
        <v>298</v>
      </c>
      <c r="F109" t="s">
        <v>478</v>
      </c>
      <c r="G109" t="s">
        <v>483</v>
      </c>
      <c r="H109" t="s">
        <v>48</v>
      </c>
      <c r="I109" t="s">
        <v>104</v>
      </c>
      <c r="J109" s="2">
        <v>43776</v>
      </c>
      <c r="K109" t="s">
        <v>203</v>
      </c>
      <c r="L109">
        <v>1</v>
      </c>
      <c r="O109">
        <v>0</v>
      </c>
      <c r="P109">
        <v>0</v>
      </c>
      <c r="Q109">
        <v>0</v>
      </c>
      <c r="R109">
        <v>-360.93999999999994</v>
      </c>
      <c r="S109">
        <v>0</v>
      </c>
      <c r="T109">
        <v>56.12</v>
      </c>
      <c r="AA109" t="s">
        <v>479</v>
      </c>
      <c r="AB109" t="s">
        <v>46</v>
      </c>
      <c r="AC109" t="b">
        <v>0</v>
      </c>
    </row>
    <row r="110" spans="1:29" hidden="1" x14ac:dyDescent="0.25">
      <c r="A110" t="s">
        <v>134</v>
      </c>
      <c r="B110" t="s">
        <v>485</v>
      </c>
      <c r="C110" t="s">
        <v>476</v>
      </c>
      <c r="D110" t="s">
        <v>477</v>
      </c>
      <c r="E110" t="s">
        <v>306</v>
      </c>
      <c r="F110" t="s">
        <v>478</v>
      </c>
      <c r="G110" t="s">
        <v>483</v>
      </c>
      <c r="H110" t="s">
        <v>48</v>
      </c>
      <c r="I110" t="s">
        <v>104</v>
      </c>
      <c r="J110" s="2">
        <v>43776</v>
      </c>
      <c r="K110" t="s">
        <v>203</v>
      </c>
      <c r="L110">
        <v>1</v>
      </c>
      <c r="O110">
        <v>0</v>
      </c>
      <c r="P110">
        <v>0</v>
      </c>
      <c r="Q110">
        <v>0</v>
      </c>
      <c r="R110">
        <v>-273.89000000000004</v>
      </c>
      <c r="S110">
        <v>0</v>
      </c>
      <c r="T110">
        <v>42.15</v>
      </c>
      <c r="AA110" t="s">
        <v>479</v>
      </c>
      <c r="AB110" t="s">
        <v>46</v>
      </c>
      <c r="AC110" t="b">
        <v>0</v>
      </c>
    </row>
    <row r="111" spans="1:29" hidden="1" x14ac:dyDescent="0.25">
      <c r="A111" t="s">
        <v>134</v>
      </c>
      <c r="B111" t="s">
        <v>485</v>
      </c>
      <c r="C111" t="s">
        <v>476</v>
      </c>
      <c r="D111" t="s">
        <v>477</v>
      </c>
      <c r="E111" t="s">
        <v>314</v>
      </c>
      <c r="F111" t="s">
        <v>478</v>
      </c>
      <c r="G111" t="s">
        <v>483</v>
      </c>
      <c r="H111" t="s">
        <v>48</v>
      </c>
      <c r="I111" t="s">
        <v>104</v>
      </c>
      <c r="J111" s="2">
        <v>43776</v>
      </c>
      <c r="K111" t="s">
        <v>203</v>
      </c>
      <c r="L111">
        <v>1</v>
      </c>
      <c r="O111">
        <v>0</v>
      </c>
      <c r="P111">
        <v>0</v>
      </c>
      <c r="Q111">
        <v>0</v>
      </c>
      <c r="R111">
        <v>-280.87</v>
      </c>
      <c r="S111">
        <v>0</v>
      </c>
      <c r="T111">
        <v>45.63</v>
      </c>
      <c r="AA111" t="s">
        <v>479</v>
      </c>
      <c r="AB111" t="s">
        <v>46</v>
      </c>
      <c r="AC111" t="b">
        <v>0</v>
      </c>
    </row>
    <row r="112" spans="1:29" hidden="1" x14ac:dyDescent="0.25">
      <c r="A112" t="s">
        <v>134</v>
      </c>
      <c r="B112" t="s">
        <v>485</v>
      </c>
      <c r="C112" t="s">
        <v>476</v>
      </c>
      <c r="D112" t="s">
        <v>477</v>
      </c>
      <c r="E112" t="s">
        <v>322</v>
      </c>
      <c r="F112" t="s">
        <v>478</v>
      </c>
      <c r="G112" t="s">
        <v>483</v>
      </c>
      <c r="H112" t="s">
        <v>48</v>
      </c>
      <c r="I112" t="s">
        <v>104</v>
      </c>
      <c r="J112" s="2">
        <v>43776</v>
      </c>
      <c r="K112" t="s">
        <v>203</v>
      </c>
      <c r="L112">
        <v>1</v>
      </c>
      <c r="O112">
        <v>0</v>
      </c>
      <c r="P112">
        <v>0</v>
      </c>
      <c r="Q112">
        <v>0</v>
      </c>
      <c r="R112">
        <v>-287.11</v>
      </c>
      <c r="S112">
        <v>0</v>
      </c>
      <c r="T112">
        <v>42.82</v>
      </c>
      <c r="AA112" t="s">
        <v>479</v>
      </c>
      <c r="AB112" t="s">
        <v>46</v>
      </c>
      <c r="AC112" t="b">
        <v>0</v>
      </c>
    </row>
    <row r="113" spans="1:29" hidden="1" x14ac:dyDescent="0.25">
      <c r="A113" t="s">
        <v>134</v>
      </c>
      <c r="B113" t="s">
        <v>485</v>
      </c>
      <c r="C113" t="s">
        <v>476</v>
      </c>
      <c r="D113" t="s">
        <v>477</v>
      </c>
      <c r="E113" t="s">
        <v>330</v>
      </c>
      <c r="F113" t="s">
        <v>478</v>
      </c>
      <c r="G113" t="s">
        <v>483</v>
      </c>
      <c r="H113" t="s">
        <v>48</v>
      </c>
      <c r="I113" t="s">
        <v>104</v>
      </c>
      <c r="J113" s="2">
        <v>43776</v>
      </c>
      <c r="K113" t="s">
        <v>203</v>
      </c>
      <c r="L113">
        <v>1</v>
      </c>
      <c r="O113">
        <v>0</v>
      </c>
      <c r="P113">
        <v>0</v>
      </c>
      <c r="Q113">
        <v>0</v>
      </c>
      <c r="R113">
        <v>-2.0399999999999636</v>
      </c>
      <c r="S113">
        <v>0</v>
      </c>
      <c r="T113">
        <v>16.62</v>
      </c>
      <c r="AA113" t="s">
        <v>479</v>
      </c>
      <c r="AB113" t="s">
        <v>46</v>
      </c>
      <c r="AC113" t="b">
        <v>0</v>
      </c>
    </row>
    <row r="114" spans="1:29" hidden="1" x14ac:dyDescent="0.25">
      <c r="A114" t="s">
        <v>134</v>
      </c>
      <c r="B114" t="s">
        <v>485</v>
      </c>
      <c r="C114" t="s">
        <v>476</v>
      </c>
      <c r="D114" t="s">
        <v>477</v>
      </c>
      <c r="E114" t="s">
        <v>338</v>
      </c>
      <c r="F114" t="s">
        <v>478</v>
      </c>
      <c r="G114" t="s">
        <v>483</v>
      </c>
      <c r="H114" t="s">
        <v>48</v>
      </c>
      <c r="I114" t="s">
        <v>104</v>
      </c>
      <c r="J114" s="2">
        <v>43776</v>
      </c>
      <c r="K114" t="s">
        <v>203</v>
      </c>
      <c r="L114">
        <v>1</v>
      </c>
      <c r="O114">
        <v>0</v>
      </c>
      <c r="P114">
        <v>0</v>
      </c>
      <c r="Q114">
        <v>0</v>
      </c>
      <c r="R114">
        <v>-562.88</v>
      </c>
      <c r="S114">
        <v>0</v>
      </c>
      <c r="T114">
        <v>60.11</v>
      </c>
      <c r="AA114" t="s">
        <v>479</v>
      </c>
      <c r="AB114" t="s">
        <v>46</v>
      </c>
      <c r="AC114" t="b">
        <v>0</v>
      </c>
    </row>
    <row r="115" spans="1:29" hidden="1" x14ac:dyDescent="0.25">
      <c r="A115" t="s">
        <v>134</v>
      </c>
      <c r="B115" t="s">
        <v>485</v>
      </c>
      <c r="C115" t="s">
        <v>480</v>
      </c>
      <c r="D115" t="s">
        <v>477</v>
      </c>
      <c r="E115" t="s">
        <v>202</v>
      </c>
      <c r="F115" t="s">
        <v>478</v>
      </c>
      <c r="G115" t="s">
        <v>483</v>
      </c>
      <c r="H115" t="s">
        <v>48</v>
      </c>
      <c r="I115" t="s">
        <v>104</v>
      </c>
      <c r="J115" s="2">
        <v>43776</v>
      </c>
      <c r="K115" t="s">
        <v>203</v>
      </c>
      <c r="L115">
        <v>1</v>
      </c>
      <c r="O115">
        <v>0</v>
      </c>
      <c r="P115">
        <v>0</v>
      </c>
      <c r="Q115">
        <v>0</v>
      </c>
      <c r="R115">
        <v>-691.93000000000006</v>
      </c>
      <c r="S115">
        <v>0</v>
      </c>
      <c r="T115">
        <v>92.81</v>
      </c>
      <c r="AA115" t="s">
        <v>479</v>
      </c>
      <c r="AB115" t="s">
        <v>46</v>
      </c>
      <c r="AC115" t="b">
        <v>0</v>
      </c>
    </row>
    <row r="116" spans="1:29" hidden="1" x14ac:dyDescent="0.25">
      <c r="A116" t="s">
        <v>134</v>
      </c>
      <c r="B116" t="s">
        <v>485</v>
      </c>
      <c r="C116" t="s">
        <v>480</v>
      </c>
      <c r="D116" t="s">
        <v>477</v>
      </c>
      <c r="E116" t="s">
        <v>224</v>
      </c>
      <c r="F116" t="s">
        <v>478</v>
      </c>
      <c r="G116" t="s">
        <v>483</v>
      </c>
      <c r="H116" t="s">
        <v>48</v>
      </c>
      <c r="I116" t="s">
        <v>104</v>
      </c>
      <c r="J116" s="2">
        <v>43776</v>
      </c>
      <c r="K116" t="s">
        <v>203</v>
      </c>
      <c r="L116">
        <v>1</v>
      </c>
      <c r="O116">
        <v>0</v>
      </c>
      <c r="P116">
        <v>0</v>
      </c>
      <c r="Q116">
        <v>0</v>
      </c>
      <c r="R116">
        <v>-464.59</v>
      </c>
      <c r="S116">
        <v>0</v>
      </c>
      <c r="T116">
        <v>63.43</v>
      </c>
      <c r="AA116" t="s">
        <v>479</v>
      </c>
      <c r="AB116" t="s">
        <v>46</v>
      </c>
      <c r="AC116" t="b">
        <v>0</v>
      </c>
    </row>
    <row r="117" spans="1:29" hidden="1" x14ac:dyDescent="0.25">
      <c r="A117" t="s">
        <v>134</v>
      </c>
      <c r="B117" t="s">
        <v>485</v>
      </c>
      <c r="C117" t="s">
        <v>480</v>
      </c>
      <c r="D117" t="s">
        <v>477</v>
      </c>
      <c r="E117" t="s">
        <v>232</v>
      </c>
      <c r="F117" t="s">
        <v>478</v>
      </c>
      <c r="G117" t="s">
        <v>483</v>
      </c>
      <c r="H117" t="s">
        <v>48</v>
      </c>
      <c r="I117" t="s">
        <v>104</v>
      </c>
      <c r="J117" s="2">
        <v>43776</v>
      </c>
      <c r="K117" t="s">
        <v>203</v>
      </c>
      <c r="L117">
        <v>1</v>
      </c>
      <c r="O117">
        <v>0</v>
      </c>
      <c r="P117">
        <v>0</v>
      </c>
      <c r="Q117">
        <v>0</v>
      </c>
      <c r="R117">
        <v>-509.44000000000005</v>
      </c>
      <c r="S117">
        <v>0</v>
      </c>
      <c r="T117">
        <v>82.38</v>
      </c>
      <c r="AA117" t="s">
        <v>479</v>
      </c>
      <c r="AB117" t="s">
        <v>46</v>
      </c>
      <c r="AC117" t="b">
        <v>0</v>
      </c>
    </row>
    <row r="118" spans="1:29" hidden="1" x14ac:dyDescent="0.25">
      <c r="A118" t="s">
        <v>134</v>
      </c>
      <c r="B118" t="s">
        <v>485</v>
      </c>
      <c r="C118" t="s">
        <v>480</v>
      </c>
      <c r="D118" t="s">
        <v>477</v>
      </c>
      <c r="E118" t="s">
        <v>240</v>
      </c>
      <c r="F118" t="s">
        <v>478</v>
      </c>
      <c r="G118" t="s">
        <v>483</v>
      </c>
      <c r="H118" t="s">
        <v>48</v>
      </c>
      <c r="I118" t="s">
        <v>104</v>
      </c>
      <c r="J118" s="2">
        <v>43776</v>
      </c>
      <c r="K118" t="s">
        <v>203</v>
      </c>
      <c r="L118">
        <v>1</v>
      </c>
      <c r="O118">
        <v>0</v>
      </c>
      <c r="P118">
        <v>0</v>
      </c>
      <c r="Q118">
        <v>0</v>
      </c>
      <c r="R118">
        <v>-298.95000000000005</v>
      </c>
      <c r="S118">
        <v>0</v>
      </c>
      <c r="T118">
        <v>43.56</v>
      </c>
      <c r="AA118" t="s">
        <v>479</v>
      </c>
      <c r="AB118" t="s">
        <v>46</v>
      </c>
      <c r="AC118" t="b">
        <v>0</v>
      </c>
    </row>
    <row r="119" spans="1:29" hidden="1" x14ac:dyDescent="0.25">
      <c r="A119" t="s">
        <v>134</v>
      </c>
      <c r="B119" t="s">
        <v>485</v>
      </c>
      <c r="C119" t="s">
        <v>480</v>
      </c>
      <c r="D119" t="s">
        <v>477</v>
      </c>
      <c r="E119" t="s">
        <v>248</v>
      </c>
      <c r="F119" t="s">
        <v>478</v>
      </c>
      <c r="G119" t="s">
        <v>483</v>
      </c>
      <c r="H119" t="s">
        <v>48</v>
      </c>
      <c r="I119" t="s">
        <v>104</v>
      </c>
      <c r="J119" s="2">
        <v>43776</v>
      </c>
      <c r="K119" t="s">
        <v>203</v>
      </c>
      <c r="L119">
        <v>1</v>
      </c>
      <c r="O119">
        <v>0</v>
      </c>
      <c r="P119">
        <v>0</v>
      </c>
      <c r="Q119">
        <v>0</v>
      </c>
      <c r="R119">
        <v>-421.51</v>
      </c>
      <c r="S119">
        <v>0</v>
      </c>
      <c r="T119">
        <v>59.82</v>
      </c>
      <c r="AA119" t="s">
        <v>479</v>
      </c>
      <c r="AB119" t="s">
        <v>46</v>
      </c>
      <c r="AC119" t="b">
        <v>0</v>
      </c>
    </row>
    <row r="120" spans="1:29" hidden="1" x14ac:dyDescent="0.25">
      <c r="A120" t="s">
        <v>134</v>
      </c>
      <c r="B120" t="s">
        <v>485</v>
      </c>
      <c r="C120" t="s">
        <v>480</v>
      </c>
      <c r="D120" t="s">
        <v>477</v>
      </c>
      <c r="E120" t="s">
        <v>256</v>
      </c>
      <c r="F120" t="s">
        <v>478</v>
      </c>
      <c r="G120" t="s">
        <v>483</v>
      </c>
      <c r="H120" t="s">
        <v>48</v>
      </c>
      <c r="I120" t="s">
        <v>104</v>
      </c>
      <c r="J120" s="2">
        <v>43776</v>
      </c>
      <c r="K120" t="s">
        <v>203</v>
      </c>
      <c r="L120">
        <v>1</v>
      </c>
      <c r="O120">
        <v>0</v>
      </c>
      <c r="P120">
        <v>0</v>
      </c>
      <c r="Q120">
        <v>0</v>
      </c>
      <c r="R120">
        <v>-230.48000000000002</v>
      </c>
      <c r="S120">
        <v>0</v>
      </c>
      <c r="T120">
        <v>41.32</v>
      </c>
      <c r="AA120" t="s">
        <v>479</v>
      </c>
      <c r="AB120" t="s">
        <v>46</v>
      </c>
      <c r="AC120" t="b">
        <v>0</v>
      </c>
    </row>
    <row r="121" spans="1:29" hidden="1" x14ac:dyDescent="0.25">
      <c r="A121" t="s">
        <v>134</v>
      </c>
      <c r="B121" t="s">
        <v>485</v>
      </c>
      <c r="C121" t="s">
        <v>480</v>
      </c>
      <c r="D121" t="s">
        <v>477</v>
      </c>
      <c r="E121" t="s">
        <v>265</v>
      </c>
      <c r="F121" t="s">
        <v>478</v>
      </c>
      <c r="G121" t="s">
        <v>483</v>
      </c>
      <c r="H121" t="s">
        <v>48</v>
      </c>
      <c r="I121" t="s">
        <v>104</v>
      </c>
      <c r="J121" s="2">
        <v>43776</v>
      </c>
      <c r="K121" t="s">
        <v>203</v>
      </c>
      <c r="L121">
        <v>1</v>
      </c>
      <c r="O121">
        <v>0</v>
      </c>
      <c r="P121">
        <v>0</v>
      </c>
      <c r="Q121">
        <v>0</v>
      </c>
      <c r="R121">
        <v>-172.29000000000002</v>
      </c>
      <c r="S121">
        <v>0</v>
      </c>
      <c r="T121">
        <v>39.380000000000003</v>
      </c>
      <c r="AA121" t="s">
        <v>479</v>
      </c>
      <c r="AB121" t="s">
        <v>46</v>
      </c>
      <c r="AC121" t="b">
        <v>0</v>
      </c>
    </row>
    <row r="122" spans="1:29" hidden="1" x14ac:dyDescent="0.25">
      <c r="A122" t="s">
        <v>134</v>
      </c>
      <c r="B122" t="s">
        <v>485</v>
      </c>
      <c r="C122" t="s">
        <v>480</v>
      </c>
      <c r="D122" t="s">
        <v>477</v>
      </c>
      <c r="E122" t="s">
        <v>274</v>
      </c>
      <c r="F122" t="s">
        <v>478</v>
      </c>
      <c r="G122" t="s">
        <v>483</v>
      </c>
      <c r="H122" t="s">
        <v>48</v>
      </c>
      <c r="I122" t="s">
        <v>104</v>
      </c>
      <c r="J122" s="2">
        <v>43776</v>
      </c>
      <c r="K122" t="s">
        <v>203</v>
      </c>
      <c r="L122">
        <v>1</v>
      </c>
      <c r="O122">
        <v>0</v>
      </c>
      <c r="P122">
        <v>0</v>
      </c>
      <c r="Q122">
        <v>0</v>
      </c>
      <c r="R122">
        <v>-145.96999999999997</v>
      </c>
      <c r="S122">
        <v>0</v>
      </c>
      <c r="T122">
        <v>35.770000000000003</v>
      </c>
      <c r="AA122" t="s">
        <v>479</v>
      </c>
      <c r="AB122" t="s">
        <v>46</v>
      </c>
      <c r="AC122" t="b">
        <v>0</v>
      </c>
    </row>
    <row r="123" spans="1:29" hidden="1" x14ac:dyDescent="0.25">
      <c r="A123" t="s">
        <v>134</v>
      </c>
      <c r="B123" t="s">
        <v>485</v>
      </c>
      <c r="C123" t="s">
        <v>480</v>
      </c>
      <c r="D123" t="s">
        <v>477</v>
      </c>
      <c r="E123" t="s">
        <v>282</v>
      </c>
      <c r="F123" t="s">
        <v>478</v>
      </c>
      <c r="G123" t="s">
        <v>483</v>
      </c>
      <c r="H123" t="s">
        <v>48</v>
      </c>
      <c r="I123" t="s">
        <v>104</v>
      </c>
      <c r="J123" s="2">
        <v>43776</v>
      </c>
      <c r="K123" t="s">
        <v>203</v>
      </c>
      <c r="L123">
        <v>1</v>
      </c>
      <c r="O123">
        <v>0</v>
      </c>
      <c r="P123">
        <v>0</v>
      </c>
      <c r="Q123">
        <v>0</v>
      </c>
      <c r="R123">
        <v>-262.5</v>
      </c>
      <c r="S123">
        <v>0</v>
      </c>
      <c r="T123">
        <v>55.83</v>
      </c>
      <c r="AA123" t="s">
        <v>479</v>
      </c>
      <c r="AB123" t="s">
        <v>46</v>
      </c>
      <c r="AC123" t="b">
        <v>0</v>
      </c>
    </row>
    <row r="124" spans="1:29" hidden="1" x14ac:dyDescent="0.25">
      <c r="A124" t="s">
        <v>134</v>
      </c>
      <c r="B124" t="s">
        <v>485</v>
      </c>
      <c r="C124" t="s">
        <v>480</v>
      </c>
      <c r="D124" t="s">
        <v>477</v>
      </c>
      <c r="E124" t="s">
        <v>290</v>
      </c>
      <c r="F124" t="s">
        <v>478</v>
      </c>
      <c r="G124" t="s">
        <v>483</v>
      </c>
      <c r="H124" t="s">
        <v>48</v>
      </c>
      <c r="I124" t="s">
        <v>104</v>
      </c>
      <c r="J124" s="2">
        <v>43776</v>
      </c>
      <c r="K124" t="s">
        <v>203</v>
      </c>
      <c r="L124">
        <v>1</v>
      </c>
      <c r="O124">
        <v>0</v>
      </c>
      <c r="P124">
        <v>0</v>
      </c>
      <c r="Q124">
        <v>0</v>
      </c>
      <c r="R124">
        <v>-147.80999999999995</v>
      </c>
      <c r="S124">
        <v>0</v>
      </c>
      <c r="T124">
        <v>32.92</v>
      </c>
      <c r="AA124" t="s">
        <v>479</v>
      </c>
      <c r="AB124" t="s">
        <v>46</v>
      </c>
      <c r="AC124" t="b">
        <v>0</v>
      </c>
    </row>
    <row r="125" spans="1:29" hidden="1" x14ac:dyDescent="0.25">
      <c r="A125" t="s">
        <v>134</v>
      </c>
      <c r="B125" t="s">
        <v>485</v>
      </c>
      <c r="C125" t="s">
        <v>480</v>
      </c>
      <c r="D125" t="s">
        <v>477</v>
      </c>
      <c r="E125" t="s">
        <v>298</v>
      </c>
      <c r="F125" t="s">
        <v>478</v>
      </c>
      <c r="G125" t="s">
        <v>483</v>
      </c>
      <c r="H125" t="s">
        <v>48</v>
      </c>
      <c r="I125" t="s">
        <v>104</v>
      </c>
      <c r="J125" s="2">
        <v>43776</v>
      </c>
      <c r="K125" t="s">
        <v>203</v>
      </c>
      <c r="L125">
        <v>1</v>
      </c>
      <c r="O125">
        <v>0</v>
      </c>
      <c r="P125">
        <v>0</v>
      </c>
      <c r="Q125">
        <v>0</v>
      </c>
      <c r="R125">
        <v>-444.72</v>
      </c>
      <c r="S125">
        <v>0</v>
      </c>
      <c r="T125">
        <v>82.47</v>
      </c>
      <c r="AA125" t="s">
        <v>479</v>
      </c>
      <c r="AB125" t="s">
        <v>46</v>
      </c>
      <c r="AC125" t="b">
        <v>0</v>
      </c>
    </row>
    <row r="126" spans="1:29" hidden="1" x14ac:dyDescent="0.25">
      <c r="A126" t="s">
        <v>134</v>
      </c>
      <c r="B126" t="s">
        <v>485</v>
      </c>
      <c r="C126" t="s">
        <v>480</v>
      </c>
      <c r="D126" t="s">
        <v>477</v>
      </c>
      <c r="E126" t="s">
        <v>306</v>
      </c>
      <c r="F126" t="s">
        <v>478</v>
      </c>
      <c r="G126" t="s">
        <v>483</v>
      </c>
      <c r="H126" t="s">
        <v>48</v>
      </c>
      <c r="I126" t="s">
        <v>104</v>
      </c>
      <c r="J126" s="2">
        <v>43776</v>
      </c>
      <c r="K126" t="s">
        <v>203</v>
      </c>
      <c r="L126">
        <v>1</v>
      </c>
      <c r="O126">
        <v>0</v>
      </c>
      <c r="P126">
        <v>0</v>
      </c>
      <c r="Q126">
        <v>0</v>
      </c>
      <c r="R126">
        <v>-367.05999999999995</v>
      </c>
      <c r="S126">
        <v>0</v>
      </c>
      <c r="T126">
        <v>60.56</v>
      </c>
      <c r="AA126" t="s">
        <v>479</v>
      </c>
      <c r="AB126" t="s">
        <v>46</v>
      </c>
      <c r="AC126" t="b">
        <v>0</v>
      </c>
    </row>
    <row r="127" spans="1:29" hidden="1" x14ac:dyDescent="0.25">
      <c r="A127" t="s">
        <v>134</v>
      </c>
      <c r="B127" t="s">
        <v>485</v>
      </c>
      <c r="C127" t="s">
        <v>480</v>
      </c>
      <c r="D127" t="s">
        <v>477</v>
      </c>
      <c r="E127" t="s">
        <v>314</v>
      </c>
      <c r="F127" t="s">
        <v>478</v>
      </c>
      <c r="G127" t="s">
        <v>483</v>
      </c>
      <c r="H127" t="s">
        <v>48</v>
      </c>
      <c r="I127" t="s">
        <v>104</v>
      </c>
      <c r="J127" s="2">
        <v>43776</v>
      </c>
      <c r="K127" t="s">
        <v>203</v>
      </c>
      <c r="L127">
        <v>1</v>
      </c>
      <c r="O127">
        <v>0</v>
      </c>
      <c r="P127">
        <v>0</v>
      </c>
      <c r="Q127">
        <v>0</v>
      </c>
      <c r="R127">
        <v>-336.45000000000005</v>
      </c>
      <c r="S127">
        <v>0</v>
      </c>
      <c r="T127">
        <v>66.13</v>
      </c>
      <c r="AA127" t="s">
        <v>479</v>
      </c>
      <c r="AB127" t="s">
        <v>46</v>
      </c>
      <c r="AC127" t="b">
        <v>0</v>
      </c>
    </row>
    <row r="128" spans="1:29" hidden="1" x14ac:dyDescent="0.25">
      <c r="A128" t="s">
        <v>134</v>
      </c>
      <c r="B128" t="s">
        <v>485</v>
      </c>
      <c r="C128" t="s">
        <v>480</v>
      </c>
      <c r="D128" t="s">
        <v>477</v>
      </c>
      <c r="E128" t="s">
        <v>322</v>
      </c>
      <c r="F128" t="s">
        <v>478</v>
      </c>
      <c r="G128" t="s">
        <v>483</v>
      </c>
      <c r="H128" t="s">
        <v>48</v>
      </c>
      <c r="I128" t="s">
        <v>104</v>
      </c>
      <c r="J128" s="2">
        <v>43776</v>
      </c>
      <c r="K128" t="s">
        <v>203</v>
      </c>
      <c r="L128">
        <v>1</v>
      </c>
      <c r="O128">
        <v>0</v>
      </c>
      <c r="P128">
        <v>0</v>
      </c>
      <c r="Q128">
        <v>0</v>
      </c>
      <c r="R128">
        <v>-539.27</v>
      </c>
      <c r="S128">
        <v>0</v>
      </c>
      <c r="T128">
        <v>98.99</v>
      </c>
      <c r="AA128" t="s">
        <v>479</v>
      </c>
      <c r="AB128" t="s">
        <v>46</v>
      </c>
      <c r="AC128" t="b">
        <v>0</v>
      </c>
    </row>
    <row r="129" spans="1:29" hidden="1" x14ac:dyDescent="0.25">
      <c r="A129" t="s">
        <v>134</v>
      </c>
      <c r="B129" t="s">
        <v>485</v>
      </c>
      <c r="C129" t="s">
        <v>480</v>
      </c>
      <c r="D129" t="s">
        <v>477</v>
      </c>
      <c r="E129" t="s">
        <v>330</v>
      </c>
      <c r="F129" t="s">
        <v>478</v>
      </c>
      <c r="G129" t="s">
        <v>483</v>
      </c>
      <c r="H129" t="s">
        <v>48</v>
      </c>
      <c r="I129" t="s">
        <v>104</v>
      </c>
      <c r="J129" s="2">
        <v>43776</v>
      </c>
      <c r="K129" t="s">
        <v>203</v>
      </c>
      <c r="L129">
        <v>1</v>
      </c>
      <c r="O129">
        <v>0</v>
      </c>
      <c r="P129">
        <v>0</v>
      </c>
      <c r="Q129">
        <v>0</v>
      </c>
      <c r="R129">
        <v>42.610000000000127</v>
      </c>
      <c r="S129">
        <v>0</v>
      </c>
      <c r="T129">
        <v>29.32</v>
      </c>
      <c r="AA129" t="s">
        <v>479</v>
      </c>
      <c r="AB129" t="s">
        <v>46</v>
      </c>
      <c r="AC129" t="b">
        <v>0</v>
      </c>
    </row>
    <row r="130" spans="1:29" hidden="1" x14ac:dyDescent="0.25">
      <c r="A130" t="s">
        <v>134</v>
      </c>
      <c r="B130" t="s">
        <v>485</v>
      </c>
      <c r="C130" t="s">
        <v>480</v>
      </c>
      <c r="D130" t="s">
        <v>477</v>
      </c>
      <c r="E130" t="s">
        <v>338</v>
      </c>
      <c r="F130" t="s">
        <v>478</v>
      </c>
      <c r="G130" t="s">
        <v>483</v>
      </c>
      <c r="H130" t="s">
        <v>48</v>
      </c>
      <c r="I130" t="s">
        <v>104</v>
      </c>
      <c r="J130" s="2">
        <v>43776</v>
      </c>
      <c r="K130" t="s">
        <v>203</v>
      </c>
      <c r="L130">
        <v>1</v>
      </c>
      <c r="O130">
        <v>0</v>
      </c>
      <c r="P130">
        <v>0</v>
      </c>
      <c r="Q130">
        <v>0</v>
      </c>
      <c r="R130">
        <v>-1289.03</v>
      </c>
      <c r="S130">
        <v>0</v>
      </c>
      <c r="T130">
        <v>146.87</v>
      </c>
      <c r="AA130" t="s">
        <v>479</v>
      </c>
      <c r="AB130" t="s">
        <v>46</v>
      </c>
      <c r="AC130" t="b">
        <v>0</v>
      </c>
    </row>
    <row r="131" spans="1:29" hidden="1" x14ac:dyDescent="0.25">
      <c r="A131" t="s">
        <v>134</v>
      </c>
      <c r="B131" t="s">
        <v>485</v>
      </c>
      <c r="C131" t="s">
        <v>481</v>
      </c>
      <c r="D131" t="s">
        <v>477</v>
      </c>
      <c r="E131" t="s">
        <v>202</v>
      </c>
      <c r="F131" t="s">
        <v>478</v>
      </c>
      <c r="G131" t="s">
        <v>483</v>
      </c>
      <c r="H131" t="s">
        <v>48</v>
      </c>
      <c r="I131" t="s">
        <v>104</v>
      </c>
      <c r="J131" s="2">
        <v>43776</v>
      </c>
      <c r="K131" t="s">
        <v>203</v>
      </c>
      <c r="L131">
        <v>1</v>
      </c>
      <c r="O131">
        <v>0</v>
      </c>
      <c r="P131">
        <v>0</v>
      </c>
      <c r="Q131">
        <v>0</v>
      </c>
      <c r="R131">
        <v>-756.18</v>
      </c>
      <c r="S131">
        <v>0</v>
      </c>
      <c r="T131">
        <v>108.06</v>
      </c>
      <c r="AA131" t="s">
        <v>479</v>
      </c>
      <c r="AB131" t="s">
        <v>46</v>
      </c>
      <c r="AC131" t="b">
        <v>0</v>
      </c>
    </row>
    <row r="132" spans="1:29" hidden="1" x14ac:dyDescent="0.25">
      <c r="A132" t="s">
        <v>134</v>
      </c>
      <c r="B132" t="s">
        <v>485</v>
      </c>
      <c r="C132" t="s">
        <v>481</v>
      </c>
      <c r="D132" t="s">
        <v>477</v>
      </c>
      <c r="E132" t="s">
        <v>224</v>
      </c>
      <c r="F132" t="s">
        <v>478</v>
      </c>
      <c r="G132" t="s">
        <v>483</v>
      </c>
      <c r="H132" t="s">
        <v>48</v>
      </c>
      <c r="I132" t="s">
        <v>104</v>
      </c>
      <c r="J132" s="2">
        <v>43776</v>
      </c>
      <c r="K132" t="s">
        <v>203</v>
      </c>
      <c r="L132">
        <v>1</v>
      </c>
      <c r="O132">
        <v>0</v>
      </c>
      <c r="P132">
        <v>0</v>
      </c>
      <c r="Q132">
        <v>0</v>
      </c>
      <c r="R132">
        <v>-918.52</v>
      </c>
      <c r="S132">
        <v>0</v>
      </c>
      <c r="T132">
        <v>129.51</v>
      </c>
      <c r="AA132" t="s">
        <v>479</v>
      </c>
      <c r="AB132" t="s">
        <v>46</v>
      </c>
      <c r="AC132" t="b">
        <v>0</v>
      </c>
    </row>
    <row r="133" spans="1:29" hidden="1" x14ac:dyDescent="0.25">
      <c r="A133" t="s">
        <v>134</v>
      </c>
      <c r="B133" t="s">
        <v>485</v>
      </c>
      <c r="C133" t="s">
        <v>481</v>
      </c>
      <c r="D133" t="s">
        <v>477</v>
      </c>
      <c r="E133" t="s">
        <v>232</v>
      </c>
      <c r="F133" t="s">
        <v>478</v>
      </c>
      <c r="G133" t="s">
        <v>483</v>
      </c>
      <c r="H133" t="s">
        <v>48</v>
      </c>
      <c r="I133" t="s">
        <v>104</v>
      </c>
      <c r="J133" s="2">
        <v>43776</v>
      </c>
      <c r="K133" t="s">
        <v>203</v>
      </c>
      <c r="L133">
        <v>1</v>
      </c>
      <c r="O133">
        <v>0</v>
      </c>
      <c r="P133">
        <v>0</v>
      </c>
      <c r="Q133">
        <v>0</v>
      </c>
      <c r="R133">
        <v>-461.58000000000004</v>
      </c>
      <c r="S133">
        <v>0</v>
      </c>
      <c r="T133">
        <v>84.4</v>
      </c>
      <c r="AA133" t="s">
        <v>479</v>
      </c>
      <c r="AB133" t="s">
        <v>46</v>
      </c>
      <c r="AC133" t="b">
        <v>0</v>
      </c>
    </row>
    <row r="134" spans="1:29" hidden="1" x14ac:dyDescent="0.25">
      <c r="A134" t="s">
        <v>134</v>
      </c>
      <c r="B134" t="s">
        <v>485</v>
      </c>
      <c r="C134" t="s">
        <v>481</v>
      </c>
      <c r="D134" t="s">
        <v>477</v>
      </c>
      <c r="E134" t="s">
        <v>240</v>
      </c>
      <c r="F134" t="s">
        <v>478</v>
      </c>
      <c r="G134" t="s">
        <v>483</v>
      </c>
      <c r="H134" t="s">
        <v>48</v>
      </c>
      <c r="I134" t="s">
        <v>104</v>
      </c>
      <c r="J134" s="2">
        <v>43776</v>
      </c>
      <c r="K134" t="s">
        <v>203</v>
      </c>
      <c r="L134">
        <v>1</v>
      </c>
      <c r="O134">
        <v>0</v>
      </c>
      <c r="P134">
        <v>0</v>
      </c>
      <c r="Q134">
        <v>0</v>
      </c>
      <c r="R134">
        <v>-556.09999999999991</v>
      </c>
      <c r="S134">
        <v>0</v>
      </c>
      <c r="T134">
        <v>84.95</v>
      </c>
      <c r="AA134" t="s">
        <v>479</v>
      </c>
      <c r="AB134" t="s">
        <v>46</v>
      </c>
      <c r="AC134" t="b">
        <v>0</v>
      </c>
    </row>
    <row r="135" spans="1:29" hidden="1" x14ac:dyDescent="0.25">
      <c r="A135" t="s">
        <v>134</v>
      </c>
      <c r="B135" t="s">
        <v>485</v>
      </c>
      <c r="C135" t="s">
        <v>481</v>
      </c>
      <c r="D135" t="s">
        <v>477</v>
      </c>
      <c r="E135" t="s">
        <v>248</v>
      </c>
      <c r="F135" t="s">
        <v>478</v>
      </c>
      <c r="G135" t="s">
        <v>483</v>
      </c>
      <c r="H135" t="s">
        <v>48</v>
      </c>
      <c r="I135" t="s">
        <v>104</v>
      </c>
      <c r="J135" s="2">
        <v>43776</v>
      </c>
      <c r="K135" t="s">
        <v>203</v>
      </c>
      <c r="L135">
        <v>1</v>
      </c>
      <c r="O135">
        <v>0</v>
      </c>
      <c r="P135">
        <v>0</v>
      </c>
      <c r="Q135">
        <v>0</v>
      </c>
      <c r="R135">
        <v>-534.79999999999995</v>
      </c>
      <c r="S135">
        <v>0</v>
      </c>
      <c r="T135">
        <v>87.8</v>
      </c>
      <c r="AA135" t="s">
        <v>479</v>
      </c>
      <c r="AB135" t="s">
        <v>46</v>
      </c>
      <c r="AC135" t="b">
        <v>0</v>
      </c>
    </row>
    <row r="136" spans="1:29" hidden="1" x14ac:dyDescent="0.25">
      <c r="A136" t="s">
        <v>134</v>
      </c>
      <c r="B136" t="s">
        <v>485</v>
      </c>
      <c r="C136" t="s">
        <v>481</v>
      </c>
      <c r="D136" t="s">
        <v>477</v>
      </c>
      <c r="E136" t="s">
        <v>256</v>
      </c>
      <c r="F136" t="s">
        <v>478</v>
      </c>
      <c r="G136" t="s">
        <v>483</v>
      </c>
      <c r="H136" t="s">
        <v>48</v>
      </c>
      <c r="I136" t="s">
        <v>104</v>
      </c>
      <c r="J136" s="2">
        <v>43776</v>
      </c>
      <c r="K136" t="s">
        <v>203</v>
      </c>
      <c r="L136">
        <v>1</v>
      </c>
      <c r="O136">
        <v>0</v>
      </c>
      <c r="P136">
        <v>0</v>
      </c>
      <c r="Q136">
        <v>0</v>
      </c>
      <c r="R136">
        <v>-211.38000000000002</v>
      </c>
      <c r="S136">
        <v>0</v>
      </c>
      <c r="T136">
        <v>41.59</v>
      </c>
      <c r="AA136" t="s">
        <v>479</v>
      </c>
      <c r="AB136" t="s">
        <v>46</v>
      </c>
      <c r="AC136" t="b">
        <v>0</v>
      </c>
    </row>
    <row r="137" spans="1:29" hidden="1" x14ac:dyDescent="0.25">
      <c r="A137" t="s">
        <v>134</v>
      </c>
      <c r="B137" t="s">
        <v>485</v>
      </c>
      <c r="C137" t="s">
        <v>481</v>
      </c>
      <c r="D137" t="s">
        <v>477</v>
      </c>
      <c r="E137" t="s">
        <v>265</v>
      </c>
      <c r="F137" t="s">
        <v>478</v>
      </c>
      <c r="G137" t="s">
        <v>483</v>
      </c>
      <c r="H137" t="s">
        <v>48</v>
      </c>
      <c r="I137" t="s">
        <v>104</v>
      </c>
      <c r="J137" s="2">
        <v>43776</v>
      </c>
      <c r="K137" t="s">
        <v>203</v>
      </c>
      <c r="L137">
        <v>1</v>
      </c>
      <c r="O137">
        <v>0</v>
      </c>
      <c r="P137">
        <v>0</v>
      </c>
      <c r="Q137">
        <v>0</v>
      </c>
      <c r="R137">
        <v>-87.960000000000036</v>
      </c>
      <c r="S137">
        <v>0</v>
      </c>
      <c r="T137">
        <v>24.96</v>
      </c>
      <c r="AA137" t="s">
        <v>479</v>
      </c>
      <c r="AB137" t="s">
        <v>46</v>
      </c>
      <c r="AC137" t="b">
        <v>0</v>
      </c>
    </row>
    <row r="138" spans="1:29" hidden="1" x14ac:dyDescent="0.25">
      <c r="A138" t="s">
        <v>134</v>
      </c>
      <c r="B138" t="s">
        <v>485</v>
      </c>
      <c r="C138" t="s">
        <v>481</v>
      </c>
      <c r="D138" t="s">
        <v>477</v>
      </c>
      <c r="E138" t="s">
        <v>274</v>
      </c>
      <c r="F138" t="s">
        <v>478</v>
      </c>
      <c r="G138" t="s">
        <v>483</v>
      </c>
      <c r="H138" t="s">
        <v>48</v>
      </c>
      <c r="I138" t="s">
        <v>104</v>
      </c>
      <c r="J138" s="2">
        <v>43776</v>
      </c>
      <c r="K138" t="s">
        <v>203</v>
      </c>
      <c r="L138">
        <v>1</v>
      </c>
      <c r="O138">
        <v>0</v>
      </c>
      <c r="P138">
        <v>0</v>
      </c>
      <c r="Q138">
        <v>0</v>
      </c>
      <c r="R138">
        <v>-110.51999999999992</v>
      </c>
      <c r="S138">
        <v>0</v>
      </c>
      <c r="T138">
        <v>31.23</v>
      </c>
      <c r="AA138" t="s">
        <v>479</v>
      </c>
      <c r="AB138" t="s">
        <v>46</v>
      </c>
      <c r="AC138" t="b">
        <v>0</v>
      </c>
    </row>
    <row r="139" spans="1:29" hidden="1" x14ac:dyDescent="0.25">
      <c r="A139" t="s">
        <v>134</v>
      </c>
      <c r="B139" t="s">
        <v>485</v>
      </c>
      <c r="C139" t="s">
        <v>481</v>
      </c>
      <c r="D139" t="s">
        <v>477</v>
      </c>
      <c r="E139" t="s">
        <v>282</v>
      </c>
      <c r="F139" t="s">
        <v>478</v>
      </c>
      <c r="G139" t="s">
        <v>483</v>
      </c>
      <c r="H139" t="s">
        <v>48</v>
      </c>
      <c r="I139" t="s">
        <v>104</v>
      </c>
      <c r="J139" s="2">
        <v>43776</v>
      </c>
      <c r="K139" t="s">
        <v>203</v>
      </c>
      <c r="L139">
        <v>1</v>
      </c>
      <c r="O139">
        <v>0</v>
      </c>
      <c r="P139">
        <v>0</v>
      </c>
      <c r="Q139">
        <v>0</v>
      </c>
      <c r="R139">
        <v>-259.58999999999997</v>
      </c>
      <c r="S139">
        <v>0</v>
      </c>
      <c r="T139">
        <v>55.14</v>
      </c>
      <c r="AA139" t="s">
        <v>479</v>
      </c>
      <c r="AB139" t="s">
        <v>46</v>
      </c>
      <c r="AC139" t="b">
        <v>0</v>
      </c>
    </row>
    <row r="140" spans="1:29" hidden="1" x14ac:dyDescent="0.25">
      <c r="A140" t="s">
        <v>134</v>
      </c>
      <c r="B140" t="s">
        <v>485</v>
      </c>
      <c r="C140" t="s">
        <v>481</v>
      </c>
      <c r="D140" t="s">
        <v>477</v>
      </c>
      <c r="E140" t="s">
        <v>290</v>
      </c>
      <c r="F140" t="s">
        <v>478</v>
      </c>
      <c r="G140" t="s">
        <v>483</v>
      </c>
      <c r="H140" t="s">
        <v>48</v>
      </c>
      <c r="I140" t="s">
        <v>104</v>
      </c>
      <c r="J140" s="2">
        <v>43776</v>
      </c>
      <c r="K140" t="s">
        <v>203</v>
      </c>
      <c r="L140">
        <v>1</v>
      </c>
      <c r="O140">
        <v>0</v>
      </c>
      <c r="P140">
        <v>0</v>
      </c>
      <c r="Q140">
        <v>0</v>
      </c>
      <c r="R140">
        <v>-476.41000000000008</v>
      </c>
      <c r="S140">
        <v>0</v>
      </c>
      <c r="T140">
        <v>79.72</v>
      </c>
      <c r="AA140" t="s">
        <v>479</v>
      </c>
      <c r="AB140" t="s">
        <v>46</v>
      </c>
      <c r="AC140" t="b">
        <v>0</v>
      </c>
    </row>
    <row r="141" spans="1:29" hidden="1" x14ac:dyDescent="0.25">
      <c r="A141" t="s">
        <v>134</v>
      </c>
      <c r="B141" t="s">
        <v>485</v>
      </c>
      <c r="C141" t="s">
        <v>481</v>
      </c>
      <c r="D141" t="s">
        <v>477</v>
      </c>
      <c r="E141" t="s">
        <v>298</v>
      </c>
      <c r="F141" t="s">
        <v>478</v>
      </c>
      <c r="G141" t="s">
        <v>483</v>
      </c>
      <c r="H141" t="s">
        <v>48</v>
      </c>
      <c r="I141" t="s">
        <v>104</v>
      </c>
      <c r="J141" s="2">
        <v>43776</v>
      </c>
      <c r="K141" t="s">
        <v>203</v>
      </c>
      <c r="L141">
        <v>1</v>
      </c>
      <c r="O141">
        <v>0</v>
      </c>
      <c r="P141">
        <v>0</v>
      </c>
      <c r="Q141">
        <v>0</v>
      </c>
      <c r="R141">
        <v>-487.93999999999994</v>
      </c>
      <c r="S141">
        <v>0</v>
      </c>
      <c r="T141">
        <v>78.319999999999993</v>
      </c>
      <c r="AA141" t="s">
        <v>479</v>
      </c>
      <c r="AB141" t="s">
        <v>46</v>
      </c>
      <c r="AC141" t="b">
        <v>0</v>
      </c>
    </row>
    <row r="142" spans="1:29" hidden="1" x14ac:dyDescent="0.25">
      <c r="A142" t="s">
        <v>134</v>
      </c>
      <c r="B142" t="s">
        <v>485</v>
      </c>
      <c r="C142" t="s">
        <v>481</v>
      </c>
      <c r="D142" t="s">
        <v>477</v>
      </c>
      <c r="E142" t="s">
        <v>306</v>
      </c>
      <c r="F142" t="s">
        <v>478</v>
      </c>
      <c r="G142" t="s">
        <v>483</v>
      </c>
      <c r="H142" t="s">
        <v>48</v>
      </c>
      <c r="I142" t="s">
        <v>104</v>
      </c>
      <c r="J142" s="2">
        <v>43776</v>
      </c>
      <c r="K142" t="s">
        <v>203</v>
      </c>
      <c r="L142">
        <v>1</v>
      </c>
      <c r="O142">
        <v>0</v>
      </c>
      <c r="P142">
        <v>0</v>
      </c>
      <c r="Q142">
        <v>0</v>
      </c>
      <c r="R142">
        <v>-622.1400000000001</v>
      </c>
      <c r="S142">
        <v>0</v>
      </c>
      <c r="T142">
        <v>90.59</v>
      </c>
      <c r="AA142" t="s">
        <v>479</v>
      </c>
      <c r="AB142" t="s">
        <v>46</v>
      </c>
      <c r="AC142" t="b">
        <v>0</v>
      </c>
    </row>
    <row r="143" spans="1:29" hidden="1" x14ac:dyDescent="0.25">
      <c r="A143" t="s">
        <v>134</v>
      </c>
      <c r="B143" t="s">
        <v>485</v>
      </c>
      <c r="C143" t="s">
        <v>481</v>
      </c>
      <c r="D143" t="s">
        <v>477</v>
      </c>
      <c r="E143" t="s">
        <v>314</v>
      </c>
      <c r="F143" t="s">
        <v>478</v>
      </c>
      <c r="G143" t="s">
        <v>483</v>
      </c>
      <c r="H143" t="s">
        <v>48</v>
      </c>
      <c r="I143" t="s">
        <v>104</v>
      </c>
      <c r="J143" s="2">
        <v>43776</v>
      </c>
      <c r="K143" t="s">
        <v>203</v>
      </c>
      <c r="L143">
        <v>1</v>
      </c>
      <c r="O143">
        <v>0</v>
      </c>
      <c r="P143">
        <v>0</v>
      </c>
      <c r="Q143">
        <v>0</v>
      </c>
      <c r="R143">
        <v>-560.15999999999985</v>
      </c>
      <c r="S143">
        <v>0</v>
      </c>
      <c r="T143">
        <v>82.69</v>
      </c>
      <c r="AA143" t="s">
        <v>479</v>
      </c>
      <c r="AB143" t="s">
        <v>46</v>
      </c>
      <c r="AC143" t="b">
        <v>0</v>
      </c>
    </row>
    <row r="144" spans="1:29" hidden="1" x14ac:dyDescent="0.25">
      <c r="A144" t="s">
        <v>134</v>
      </c>
      <c r="B144" t="s">
        <v>485</v>
      </c>
      <c r="C144" t="s">
        <v>481</v>
      </c>
      <c r="D144" t="s">
        <v>477</v>
      </c>
      <c r="E144" t="s">
        <v>322</v>
      </c>
      <c r="F144" t="s">
        <v>478</v>
      </c>
      <c r="G144" t="s">
        <v>483</v>
      </c>
      <c r="H144" t="s">
        <v>48</v>
      </c>
      <c r="I144" t="s">
        <v>104</v>
      </c>
      <c r="J144" s="2">
        <v>43776</v>
      </c>
      <c r="K144" t="s">
        <v>203</v>
      </c>
      <c r="L144">
        <v>1</v>
      </c>
      <c r="O144">
        <v>0</v>
      </c>
      <c r="P144">
        <v>0</v>
      </c>
      <c r="Q144">
        <v>0</v>
      </c>
      <c r="R144">
        <v>-508.11999999999989</v>
      </c>
      <c r="S144">
        <v>0</v>
      </c>
      <c r="T144">
        <v>77.62</v>
      </c>
      <c r="AA144" t="s">
        <v>479</v>
      </c>
      <c r="AB144" t="s">
        <v>46</v>
      </c>
      <c r="AC144" t="b">
        <v>0</v>
      </c>
    </row>
    <row r="145" spans="1:29" hidden="1" x14ac:dyDescent="0.25">
      <c r="A145" t="s">
        <v>134</v>
      </c>
      <c r="B145" t="s">
        <v>485</v>
      </c>
      <c r="C145" t="s">
        <v>481</v>
      </c>
      <c r="D145" t="s">
        <v>477</v>
      </c>
      <c r="E145" t="s">
        <v>330</v>
      </c>
      <c r="F145" t="s">
        <v>478</v>
      </c>
      <c r="G145" t="s">
        <v>483</v>
      </c>
      <c r="H145" t="s">
        <v>48</v>
      </c>
      <c r="I145" t="s">
        <v>104</v>
      </c>
      <c r="J145" s="2">
        <v>43776</v>
      </c>
      <c r="K145" t="s">
        <v>203</v>
      </c>
      <c r="L145">
        <v>1</v>
      </c>
      <c r="O145">
        <v>0</v>
      </c>
      <c r="P145">
        <v>0</v>
      </c>
      <c r="Q145">
        <v>0</v>
      </c>
      <c r="R145">
        <v>-140.41000000000008</v>
      </c>
      <c r="S145">
        <v>0</v>
      </c>
      <c r="T145">
        <v>33.03</v>
      </c>
      <c r="AA145" t="s">
        <v>479</v>
      </c>
      <c r="AB145" t="s">
        <v>46</v>
      </c>
      <c r="AC145" t="b">
        <v>0</v>
      </c>
    </row>
    <row r="146" spans="1:29" hidden="1" x14ac:dyDescent="0.25">
      <c r="A146" t="s">
        <v>134</v>
      </c>
      <c r="B146" t="s">
        <v>485</v>
      </c>
      <c r="C146" t="s">
        <v>481</v>
      </c>
      <c r="D146" t="s">
        <v>477</v>
      </c>
      <c r="E146" t="s">
        <v>338</v>
      </c>
      <c r="F146" t="s">
        <v>478</v>
      </c>
      <c r="G146" t="s">
        <v>483</v>
      </c>
      <c r="H146" t="s">
        <v>48</v>
      </c>
      <c r="I146" t="s">
        <v>104</v>
      </c>
      <c r="J146" s="2">
        <v>43776</v>
      </c>
      <c r="K146" t="s">
        <v>203</v>
      </c>
      <c r="L146">
        <v>1</v>
      </c>
      <c r="O146">
        <v>0</v>
      </c>
      <c r="P146">
        <v>0</v>
      </c>
      <c r="Q146">
        <v>0</v>
      </c>
      <c r="R146">
        <v>-598.82999999999993</v>
      </c>
      <c r="S146">
        <v>0</v>
      </c>
      <c r="T146">
        <v>66.81</v>
      </c>
      <c r="AA146" t="s">
        <v>479</v>
      </c>
      <c r="AB146" t="s">
        <v>46</v>
      </c>
      <c r="AC146" t="b">
        <v>0</v>
      </c>
    </row>
    <row r="147" spans="1:29" hidden="1" x14ac:dyDescent="0.25">
      <c r="A147" t="s">
        <v>134</v>
      </c>
      <c r="B147" t="s">
        <v>486</v>
      </c>
      <c r="C147" t="s">
        <v>476</v>
      </c>
      <c r="D147" t="s">
        <v>477</v>
      </c>
      <c r="E147" t="s">
        <v>202</v>
      </c>
      <c r="F147" t="s">
        <v>478</v>
      </c>
      <c r="G147" t="s">
        <v>483</v>
      </c>
      <c r="H147" t="s">
        <v>48</v>
      </c>
      <c r="I147" t="s">
        <v>104</v>
      </c>
      <c r="J147" s="2">
        <v>43776</v>
      </c>
      <c r="K147" t="s">
        <v>203</v>
      </c>
      <c r="L147">
        <v>1</v>
      </c>
      <c r="O147">
        <v>0</v>
      </c>
      <c r="P147">
        <v>0</v>
      </c>
      <c r="Q147">
        <v>0</v>
      </c>
      <c r="R147">
        <v>-316</v>
      </c>
      <c r="S147">
        <v>0</v>
      </c>
      <c r="T147">
        <v>46.83</v>
      </c>
      <c r="AA147" t="s">
        <v>479</v>
      </c>
      <c r="AB147" t="s">
        <v>46</v>
      </c>
      <c r="AC147" t="b">
        <v>0</v>
      </c>
    </row>
    <row r="148" spans="1:29" hidden="1" x14ac:dyDescent="0.25">
      <c r="A148" t="s">
        <v>134</v>
      </c>
      <c r="B148" t="s">
        <v>486</v>
      </c>
      <c r="C148" t="s">
        <v>476</v>
      </c>
      <c r="D148" t="s">
        <v>477</v>
      </c>
      <c r="E148" t="s">
        <v>224</v>
      </c>
      <c r="F148" t="s">
        <v>478</v>
      </c>
      <c r="G148" t="s">
        <v>483</v>
      </c>
      <c r="H148" t="s">
        <v>48</v>
      </c>
      <c r="I148" t="s">
        <v>104</v>
      </c>
      <c r="J148" s="2">
        <v>43776</v>
      </c>
      <c r="K148" t="s">
        <v>203</v>
      </c>
      <c r="L148">
        <v>1</v>
      </c>
      <c r="O148">
        <v>0</v>
      </c>
      <c r="P148">
        <v>0</v>
      </c>
      <c r="Q148">
        <v>0</v>
      </c>
      <c r="R148">
        <v>-284.76</v>
      </c>
      <c r="S148">
        <v>0</v>
      </c>
      <c r="T148">
        <v>43.07</v>
      </c>
      <c r="AA148" t="s">
        <v>479</v>
      </c>
      <c r="AB148" t="s">
        <v>46</v>
      </c>
      <c r="AC148" t="b">
        <v>0</v>
      </c>
    </row>
    <row r="149" spans="1:29" hidden="1" x14ac:dyDescent="0.25">
      <c r="A149" t="s">
        <v>134</v>
      </c>
      <c r="B149" t="s">
        <v>486</v>
      </c>
      <c r="C149" t="s">
        <v>476</v>
      </c>
      <c r="D149" t="s">
        <v>477</v>
      </c>
      <c r="E149" t="s">
        <v>232</v>
      </c>
      <c r="F149" t="s">
        <v>478</v>
      </c>
      <c r="G149" t="s">
        <v>483</v>
      </c>
      <c r="H149" t="s">
        <v>48</v>
      </c>
      <c r="I149" t="s">
        <v>104</v>
      </c>
      <c r="J149" s="2">
        <v>43776</v>
      </c>
      <c r="K149" t="s">
        <v>203</v>
      </c>
      <c r="L149">
        <v>1</v>
      </c>
      <c r="O149">
        <v>0</v>
      </c>
      <c r="P149">
        <v>0</v>
      </c>
      <c r="Q149">
        <v>0</v>
      </c>
      <c r="R149">
        <v>-249.76</v>
      </c>
      <c r="S149">
        <v>0</v>
      </c>
      <c r="T149">
        <v>42.85</v>
      </c>
      <c r="AA149" t="s">
        <v>479</v>
      </c>
      <c r="AB149" t="s">
        <v>46</v>
      </c>
      <c r="AC149" t="b">
        <v>0</v>
      </c>
    </row>
    <row r="150" spans="1:29" hidden="1" x14ac:dyDescent="0.25">
      <c r="A150" t="s">
        <v>134</v>
      </c>
      <c r="B150" t="s">
        <v>486</v>
      </c>
      <c r="C150" t="s">
        <v>476</v>
      </c>
      <c r="D150" t="s">
        <v>477</v>
      </c>
      <c r="E150" t="s">
        <v>240</v>
      </c>
      <c r="F150" t="s">
        <v>478</v>
      </c>
      <c r="G150" t="s">
        <v>483</v>
      </c>
      <c r="H150" t="s">
        <v>48</v>
      </c>
      <c r="I150" t="s">
        <v>104</v>
      </c>
      <c r="J150" s="2">
        <v>43776</v>
      </c>
      <c r="K150" t="s">
        <v>203</v>
      </c>
      <c r="L150">
        <v>1</v>
      </c>
      <c r="O150">
        <v>0</v>
      </c>
      <c r="P150">
        <v>0</v>
      </c>
      <c r="Q150">
        <v>0</v>
      </c>
      <c r="R150">
        <v>-332.32000000000005</v>
      </c>
      <c r="S150">
        <v>0</v>
      </c>
      <c r="T150">
        <v>47.46</v>
      </c>
      <c r="AA150" t="s">
        <v>479</v>
      </c>
      <c r="AB150" t="s">
        <v>46</v>
      </c>
      <c r="AC150" t="b">
        <v>0</v>
      </c>
    </row>
    <row r="151" spans="1:29" hidden="1" x14ac:dyDescent="0.25">
      <c r="A151" t="s">
        <v>134</v>
      </c>
      <c r="B151" t="s">
        <v>486</v>
      </c>
      <c r="C151" t="s">
        <v>476</v>
      </c>
      <c r="D151" t="s">
        <v>477</v>
      </c>
      <c r="E151" t="s">
        <v>248</v>
      </c>
      <c r="F151" t="s">
        <v>478</v>
      </c>
      <c r="G151" t="s">
        <v>483</v>
      </c>
      <c r="H151" t="s">
        <v>48</v>
      </c>
      <c r="I151" t="s">
        <v>104</v>
      </c>
      <c r="J151" s="2">
        <v>43776</v>
      </c>
      <c r="K151" t="s">
        <v>203</v>
      </c>
      <c r="L151">
        <v>1</v>
      </c>
      <c r="O151">
        <v>0</v>
      </c>
      <c r="P151">
        <v>0</v>
      </c>
      <c r="Q151">
        <v>0</v>
      </c>
      <c r="R151">
        <v>-395.02</v>
      </c>
      <c r="S151">
        <v>0</v>
      </c>
      <c r="T151">
        <v>62.34</v>
      </c>
      <c r="AA151" t="s">
        <v>479</v>
      </c>
      <c r="AB151" t="s">
        <v>46</v>
      </c>
      <c r="AC151" t="b">
        <v>0</v>
      </c>
    </row>
    <row r="152" spans="1:29" hidden="1" x14ac:dyDescent="0.25">
      <c r="A152" t="s">
        <v>134</v>
      </c>
      <c r="B152" t="s">
        <v>486</v>
      </c>
      <c r="C152" t="s">
        <v>476</v>
      </c>
      <c r="D152" t="s">
        <v>477</v>
      </c>
      <c r="E152" t="s">
        <v>256</v>
      </c>
      <c r="F152" t="s">
        <v>478</v>
      </c>
      <c r="G152" t="s">
        <v>483</v>
      </c>
      <c r="H152" t="s">
        <v>48</v>
      </c>
      <c r="I152" t="s">
        <v>104</v>
      </c>
      <c r="J152" s="2">
        <v>43776</v>
      </c>
      <c r="K152" t="s">
        <v>203</v>
      </c>
      <c r="L152">
        <v>1</v>
      </c>
      <c r="O152">
        <v>0</v>
      </c>
      <c r="P152">
        <v>0</v>
      </c>
      <c r="Q152">
        <v>0</v>
      </c>
      <c r="R152">
        <v>-143.26</v>
      </c>
      <c r="S152">
        <v>0</v>
      </c>
      <c r="T152">
        <v>27.59</v>
      </c>
      <c r="AA152" t="s">
        <v>479</v>
      </c>
      <c r="AB152" t="s">
        <v>46</v>
      </c>
      <c r="AC152" t="b">
        <v>0</v>
      </c>
    </row>
    <row r="153" spans="1:29" hidden="1" x14ac:dyDescent="0.25">
      <c r="A153" t="s">
        <v>134</v>
      </c>
      <c r="B153" t="s">
        <v>486</v>
      </c>
      <c r="C153" t="s">
        <v>476</v>
      </c>
      <c r="D153" t="s">
        <v>477</v>
      </c>
      <c r="E153" t="s">
        <v>265</v>
      </c>
      <c r="F153" t="s">
        <v>478</v>
      </c>
      <c r="G153" t="s">
        <v>483</v>
      </c>
      <c r="H153" t="s">
        <v>48</v>
      </c>
      <c r="I153" t="s">
        <v>104</v>
      </c>
      <c r="J153" s="2">
        <v>43776</v>
      </c>
      <c r="K153" t="s">
        <v>203</v>
      </c>
      <c r="L153">
        <v>1</v>
      </c>
      <c r="O153">
        <v>0</v>
      </c>
      <c r="P153">
        <v>0</v>
      </c>
      <c r="Q153">
        <v>0</v>
      </c>
      <c r="R153">
        <v>-84.44</v>
      </c>
      <c r="S153">
        <v>0</v>
      </c>
      <c r="T153">
        <v>17.64</v>
      </c>
      <c r="AA153" t="s">
        <v>479</v>
      </c>
      <c r="AB153" t="s">
        <v>46</v>
      </c>
      <c r="AC153" t="b">
        <v>0</v>
      </c>
    </row>
    <row r="154" spans="1:29" hidden="1" x14ac:dyDescent="0.25">
      <c r="A154" t="s">
        <v>134</v>
      </c>
      <c r="B154" t="s">
        <v>486</v>
      </c>
      <c r="C154" t="s">
        <v>476</v>
      </c>
      <c r="D154" t="s">
        <v>477</v>
      </c>
      <c r="E154" t="s">
        <v>274</v>
      </c>
      <c r="F154" t="s">
        <v>478</v>
      </c>
      <c r="G154" t="s">
        <v>483</v>
      </c>
      <c r="H154" t="s">
        <v>48</v>
      </c>
      <c r="I154" t="s">
        <v>104</v>
      </c>
      <c r="J154" s="2">
        <v>43776</v>
      </c>
      <c r="K154" t="s">
        <v>203</v>
      </c>
      <c r="L154">
        <v>1</v>
      </c>
      <c r="O154">
        <v>0</v>
      </c>
      <c r="P154">
        <v>0</v>
      </c>
      <c r="Q154">
        <v>0</v>
      </c>
      <c r="R154">
        <v>-110.57</v>
      </c>
      <c r="S154">
        <v>0</v>
      </c>
      <c r="T154">
        <v>25.38</v>
      </c>
      <c r="AA154" t="s">
        <v>479</v>
      </c>
      <c r="AB154" t="s">
        <v>46</v>
      </c>
      <c r="AC154" t="b">
        <v>0</v>
      </c>
    </row>
    <row r="155" spans="1:29" hidden="1" x14ac:dyDescent="0.25">
      <c r="A155" t="s">
        <v>134</v>
      </c>
      <c r="B155" t="s">
        <v>486</v>
      </c>
      <c r="C155" t="s">
        <v>476</v>
      </c>
      <c r="D155" t="s">
        <v>477</v>
      </c>
      <c r="E155" t="s">
        <v>282</v>
      </c>
      <c r="F155" t="s">
        <v>478</v>
      </c>
      <c r="G155" t="s">
        <v>483</v>
      </c>
      <c r="H155" t="s">
        <v>48</v>
      </c>
      <c r="I155" t="s">
        <v>104</v>
      </c>
      <c r="J155" s="2">
        <v>43776</v>
      </c>
      <c r="K155" t="s">
        <v>203</v>
      </c>
      <c r="L155">
        <v>1</v>
      </c>
      <c r="O155">
        <v>0</v>
      </c>
      <c r="P155">
        <v>0</v>
      </c>
      <c r="Q155">
        <v>0</v>
      </c>
      <c r="R155">
        <v>-148.97000000000003</v>
      </c>
      <c r="S155">
        <v>0</v>
      </c>
      <c r="T155">
        <v>33.020000000000003</v>
      </c>
      <c r="AA155" t="s">
        <v>479</v>
      </c>
      <c r="AB155" t="s">
        <v>46</v>
      </c>
      <c r="AC155" t="b">
        <v>0</v>
      </c>
    </row>
    <row r="156" spans="1:29" hidden="1" x14ac:dyDescent="0.25">
      <c r="A156" t="s">
        <v>134</v>
      </c>
      <c r="B156" t="s">
        <v>486</v>
      </c>
      <c r="C156" t="s">
        <v>476</v>
      </c>
      <c r="D156" t="s">
        <v>477</v>
      </c>
      <c r="E156" t="s">
        <v>290</v>
      </c>
      <c r="F156" t="s">
        <v>478</v>
      </c>
      <c r="G156" t="s">
        <v>483</v>
      </c>
      <c r="H156" t="s">
        <v>48</v>
      </c>
      <c r="I156" t="s">
        <v>104</v>
      </c>
      <c r="J156" s="2">
        <v>43776</v>
      </c>
      <c r="K156" t="s">
        <v>203</v>
      </c>
      <c r="L156">
        <v>1</v>
      </c>
      <c r="O156">
        <v>0</v>
      </c>
      <c r="P156">
        <v>0</v>
      </c>
      <c r="Q156">
        <v>0</v>
      </c>
      <c r="R156">
        <v>-123.88</v>
      </c>
      <c r="S156">
        <v>0</v>
      </c>
      <c r="T156">
        <v>27.37</v>
      </c>
      <c r="AA156" t="s">
        <v>479</v>
      </c>
      <c r="AB156" t="s">
        <v>46</v>
      </c>
      <c r="AC156" t="b">
        <v>0</v>
      </c>
    </row>
    <row r="157" spans="1:29" hidden="1" x14ac:dyDescent="0.25">
      <c r="A157" t="s">
        <v>134</v>
      </c>
      <c r="B157" t="s">
        <v>486</v>
      </c>
      <c r="C157" t="s">
        <v>476</v>
      </c>
      <c r="D157" t="s">
        <v>477</v>
      </c>
      <c r="E157" t="s">
        <v>298</v>
      </c>
      <c r="F157" t="s">
        <v>478</v>
      </c>
      <c r="G157" t="s">
        <v>483</v>
      </c>
      <c r="H157" t="s">
        <v>48</v>
      </c>
      <c r="I157" t="s">
        <v>104</v>
      </c>
      <c r="J157" s="2">
        <v>43776</v>
      </c>
      <c r="K157" t="s">
        <v>203</v>
      </c>
      <c r="L157">
        <v>1</v>
      </c>
      <c r="O157">
        <v>0</v>
      </c>
      <c r="P157">
        <v>0</v>
      </c>
      <c r="Q157">
        <v>0</v>
      </c>
      <c r="R157">
        <v>-318.02999999999997</v>
      </c>
      <c r="S157">
        <v>0</v>
      </c>
      <c r="T157">
        <v>56.12</v>
      </c>
      <c r="AA157" t="s">
        <v>479</v>
      </c>
      <c r="AB157" t="s">
        <v>46</v>
      </c>
      <c r="AC157" t="b">
        <v>0</v>
      </c>
    </row>
    <row r="158" spans="1:29" hidden="1" x14ac:dyDescent="0.25">
      <c r="A158" t="s">
        <v>134</v>
      </c>
      <c r="B158" t="s">
        <v>486</v>
      </c>
      <c r="C158" t="s">
        <v>476</v>
      </c>
      <c r="D158" t="s">
        <v>477</v>
      </c>
      <c r="E158" t="s">
        <v>306</v>
      </c>
      <c r="F158" t="s">
        <v>478</v>
      </c>
      <c r="G158" t="s">
        <v>483</v>
      </c>
      <c r="H158" t="s">
        <v>48</v>
      </c>
      <c r="I158" t="s">
        <v>104</v>
      </c>
      <c r="J158" s="2">
        <v>43776</v>
      </c>
      <c r="K158" t="s">
        <v>203</v>
      </c>
      <c r="L158">
        <v>1</v>
      </c>
      <c r="O158">
        <v>0</v>
      </c>
      <c r="P158">
        <v>0</v>
      </c>
      <c r="Q158">
        <v>0</v>
      </c>
      <c r="R158">
        <v>-246.04000000000002</v>
      </c>
      <c r="S158">
        <v>0</v>
      </c>
      <c r="T158">
        <v>42.15</v>
      </c>
      <c r="AA158" t="s">
        <v>479</v>
      </c>
      <c r="AB158" t="s">
        <v>46</v>
      </c>
      <c r="AC158" t="b">
        <v>0</v>
      </c>
    </row>
    <row r="159" spans="1:29" hidden="1" x14ac:dyDescent="0.25">
      <c r="A159" t="s">
        <v>134</v>
      </c>
      <c r="B159" t="s">
        <v>486</v>
      </c>
      <c r="C159" t="s">
        <v>476</v>
      </c>
      <c r="D159" t="s">
        <v>477</v>
      </c>
      <c r="E159" t="s">
        <v>314</v>
      </c>
      <c r="F159" t="s">
        <v>478</v>
      </c>
      <c r="G159" t="s">
        <v>483</v>
      </c>
      <c r="H159" t="s">
        <v>48</v>
      </c>
      <c r="I159" t="s">
        <v>104</v>
      </c>
      <c r="J159" s="2">
        <v>43776</v>
      </c>
      <c r="K159" t="s">
        <v>203</v>
      </c>
      <c r="L159">
        <v>1</v>
      </c>
      <c r="O159">
        <v>0</v>
      </c>
      <c r="P159">
        <v>0</v>
      </c>
      <c r="Q159">
        <v>0</v>
      </c>
      <c r="R159">
        <v>-239.76999999999998</v>
      </c>
      <c r="S159">
        <v>0</v>
      </c>
      <c r="T159">
        <v>45.63</v>
      </c>
      <c r="AA159" t="s">
        <v>479</v>
      </c>
      <c r="AB159" t="s">
        <v>46</v>
      </c>
      <c r="AC159" t="b">
        <v>0</v>
      </c>
    </row>
    <row r="160" spans="1:29" hidden="1" x14ac:dyDescent="0.25">
      <c r="A160" t="s">
        <v>134</v>
      </c>
      <c r="B160" t="s">
        <v>486</v>
      </c>
      <c r="C160" t="s">
        <v>476</v>
      </c>
      <c r="D160" t="s">
        <v>477</v>
      </c>
      <c r="E160" t="s">
        <v>322</v>
      </c>
      <c r="F160" t="s">
        <v>478</v>
      </c>
      <c r="G160" t="s">
        <v>483</v>
      </c>
      <c r="H160" t="s">
        <v>48</v>
      </c>
      <c r="I160" t="s">
        <v>104</v>
      </c>
      <c r="J160" s="2">
        <v>43776</v>
      </c>
      <c r="K160" t="s">
        <v>203</v>
      </c>
      <c r="L160">
        <v>1</v>
      </c>
      <c r="O160">
        <v>0</v>
      </c>
      <c r="P160">
        <v>0</v>
      </c>
      <c r="Q160">
        <v>0</v>
      </c>
      <c r="R160">
        <v>-248.09000000000003</v>
      </c>
      <c r="S160">
        <v>0</v>
      </c>
      <c r="T160">
        <v>42.82</v>
      </c>
      <c r="AA160" t="s">
        <v>479</v>
      </c>
      <c r="AB160" t="s">
        <v>46</v>
      </c>
      <c r="AC160" t="b">
        <v>0</v>
      </c>
    </row>
    <row r="161" spans="1:29" hidden="1" x14ac:dyDescent="0.25">
      <c r="A161" t="s">
        <v>134</v>
      </c>
      <c r="B161" t="s">
        <v>486</v>
      </c>
      <c r="C161" t="s">
        <v>476</v>
      </c>
      <c r="D161" t="s">
        <v>477</v>
      </c>
      <c r="E161" t="s">
        <v>330</v>
      </c>
      <c r="F161" t="s">
        <v>478</v>
      </c>
      <c r="G161" t="s">
        <v>483</v>
      </c>
      <c r="H161" t="s">
        <v>48</v>
      </c>
      <c r="I161" t="s">
        <v>104</v>
      </c>
      <c r="J161" s="2">
        <v>43776</v>
      </c>
      <c r="K161" t="s">
        <v>203</v>
      </c>
      <c r="L161">
        <v>1</v>
      </c>
      <c r="O161">
        <v>0</v>
      </c>
      <c r="P161">
        <v>0</v>
      </c>
      <c r="Q161">
        <v>0</v>
      </c>
      <c r="R161">
        <v>52.519999999999982</v>
      </c>
      <c r="S161">
        <v>0</v>
      </c>
      <c r="T161">
        <v>16.62</v>
      </c>
      <c r="AA161" t="s">
        <v>479</v>
      </c>
      <c r="AB161" t="s">
        <v>46</v>
      </c>
      <c r="AC161" t="b">
        <v>0</v>
      </c>
    </row>
    <row r="162" spans="1:29" hidden="1" x14ac:dyDescent="0.25">
      <c r="A162" t="s">
        <v>134</v>
      </c>
      <c r="B162" t="s">
        <v>486</v>
      </c>
      <c r="C162" t="s">
        <v>476</v>
      </c>
      <c r="D162" t="s">
        <v>477</v>
      </c>
      <c r="E162" t="s">
        <v>338</v>
      </c>
      <c r="F162" t="s">
        <v>478</v>
      </c>
      <c r="G162" t="s">
        <v>483</v>
      </c>
      <c r="H162" t="s">
        <v>48</v>
      </c>
      <c r="I162" t="s">
        <v>104</v>
      </c>
      <c r="J162" s="2">
        <v>43776</v>
      </c>
      <c r="K162" t="s">
        <v>203</v>
      </c>
      <c r="L162">
        <v>1</v>
      </c>
      <c r="O162">
        <v>0</v>
      </c>
      <c r="P162">
        <v>0</v>
      </c>
      <c r="Q162">
        <v>0</v>
      </c>
      <c r="R162">
        <v>-541.77</v>
      </c>
      <c r="S162">
        <v>0</v>
      </c>
      <c r="T162">
        <v>60.11</v>
      </c>
      <c r="AA162" t="s">
        <v>479</v>
      </c>
      <c r="AB162" t="s">
        <v>46</v>
      </c>
      <c r="AC162" t="b">
        <v>0</v>
      </c>
    </row>
    <row r="163" spans="1:29" hidden="1" x14ac:dyDescent="0.25">
      <c r="A163" t="s">
        <v>134</v>
      </c>
      <c r="B163" t="s">
        <v>486</v>
      </c>
      <c r="C163" t="s">
        <v>480</v>
      </c>
      <c r="D163" t="s">
        <v>477</v>
      </c>
      <c r="E163" t="s">
        <v>202</v>
      </c>
      <c r="F163" t="s">
        <v>478</v>
      </c>
      <c r="G163" t="s">
        <v>483</v>
      </c>
      <c r="H163" t="s">
        <v>48</v>
      </c>
      <c r="I163" t="s">
        <v>104</v>
      </c>
      <c r="J163" s="2">
        <v>43776</v>
      </c>
      <c r="K163" t="s">
        <v>203</v>
      </c>
      <c r="L163">
        <v>1</v>
      </c>
      <c r="O163">
        <v>0</v>
      </c>
      <c r="P163">
        <v>0</v>
      </c>
      <c r="Q163">
        <v>0</v>
      </c>
      <c r="R163">
        <v>-673.18000000000006</v>
      </c>
      <c r="S163">
        <v>0</v>
      </c>
      <c r="T163">
        <v>92.81</v>
      </c>
      <c r="AA163" t="s">
        <v>479</v>
      </c>
      <c r="AB163" t="s">
        <v>46</v>
      </c>
      <c r="AC163" t="b">
        <v>0</v>
      </c>
    </row>
    <row r="164" spans="1:29" hidden="1" x14ac:dyDescent="0.25">
      <c r="A164" t="s">
        <v>134</v>
      </c>
      <c r="B164" t="s">
        <v>486</v>
      </c>
      <c r="C164" t="s">
        <v>480</v>
      </c>
      <c r="D164" t="s">
        <v>477</v>
      </c>
      <c r="E164" t="s">
        <v>224</v>
      </c>
      <c r="F164" t="s">
        <v>478</v>
      </c>
      <c r="G164" t="s">
        <v>483</v>
      </c>
      <c r="H164" t="s">
        <v>48</v>
      </c>
      <c r="I164" t="s">
        <v>104</v>
      </c>
      <c r="J164" s="2">
        <v>43776</v>
      </c>
      <c r="K164" t="s">
        <v>203</v>
      </c>
      <c r="L164">
        <v>1</v>
      </c>
      <c r="O164">
        <v>0</v>
      </c>
      <c r="P164">
        <v>0</v>
      </c>
      <c r="Q164">
        <v>0</v>
      </c>
      <c r="R164">
        <v>-443.48999999999995</v>
      </c>
      <c r="S164">
        <v>0</v>
      </c>
      <c r="T164">
        <v>63.43</v>
      </c>
      <c r="AA164" t="s">
        <v>479</v>
      </c>
      <c r="AB164" t="s">
        <v>46</v>
      </c>
      <c r="AC164" t="b">
        <v>0</v>
      </c>
    </row>
    <row r="165" spans="1:29" hidden="1" x14ac:dyDescent="0.25">
      <c r="A165" t="s">
        <v>134</v>
      </c>
      <c r="B165" t="s">
        <v>486</v>
      </c>
      <c r="C165" t="s">
        <v>480</v>
      </c>
      <c r="D165" t="s">
        <v>477</v>
      </c>
      <c r="E165" t="s">
        <v>232</v>
      </c>
      <c r="F165" t="s">
        <v>478</v>
      </c>
      <c r="G165" t="s">
        <v>483</v>
      </c>
      <c r="H165" t="s">
        <v>48</v>
      </c>
      <c r="I165" t="s">
        <v>104</v>
      </c>
      <c r="J165" s="2">
        <v>43776</v>
      </c>
      <c r="K165" t="s">
        <v>203</v>
      </c>
      <c r="L165">
        <v>1</v>
      </c>
      <c r="O165">
        <v>0</v>
      </c>
      <c r="P165">
        <v>0</v>
      </c>
      <c r="Q165">
        <v>0</v>
      </c>
      <c r="R165">
        <v>-492.59000000000003</v>
      </c>
      <c r="S165">
        <v>0</v>
      </c>
      <c r="T165">
        <v>82.38</v>
      </c>
      <c r="AA165" t="s">
        <v>479</v>
      </c>
      <c r="AB165" t="s">
        <v>46</v>
      </c>
      <c r="AC165" t="b">
        <v>0</v>
      </c>
    </row>
    <row r="166" spans="1:29" hidden="1" x14ac:dyDescent="0.25">
      <c r="A166" t="s">
        <v>134</v>
      </c>
      <c r="B166" t="s">
        <v>486</v>
      </c>
      <c r="C166" t="s">
        <v>480</v>
      </c>
      <c r="D166" t="s">
        <v>477</v>
      </c>
      <c r="E166" t="s">
        <v>240</v>
      </c>
      <c r="F166" t="s">
        <v>478</v>
      </c>
      <c r="G166" t="s">
        <v>483</v>
      </c>
      <c r="H166" t="s">
        <v>48</v>
      </c>
      <c r="I166" t="s">
        <v>104</v>
      </c>
      <c r="J166" s="2">
        <v>43776</v>
      </c>
      <c r="K166" t="s">
        <v>203</v>
      </c>
      <c r="L166">
        <v>1</v>
      </c>
      <c r="O166">
        <v>0</v>
      </c>
      <c r="P166">
        <v>0</v>
      </c>
      <c r="Q166">
        <v>0</v>
      </c>
      <c r="R166">
        <v>-278.03999999999996</v>
      </c>
      <c r="S166">
        <v>0</v>
      </c>
      <c r="T166">
        <v>43.56</v>
      </c>
      <c r="AA166" t="s">
        <v>479</v>
      </c>
      <c r="AB166" t="s">
        <v>46</v>
      </c>
      <c r="AC166" t="b">
        <v>0</v>
      </c>
    </row>
    <row r="167" spans="1:29" hidden="1" x14ac:dyDescent="0.25">
      <c r="A167" t="s">
        <v>134</v>
      </c>
      <c r="B167" t="s">
        <v>486</v>
      </c>
      <c r="C167" t="s">
        <v>480</v>
      </c>
      <c r="D167" t="s">
        <v>477</v>
      </c>
      <c r="E167" t="s">
        <v>248</v>
      </c>
      <c r="F167" t="s">
        <v>478</v>
      </c>
      <c r="G167" t="s">
        <v>483</v>
      </c>
      <c r="H167" t="s">
        <v>48</v>
      </c>
      <c r="I167" t="s">
        <v>104</v>
      </c>
      <c r="J167" s="2">
        <v>43776</v>
      </c>
      <c r="K167" t="s">
        <v>203</v>
      </c>
      <c r="L167">
        <v>1</v>
      </c>
      <c r="O167">
        <v>0</v>
      </c>
      <c r="P167">
        <v>0</v>
      </c>
      <c r="Q167">
        <v>0</v>
      </c>
      <c r="R167">
        <v>-408.76</v>
      </c>
      <c r="S167">
        <v>0</v>
      </c>
      <c r="T167">
        <v>59.82</v>
      </c>
      <c r="AA167" t="s">
        <v>479</v>
      </c>
      <c r="AB167" t="s">
        <v>46</v>
      </c>
      <c r="AC167" t="b">
        <v>0</v>
      </c>
    </row>
    <row r="168" spans="1:29" hidden="1" x14ac:dyDescent="0.25">
      <c r="A168" t="s">
        <v>134</v>
      </c>
      <c r="B168" t="s">
        <v>486</v>
      </c>
      <c r="C168" t="s">
        <v>480</v>
      </c>
      <c r="D168" t="s">
        <v>477</v>
      </c>
      <c r="E168" t="s">
        <v>256</v>
      </c>
      <c r="F168" t="s">
        <v>478</v>
      </c>
      <c r="G168" t="s">
        <v>483</v>
      </c>
      <c r="H168" t="s">
        <v>48</v>
      </c>
      <c r="I168" t="s">
        <v>104</v>
      </c>
      <c r="J168" s="2">
        <v>43776</v>
      </c>
      <c r="K168" t="s">
        <v>203</v>
      </c>
      <c r="L168">
        <v>1</v>
      </c>
      <c r="O168">
        <v>0</v>
      </c>
      <c r="P168">
        <v>0</v>
      </c>
      <c r="Q168">
        <v>0</v>
      </c>
      <c r="R168">
        <v>-215.28000000000003</v>
      </c>
      <c r="S168">
        <v>0</v>
      </c>
      <c r="T168">
        <v>41.32</v>
      </c>
      <c r="AA168" t="s">
        <v>479</v>
      </c>
      <c r="AB168" t="s">
        <v>46</v>
      </c>
      <c r="AC168" t="b">
        <v>0</v>
      </c>
    </row>
    <row r="169" spans="1:29" hidden="1" x14ac:dyDescent="0.25">
      <c r="A169" t="s">
        <v>134</v>
      </c>
      <c r="B169" t="s">
        <v>486</v>
      </c>
      <c r="C169" t="s">
        <v>480</v>
      </c>
      <c r="D169" t="s">
        <v>477</v>
      </c>
      <c r="E169" t="s">
        <v>265</v>
      </c>
      <c r="F169" t="s">
        <v>478</v>
      </c>
      <c r="G169" t="s">
        <v>483</v>
      </c>
      <c r="H169" t="s">
        <v>48</v>
      </c>
      <c r="I169" t="s">
        <v>104</v>
      </c>
      <c r="J169" s="2">
        <v>43776</v>
      </c>
      <c r="K169" t="s">
        <v>203</v>
      </c>
      <c r="L169">
        <v>1</v>
      </c>
      <c r="O169">
        <v>0</v>
      </c>
      <c r="P169">
        <v>0</v>
      </c>
      <c r="Q169">
        <v>0</v>
      </c>
      <c r="R169">
        <v>-154.43</v>
      </c>
      <c r="S169">
        <v>0</v>
      </c>
      <c r="T169">
        <v>39.380000000000003</v>
      </c>
      <c r="AA169" t="s">
        <v>479</v>
      </c>
      <c r="AB169" t="s">
        <v>46</v>
      </c>
      <c r="AC169" t="b">
        <v>0</v>
      </c>
    </row>
    <row r="170" spans="1:29" hidden="1" x14ac:dyDescent="0.25">
      <c r="A170" t="s">
        <v>134</v>
      </c>
      <c r="B170" t="s">
        <v>486</v>
      </c>
      <c r="C170" t="s">
        <v>480</v>
      </c>
      <c r="D170" t="s">
        <v>477</v>
      </c>
      <c r="E170" t="s">
        <v>274</v>
      </c>
      <c r="F170" t="s">
        <v>478</v>
      </c>
      <c r="G170" t="s">
        <v>483</v>
      </c>
      <c r="H170" t="s">
        <v>48</v>
      </c>
      <c r="I170" t="s">
        <v>104</v>
      </c>
      <c r="J170" s="2">
        <v>43776</v>
      </c>
      <c r="K170" t="s">
        <v>203</v>
      </c>
      <c r="L170">
        <v>1</v>
      </c>
      <c r="O170">
        <v>0</v>
      </c>
      <c r="P170">
        <v>0</v>
      </c>
      <c r="Q170">
        <v>0</v>
      </c>
      <c r="R170">
        <v>-121.45999999999998</v>
      </c>
      <c r="S170">
        <v>0</v>
      </c>
      <c r="T170">
        <v>35.770000000000003</v>
      </c>
      <c r="AA170" t="s">
        <v>479</v>
      </c>
      <c r="AB170" t="s">
        <v>46</v>
      </c>
      <c r="AC170" t="b">
        <v>0</v>
      </c>
    </row>
    <row r="171" spans="1:29" hidden="1" x14ac:dyDescent="0.25">
      <c r="A171" t="s">
        <v>134</v>
      </c>
      <c r="B171" t="s">
        <v>486</v>
      </c>
      <c r="C171" t="s">
        <v>480</v>
      </c>
      <c r="D171" t="s">
        <v>477</v>
      </c>
      <c r="E171" t="s">
        <v>282</v>
      </c>
      <c r="F171" t="s">
        <v>478</v>
      </c>
      <c r="G171" t="s">
        <v>483</v>
      </c>
      <c r="H171" t="s">
        <v>48</v>
      </c>
      <c r="I171" t="s">
        <v>104</v>
      </c>
      <c r="J171" s="2">
        <v>43776</v>
      </c>
      <c r="K171" t="s">
        <v>203</v>
      </c>
      <c r="L171">
        <v>1</v>
      </c>
      <c r="O171">
        <v>0</v>
      </c>
      <c r="P171">
        <v>0</v>
      </c>
      <c r="Q171">
        <v>0</v>
      </c>
      <c r="R171">
        <v>-228.61</v>
      </c>
      <c r="S171">
        <v>0</v>
      </c>
      <c r="T171">
        <v>55.83</v>
      </c>
      <c r="AA171" t="s">
        <v>479</v>
      </c>
      <c r="AB171" t="s">
        <v>46</v>
      </c>
      <c r="AC171" t="b">
        <v>0</v>
      </c>
    </row>
    <row r="172" spans="1:29" hidden="1" x14ac:dyDescent="0.25">
      <c r="A172" t="s">
        <v>134</v>
      </c>
      <c r="B172" t="s">
        <v>486</v>
      </c>
      <c r="C172" t="s">
        <v>480</v>
      </c>
      <c r="D172" t="s">
        <v>477</v>
      </c>
      <c r="E172" t="s">
        <v>290</v>
      </c>
      <c r="F172" t="s">
        <v>478</v>
      </c>
      <c r="G172" t="s">
        <v>483</v>
      </c>
      <c r="H172" t="s">
        <v>48</v>
      </c>
      <c r="I172" t="s">
        <v>104</v>
      </c>
      <c r="J172" s="2">
        <v>43776</v>
      </c>
      <c r="K172" t="s">
        <v>203</v>
      </c>
      <c r="L172">
        <v>1</v>
      </c>
      <c r="O172">
        <v>0</v>
      </c>
      <c r="P172">
        <v>0</v>
      </c>
      <c r="Q172">
        <v>0</v>
      </c>
      <c r="R172">
        <v>-119.50999999999999</v>
      </c>
      <c r="S172">
        <v>0</v>
      </c>
      <c r="T172">
        <v>32.92</v>
      </c>
      <c r="AA172" t="s">
        <v>479</v>
      </c>
      <c r="AB172" t="s">
        <v>46</v>
      </c>
      <c r="AC172" t="b">
        <v>0</v>
      </c>
    </row>
    <row r="173" spans="1:29" hidden="1" x14ac:dyDescent="0.25">
      <c r="A173" t="s">
        <v>134</v>
      </c>
      <c r="B173" t="s">
        <v>486</v>
      </c>
      <c r="C173" t="s">
        <v>480</v>
      </c>
      <c r="D173" t="s">
        <v>477</v>
      </c>
      <c r="E173" t="s">
        <v>298</v>
      </c>
      <c r="F173" t="s">
        <v>478</v>
      </c>
      <c r="G173" t="s">
        <v>483</v>
      </c>
      <c r="H173" t="s">
        <v>48</v>
      </c>
      <c r="I173" t="s">
        <v>104</v>
      </c>
      <c r="J173" s="2">
        <v>43776</v>
      </c>
      <c r="K173" t="s">
        <v>203</v>
      </c>
      <c r="L173">
        <v>1</v>
      </c>
      <c r="O173">
        <v>0</v>
      </c>
      <c r="P173">
        <v>0</v>
      </c>
      <c r="Q173">
        <v>0</v>
      </c>
      <c r="R173">
        <v>-379.68000000000006</v>
      </c>
      <c r="S173">
        <v>0</v>
      </c>
      <c r="T173">
        <v>82.47</v>
      </c>
      <c r="AA173" t="s">
        <v>479</v>
      </c>
      <c r="AB173" t="s">
        <v>46</v>
      </c>
      <c r="AC173" t="b">
        <v>0</v>
      </c>
    </row>
    <row r="174" spans="1:29" hidden="1" x14ac:dyDescent="0.25">
      <c r="A174" t="s">
        <v>134</v>
      </c>
      <c r="B174" t="s">
        <v>486</v>
      </c>
      <c r="C174" t="s">
        <v>480</v>
      </c>
      <c r="D174" t="s">
        <v>477</v>
      </c>
      <c r="E174" t="s">
        <v>306</v>
      </c>
      <c r="F174" t="s">
        <v>478</v>
      </c>
      <c r="G174" t="s">
        <v>483</v>
      </c>
      <c r="H174" t="s">
        <v>48</v>
      </c>
      <c r="I174" t="s">
        <v>104</v>
      </c>
      <c r="J174" s="2">
        <v>43776</v>
      </c>
      <c r="K174" t="s">
        <v>203</v>
      </c>
      <c r="L174">
        <v>1</v>
      </c>
      <c r="O174">
        <v>0</v>
      </c>
      <c r="P174">
        <v>0</v>
      </c>
      <c r="Q174">
        <v>0</v>
      </c>
      <c r="R174">
        <v>-328.38</v>
      </c>
      <c r="S174">
        <v>0</v>
      </c>
      <c r="T174">
        <v>60.56</v>
      </c>
      <c r="AA174" t="s">
        <v>479</v>
      </c>
      <c r="AB174" t="s">
        <v>46</v>
      </c>
      <c r="AC174" t="b">
        <v>0</v>
      </c>
    </row>
    <row r="175" spans="1:29" hidden="1" x14ac:dyDescent="0.25">
      <c r="A175" t="s">
        <v>134</v>
      </c>
      <c r="B175" t="s">
        <v>486</v>
      </c>
      <c r="C175" t="s">
        <v>480</v>
      </c>
      <c r="D175" t="s">
        <v>477</v>
      </c>
      <c r="E175" t="s">
        <v>314</v>
      </c>
      <c r="F175" t="s">
        <v>478</v>
      </c>
      <c r="G175" t="s">
        <v>483</v>
      </c>
      <c r="H175" t="s">
        <v>48</v>
      </c>
      <c r="I175" t="s">
        <v>104</v>
      </c>
      <c r="J175" s="2">
        <v>43776</v>
      </c>
      <c r="K175" t="s">
        <v>203</v>
      </c>
      <c r="L175">
        <v>1</v>
      </c>
      <c r="O175">
        <v>0</v>
      </c>
      <c r="P175">
        <v>0</v>
      </c>
      <c r="Q175">
        <v>0</v>
      </c>
      <c r="R175">
        <v>-275.66999999999985</v>
      </c>
      <c r="S175">
        <v>0</v>
      </c>
      <c r="T175">
        <v>66.13</v>
      </c>
      <c r="AA175" t="s">
        <v>479</v>
      </c>
      <c r="AB175" t="s">
        <v>46</v>
      </c>
      <c r="AC175" t="b">
        <v>0</v>
      </c>
    </row>
    <row r="176" spans="1:29" hidden="1" x14ac:dyDescent="0.25">
      <c r="A176" t="s">
        <v>134</v>
      </c>
      <c r="B176" t="s">
        <v>486</v>
      </c>
      <c r="C176" t="s">
        <v>480</v>
      </c>
      <c r="D176" t="s">
        <v>477</v>
      </c>
      <c r="E176" t="s">
        <v>322</v>
      </c>
      <c r="F176" t="s">
        <v>478</v>
      </c>
      <c r="G176" t="s">
        <v>483</v>
      </c>
      <c r="H176" t="s">
        <v>48</v>
      </c>
      <c r="I176" t="s">
        <v>104</v>
      </c>
      <c r="J176" s="2">
        <v>43776</v>
      </c>
      <c r="K176" t="s">
        <v>203</v>
      </c>
      <c r="L176">
        <v>1</v>
      </c>
      <c r="O176">
        <v>0</v>
      </c>
      <c r="P176">
        <v>0</v>
      </c>
      <c r="Q176">
        <v>0</v>
      </c>
      <c r="R176">
        <v>-457.94000000000005</v>
      </c>
      <c r="S176">
        <v>0</v>
      </c>
      <c r="T176">
        <v>98.99</v>
      </c>
      <c r="AA176" t="s">
        <v>479</v>
      </c>
      <c r="AB176" t="s">
        <v>46</v>
      </c>
      <c r="AC176" t="b">
        <v>0</v>
      </c>
    </row>
    <row r="177" spans="1:29" hidden="1" x14ac:dyDescent="0.25">
      <c r="A177" t="s">
        <v>134</v>
      </c>
      <c r="B177" t="s">
        <v>486</v>
      </c>
      <c r="C177" t="s">
        <v>480</v>
      </c>
      <c r="D177" t="s">
        <v>477</v>
      </c>
      <c r="E177" t="s">
        <v>330</v>
      </c>
      <c r="F177" t="s">
        <v>478</v>
      </c>
      <c r="G177" t="s">
        <v>483</v>
      </c>
      <c r="H177" t="s">
        <v>48</v>
      </c>
      <c r="I177" t="s">
        <v>104</v>
      </c>
      <c r="J177" s="2">
        <v>43776</v>
      </c>
      <c r="K177" t="s">
        <v>203</v>
      </c>
      <c r="L177">
        <v>1</v>
      </c>
      <c r="O177">
        <v>0</v>
      </c>
      <c r="P177">
        <v>0</v>
      </c>
      <c r="Q177">
        <v>0</v>
      </c>
      <c r="R177">
        <v>116.40000000000009</v>
      </c>
      <c r="S177">
        <v>0</v>
      </c>
      <c r="T177">
        <v>29.32</v>
      </c>
      <c r="AA177" t="s">
        <v>479</v>
      </c>
      <c r="AB177" t="s">
        <v>46</v>
      </c>
      <c r="AC177" t="b">
        <v>0</v>
      </c>
    </row>
    <row r="178" spans="1:29" hidden="1" x14ac:dyDescent="0.25">
      <c r="A178" t="s">
        <v>134</v>
      </c>
      <c r="B178" t="s">
        <v>486</v>
      </c>
      <c r="C178" t="s">
        <v>480</v>
      </c>
      <c r="D178" t="s">
        <v>477</v>
      </c>
      <c r="E178" t="s">
        <v>338</v>
      </c>
      <c r="F178" t="s">
        <v>478</v>
      </c>
      <c r="G178" t="s">
        <v>483</v>
      </c>
      <c r="H178" t="s">
        <v>48</v>
      </c>
      <c r="I178" t="s">
        <v>104</v>
      </c>
      <c r="J178" s="2">
        <v>43776</v>
      </c>
      <c r="K178" t="s">
        <v>203</v>
      </c>
      <c r="L178">
        <v>1</v>
      </c>
      <c r="O178">
        <v>0</v>
      </c>
      <c r="P178">
        <v>0</v>
      </c>
      <c r="Q178">
        <v>0</v>
      </c>
      <c r="R178">
        <v>-1236.94</v>
      </c>
      <c r="S178">
        <v>0</v>
      </c>
      <c r="T178">
        <v>146.87</v>
      </c>
      <c r="AA178" t="s">
        <v>479</v>
      </c>
      <c r="AB178" t="s">
        <v>46</v>
      </c>
      <c r="AC178" t="b">
        <v>0</v>
      </c>
    </row>
    <row r="179" spans="1:29" hidden="1" x14ac:dyDescent="0.25">
      <c r="A179" t="s">
        <v>134</v>
      </c>
      <c r="B179" t="s">
        <v>486</v>
      </c>
      <c r="C179" t="s">
        <v>481</v>
      </c>
      <c r="D179" t="s">
        <v>477</v>
      </c>
      <c r="E179" t="s">
        <v>202</v>
      </c>
      <c r="F179" t="s">
        <v>478</v>
      </c>
      <c r="G179" t="s">
        <v>483</v>
      </c>
      <c r="H179" t="s">
        <v>48</v>
      </c>
      <c r="I179" t="s">
        <v>104</v>
      </c>
      <c r="J179" s="2">
        <v>43776</v>
      </c>
      <c r="K179" t="s">
        <v>203</v>
      </c>
      <c r="L179">
        <v>1</v>
      </c>
      <c r="O179">
        <v>0</v>
      </c>
      <c r="P179">
        <v>0</v>
      </c>
      <c r="Q179">
        <v>0</v>
      </c>
      <c r="R179">
        <v>-736.7</v>
      </c>
      <c r="S179">
        <v>0</v>
      </c>
      <c r="T179">
        <v>108.06</v>
      </c>
      <c r="AA179" t="s">
        <v>479</v>
      </c>
      <c r="AB179" t="s">
        <v>46</v>
      </c>
      <c r="AC179" t="b">
        <v>0</v>
      </c>
    </row>
    <row r="180" spans="1:29" hidden="1" x14ac:dyDescent="0.25">
      <c r="A180" t="s">
        <v>134</v>
      </c>
      <c r="B180" t="s">
        <v>486</v>
      </c>
      <c r="C180" t="s">
        <v>481</v>
      </c>
      <c r="D180" t="s">
        <v>477</v>
      </c>
      <c r="E180" t="s">
        <v>224</v>
      </c>
      <c r="F180" t="s">
        <v>478</v>
      </c>
      <c r="G180" t="s">
        <v>483</v>
      </c>
      <c r="H180" t="s">
        <v>48</v>
      </c>
      <c r="I180" t="s">
        <v>104</v>
      </c>
      <c r="J180" s="2">
        <v>43776</v>
      </c>
      <c r="K180" t="s">
        <v>203</v>
      </c>
      <c r="L180">
        <v>1</v>
      </c>
      <c r="O180">
        <v>0</v>
      </c>
      <c r="P180">
        <v>0</v>
      </c>
      <c r="Q180">
        <v>0</v>
      </c>
      <c r="R180">
        <v>-884.23</v>
      </c>
      <c r="S180">
        <v>0</v>
      </c>
      <c r="T180">
        <v>129.51</v>
      </c>
      <c r="AA180" t="s">
        <v>479</v>
      </c>
      <c r="AB180" t="s">
        <v>46</v>
      </c>
      <c r="AC180" t="b">
        <v>0</v>
      </c>
    </row>
    <row r="181" spans="1:29" hidden="1" x14ac:dyDescent="0.25">
      <c r="A181" t="s">
        <v>134</v>
      </c>
      <c r="B181" t="s">
        <v>486</v>
      </c>
      <c r="C181" t="s">
        <v>481</v>
      </c>
      <c r="D181" t="s">
        <v>477</v>
      </c>
      <c r="E181" t="s">
        <v>232</v>
      </c>
      <c r="F181" t="s">
        <v>478</v>
      </c>
      <c r="G181" t="s">
        <v>483</v>
      </c>
      <c r="H181" t="s">
        <v>48</v>
      </c>
      <c r="I181" t="s">
        <v>104</v>
      </c>
      <c r="J181" s="2">
        <v>43776</v>
      </c>
      <c r="K181" t="s">
        <v>203</v>
      </c>
      <c r="L181">
        <v>1</v>
      </c>
      <c r="O181">
        <v>0</v>
      </c>
      <c r="P181">
        <v>0</v>
      </c>
      <c r="Q181">
        <v>0</v>
      </c>
      <c r="R181">
        <v>-445.20000000000005</v>
      </c>
      <c r="S181">
        <v>0</v>
      </c>
      <c r="T181">
        <v>84.4</v>
      </c>
      <c r="AA181" t="s">
        <v>479</v>
      </c>
      <c r="AB181" t="s">
        <v>46</v>
      </c>
      <c r="AC181" t="b">
        <v>0</v>
      </c>
    </row>
    <row r="182" spans="1:29" hidden="1" x14ac:dyDescent="0.25">
      <c r="A182" t="s">
        <v>134</v>
      </c>
      <c r="B182" t="s">
        <v>486</v>
      </c>
      <c r="C182" t="s">
        <v>481</v>
      </c>
      <c r="D182" t="s">
        <v>477</v>
      </c>
      <c r="E182" t="s">
        <v>240</v>
      </c>
      <c r="F182" t="s">
        <v>478</v>
      </c>
      <c r="G182" t="s">
        <v>483</v>
      </c>
      <c r="H182" t="s">
        <v>48</v>
      </c>
      <c r="I182" t="s">
        <v>104</v>
      </c>
      <c r="J182" s="2">
        <v>43776</v>
      </c>
      <c r="K182" t="s">
        <v>203</v>
      </c>
      <c r="L182">
        <v>1</v>
      </c>
      <c r="O182">
        <v>0</v>
      </c>
      <c r="P182">
        <v>0</v>
      </c>
      <c r="Q182">
        <v>0</v>
      </c>
      <c r="R182">
        <v>-530.12999999999988</v>
      </c>
      <c r="S182">
        <v>0</v>
      </c>
      <c r="T182">
        <v>84.95</v>
      </c>
      <c r="AA182" t="s">
        <v>479</v>
      </c>
      <c r="AB182" t="s">
        <v>46</v>
      </c>
      <c r="AC182" t="b">
        <v>0</v>
      </c>
    </row>
    <row r="183" spans="1:29" hidden="1" x14ac:dyDescent="0.25">
      <c r="A183" t="s">
        <v>134</v>
      </c>
      <c r="B183" t="s">
        <v>486</v>
      </c>
      <c r="C183" t="s">
        <v>481</v>
      </c>
      <c r="D183" t="s">
        <v>477</v>
      </c>
      <c r="E183" t="s">
        <v>248</v>
      </c>
      <c r="F183" t="s">
        <v>478</v>
      </c>
      <c r="G183" t="s">
        <v>483</v>
      </c>
      <c r="H183" t="s">
        <v>48</v>
      </c>
      <c r="I183" t="s">
        <v>104</v>
      </c>
      <c r="J183" s="2">
        <v>43776</v>
      </c>
      <c r="K183" t="s">
        <v>203</v>
      </c>
      <c r="L183">
        <v>1</v>
      </c>
      <c r="O183">
        <v>0</v>
      </c>
      <c r="P183">
        <v>0</v>
      </c>
      <c r="Q183">
        <v>0</v>
      </c>
      <c r="R183">
        <v>-518.64</v>
      </c>
      <c r="S183">
        <v>0</v>
      </c>
      <c r="T183">
        <v>87.8</v>
      </c>
      <c r="AA183" t="s">
        <v>479</v>
      </c>
      <c r="AB183" t="s">
        <v>46</v>
      </c>
      <c r="AC183" t="b">
        <v>0</v>
      </c>
    </row>
    <row r="184" spans="1:29" hidden="1" x14ac:dyDescent="0.25">
      <c r="A184" t="s">
        <v>134</v>
      </c>
      <c r="B184" t="s">
        <v>486</v>
      </c>
      <c r="C184" t="s">
        <v>481</v>
      </c>
      <c r="D184" t="s">
        <v>477</v>
      </c>
      <c r="E184" t="s">
        <v>256</v>
      </c>
      <c r="F184" t="s">
        <v>478</v>
      </c>
      <c r="G184" t="s">
        <v>483</v>
      </c>
      <c r="H184" t="s">
        <v>48</v>
      </c>
      <c r="I184" t="s">
        <v>104</v>
      </c>
      <c r="J184" s="2">
        <v>43776</v>
      </c>
      <c r="K184" t="s">
        <v>203</v>
      </c>
      <c r="L184">
        <v>1</v>
      </c>
      <c r="O184">
        <v>0</v>
      </c>
      <c r="P184">
        <v>0</v>
      </c>
      <c r="Q184">
        <v>0</v>
      </c>
      <c r="R184">
        <v>-195.95000000000002</v>
      </c>
      <c r="S184">
        <v>0</v>
      </c>
      <c r="T184">
        <v>41.59</v>
      </c>
      <c r="AA184" t="s">
        <v>479</v>
      </c>
      <c r="AB184" t="s">
        <v>46</v>
      </c>
      <c r="AC184" t="b">
        <v>0</v>
      </c>
    </row>
    <row r="185" spans="1:29" hidden="1" x14ac:dyDescent="0.25">
      <c r="A185" t="s">
        <v>134</v>
      </c>
      <c r="B185" t="s">
        <v>486</v>
      </c>
      <c r="C185" t="s">
        <v>481</v>
      </c>
      <c r="D185" t="s">
        <v>477</v>
      </c>
      <c r="E185" t="s">
        <v>265</v>
      </c>
      <c r="F185" t="s">
        <v>478</v>
      </c>
      <c r="G185" t="s">
        <v>483</v>
      </c>
      <c r="H185" t="s">
        <v>48</v>
      </c>
      <c r="I185" t="s">
        <v>104</v>
      </c>
      <c r="J185" s="2">
        <v>43776</v>
      </c>
      <c r="K185" t="s">
        <v>203</v>
      </c>
      <c r="L185">
        <v>1</v>
      </c>
      <c r="O185">
        <v>0</v>
      </c>
      <c r="P185">
        <v>0</v>
      </c>
      <c r="Q185">
        <v>0</v>
      </c>
      <c r="R185">
        <v>-72.200000000000045</v>
      </c>
      <c r="S185">
        <v>0</v>
      </c>
      <c r="T185">
        <v>24.96</v>
      </c>
      <c r="AA185" t="s">
        <v>479</v>
      </c>
      <c r="AB185" t="s">
        <v>46</v>
      </c>
      <c r="AC185" t="b">
        <v>0</v>
      </c>
    </row>
    <row r="186" spans="1:29" hidden="1" x14ac:dyDescent="0.25">
      <c r="A186" t="s">
        <v>134</v>
      </c>
      <c r="B186" t="s">
        <v>486</v>
      </c>
      <c r="C186" t="s">
        <v>481</v>
      </c>
      <c r="D186" t="s">
        <v>477</v>
      </c>
      <c r="E186" t="s">
        <v>274</v>
      </c>
      <c r="F186" t="s">
        <v>478</v>
      </c>
      <c r="G186" t="s">
        <v>483</v>
      </c>
      <c r="H186" t="s">
        <v>48</v>
      </c>
      <c r="I186" t="s">
        <v>104</v>
      </c>
      <c r="J186" s="2">
        <v>43776</v>
      </c>
      <c r="K186" t="s">
        <v>203</v>
      </c>
      <c r="L186">
        <v>1</v>
      </c>
      <c r="O186">
        <v>0</v>
      </c>
      <c r="P186">
        <v>0</v>
      </c>
      <c r="Q186">
        <v>0</v>
      </c>
      <c r="R186">
        <v>-83.359999999999957</v>
      </c>
      <c r="S186">
        <v>0</v>
      </c>
      <c r="T186">
        <v>31.23</v>
      </c>
      <c r="AA186" t="s">
        <v>479</v>
      </c>
      <c r="AB186" t="s">
        <v>46</v>
      </c>
      <c r="AC186" t="b">
        <v>0</v>
      </c>
    </row>
    <row r="187" spans="1:29" hidden="1" x14ac:dyDescent="0.25">
      <c r="A187" t="s">
        <v>134</v>
      </c>
      <c r="B187" t="s">
        <v>486</v>
      </c>
      <c r="C187" t="s">
        <v>481</v>
      </c>
      <c r="D187" t="s">
        <v>477</v>
      </c>
      <c r="E187" t="s">
        <v>282</v>
      </c>
      <c r="F187" t="s">
        <v>478</v>
      </c>
      <c r="G187" t="s">
        <v>483</v>
      </c>
      <c r="H187" t="s">
        <v>48</v>
      </c>
      <c r="I187" t="s">
        <v>104</v>
      </c>
      <c r="J187" s="2">
        <v>43776</v>
      </c>
      <c r="K187" t="s">
        <v>203</v>
      </c>
      <c r="L187">
        <v>1</v>
      </c>
      <c r="O187">
        <v>0</v>
      </c>
      <c r="P187">
        <v>0</v>
      </c>
      <c r="Q187">
        <v>0</v>
      </c>
      <c r="R187">
        <v>-226.83999999999997</v>
      </c>
      <c r="S187">
        <v>0</v>
      </c>
      <c r="T187">
        <v>55.14</v>
      </c>
      <c r="AA187" t="s">
        <v>479</v>
      </c>
      <c r="AB187" t="s">
        <v>46</v>
      </c>
      <c r="AC187" t="b">
        <v>0</v>
      </c>
    </row>
    <row r="188" spans="1:29" hidden="1" x14ac:dyDescent="0.25">
      <c r="A188" t="s">
        <v>134</v>
      </c>
      <c r="B188" t="s">
        <v>486</v>
      </c>
      <c r="C188" t="s">
        <v>481</v>
      </c>
      <c r="D188" t="s">
        <v>477</v>
      </c>
      <c r="E188" t="s">
        <v>290</v>
      </c>
      <c r="F188" t="s">
        <v>478</v>
      </c>
      <c r="G188" t="s">
        <v>483</v>
      </c>
      <c r="H188" t="s">
        <v>48</v>
      </c>
      <c r="I188" t="s">
        <v>104</v>
      </c>
      <c r="J188" s="2">
        <v>43776</v>
      </c>
      <c r="K188" t="s">
        <v>203</v>
      </c>
      <c r="L188">
        <v>1</v>
      </c>
      <c r="O188">
        <v>0</v>
      </c>
      <c r="P188">
        <v>0</v>
      </c>
      <c r="Q188">
        <v>0</v>
      </c>
      <c r="R188">
        <v>-429.90000000000009</v>
      </c>
      <c r="S188">
        <v>0</v>
      </c>
      <c r="T188">
        <v>79.72</v>
      </c>
      <c r="AA188" t="s">
        <v>479</v>
      </c>
      <c r="AB188" t="s">
        <v>46</v>
      </c>
      <c r="AC188" t="b">
        <v>0</v>
      </c>
    </row>
    <row r="189" spans="1:29" hidden="1" x14ac:dyDescent="0.25">
      <c r="A189" t="s">
        <v>134</v>
      </c>
      <c r="B189" t="s">
        <v>486</v>
      </c>
      <c r="C189" t="s">
        <v>481</v>
      </c>
      <c r="D189" t="s">
        <v>477</v>
      </c>
      <c r="E189" t="s">
        <v>298</v>
      </c>
      <c r="F189" t="s">
        <v>478</v>
      </c>
      <c r="G189" t="s">
        <v>483</v>
      </c>
      <c r="H189" t="s">
        <v>48</v>
      </c>
      <c r="I189" t="s">
        <v>104</v>
      </c>
      <c r="J189" s="2">
        <v>43776</v>
      </c>
      <c r="K189" t="s">
        <v>203</v>
      </c>
      <c r="L189">
        <v>1</v>
      </c>
      <c r="O189">
        <v>0</v>
      </c>
      <c r="P189">
        <v>0</v>
      </c>
      <c r="Q189">
        <v>0</v>
      </c>
      <c r="R189">
        <v>-440.64</v>
      </c>
      <c r="S189">
        <v>0</v>
      </c>
      <c r="T189">
        <v>78.319999999999993</v>
      </c>
      <c r="AA189" t="s">
        <v>479</v>
      </c>
      <c r="AB189" t="s">
        <v>46</v>
      </c>
      <c r="AC189" t="b">
        <v>0</v>
      </c>
    </row>
    <row r="190" spans="1:29" hidden="1" x14ac:dyDescent="0.25">
      <c r="A190" t="s">
        <v>134</v>
      </c>
      <c r="B190" t="s">
        <v>486</v>
      </c>
      <c r="C190" t="s">
        <v>481</v>
      </c>
      <c r="D190" t="s">
        <v>477</v>
      </c>
      <c r="E190" t="s">
        <v>306</v>
      </c>
      <c r="F190" t="s">
        <v>478</v>
      </c>
      <c r="G190" t="s">
        <v>483</v>
      </c>
      <c r="H190" t="s">
        <v>48</v>
      </c>
      <c r="I190" t="s">
        <v>104</v>
      </c>
      <c r="J190" s="2">
        <v>43776</v>
      </c>
      <c r="K190" t="s">
        <v>203</v>
      </c>
      <c r="L190">
        <v>1</v>
      </c>
      <c r="O190">
        <v>0</v>
      </c>
      <c r="P190">
        <v>0</v>
      </c>
      <c r="Q190">
        <v>0</v>
      </c>
      <c r="R190">
        <v>-585.37000000000012</v>
      </c>
      <c r="S190">
        <v>0</v>
      </c>
      <c r="T190">
        <v>90.59</v>
      </c>
      <c r="AA190" t="s">
        <v>479</v>
      </c>
      <c r="AB190" t="s">
        <v>46</v>
      </c>
      <c r="AC190" t="b">
        <v>0</v>
      </c>
    </row>
    <row r="191" spans="1:29" hidden="1" x14ac:dyDescent="0.25">
      <c r="A191" t="s">
        <v>134</v>
      </c>
      <c r="B191" t="s">
        <v>486</v>
      </c>
      <c r="C191" t="s">
        <v>481</v>
      </c>
      <c r="D191" t="s">
        <v>477</v>
      </c>
      <c r="E191" t="s">
        <v>314</v>
      </c>
      <c r="F191" t="s">
        <v>478</v>
      </c>
      <c r="G191" t="s">
        <v>483</v>
      </c>
      <c r="H191" t="s">
        <v>48</v>
      </c>
      <c r="I191" t="s">
        <v>104</v>
      </c>
      <c r="J191" s="2">
        <v>43776</v>
      </c>
      <c r="K191" t="s">
        <v>203</v>
      </c>
      <c r="L191">
        <v>1</v>
      </c>
      <c r="O191">
        <v>0</v>
      </c>
      <c r="P191">
        <v>0</v>
      </c>
      <c r="Q191">
        <v>0</v>
      </c>
      <c r="R191">
        <v>-505.14999999999986</v>
      </c>
      <c r="S191">
        <v>0</v>
      </c>
      <c r="T191">
        <v>82.69</v>
      </c>
      <c r="AA191" t="s">
        <v>479</v>
      </c>
      <c r="AB191" t="s">
        <v>46</v>
      </c>
      <c r="AC191" t="b">
        <v>0</v>
      </c>
    </row>
    <row r="192" spans="1:29" hidden="1" x14ac:dyDescent="0.25">
      <c r="A192" t="s">
        <v>134</v>
      </c>
      <c r="B192" t="s">
        <v>486</v>
      </c>
      <c r="C192" t="s">
        <v>481</v>
      </c>
      <c r="D192" t="s">
        <v>477</v>
      </c>
      <c r="E192" t="s">
        <v>322</v>
      </c>
      <c r="F192" t="s">
        <v>478</v>
      </c>
      <c r="G192" t="s">
        <v>483</v>
      </c>
      <c r="H192" t="s">
        <v>48</v>
      </c>
      <c r="I192" t="s">
        <v>104</v>
      </c>
      <c r="J192" s="2">
        <v>43776</v>
      </c>
      <c r="K192" t="s">
        <v>203</v>
      </c>
      <c r="L192">
        <v>1</v>
      </c>
      <c r="O192">
        <v>0</v>
      </c>
      <c r="P192">
        <v>0</v>
      </c>
      <c r="Q192">
        <v>0</v>
      </c>
      <c r="R192">
        <v>-443.66000000000008</v>
      </c>
      <c r="S192">
        <v>0</v>
      </c>
      <c r="T192">
        <v>77.62</v>
      </c>
      <c r="AA192" t="s">
        <v>479</v>
      </c>
      <c r="AB192" t="s">
        <v>46</v>
      </c>
      <c r="AC192" t="b">
        <v>0</v>
      </c>
    </row>
    <row r="193" spans="1:29" hidden="1" x14ac:dyDescent="0.25">
      <c r="A193" t="s">
        <v>134</v>
      </c>
      <c r="B193" t="s">
        <v>486</v>
      </c>
      <c r="C193" t="s">
        <v>481</v>
      </c>
      <c r="D193" t="s">
        <v>477</v>
      </c>
      <c r="E193" t="s">
        <v>330</v>
      </c>
      <c r="F193" t="s">
        <v>478</v>
      </c>
      <c r="G193" t="s">
        <v>483</v>
      </c>
      <c r="H193" t="s">
        <v>48</v>
      </c>
      <c r="I193" t="s">
        <v>104</v>
      </c>
      <c r="J193" s="2">
        <v>43776</v>
      </c>
      <c r="K193" t="s">
        <v>203</v>
      </c>
      <c r="L193">
        <v>1</v>
      </c>
      <c r="O193">
        <v>0</v>
      </c>
      <c r="P193">
        <v>0</v>
      </c>
      <c r="Q193">
        <v>0</v>
      </c>
      <c r="R193">
        <v>-71.720000000000027</v>
      </c>
      <c r="S193">
        <v>0</v>
      </c>
      <c r="T193">
        <v>33.03</v>
      </c>
      <c r="AA193" t="s">
        <v>479</v>
      </c>
      <c r="AB193" t="s">
        <v>46</v>
      </c>
      <c r="AC193" t="b">
        <v>0</v>
      </c>
    </row>
    <row r="194" spans="1:29" hidden="1" x14ac:dyDescent="0.25">
      <c r="A194" t="s">
        <v>134</v>
      </c>
      <c r="B194" t="s">
        <v>486</v>
      </c>
      <c r="C194" t="s">
        <v>481</v>
      </c>
      <c r="D194" t="s">
        <v>477</v>
      </c>
      <c r="E194" t="s">
        <v>338</v>
      </c>
      <c r="F194" t="s">
        <v>478</v>
      </c>
      <c r="G194" t="s">
        <v>483</v>
      </c>
      <c r="H194" t="s">
        <v>48</v>
      </c>
      <c r="I194" t="s">
        <v>104</v>
      </c>
      <c r="J194" s="2">
        <v>43776</v>
      </c>
      <c r="K194" t="s">
        <v>203</v>
      </c>
      <c r="L194">
        <v>1</v>
      </c>
      <c r="O194">
        <v>0</v>
      </c>
      <c r="P194">
        <v>0</v>
      </c>
      <c r="Q194">
        <v>0</v>
      </c>
      <c r="R194">
        <v>-583.26</v>
      </c>
      <c r="S194">
        <v>0</v>
      </c>
      <c r="T194">
        <v>66.81</v>
      </c>
      <c r="AA194" t="s">
        <v>479</v>
      </c>
      <c r="AB194" t="s">
        <v>46</v>
      </c>
      <c r="AC194" t="b">
        <v>0</v>
      </c>
    </row>
    <row r="195" spans="1:29" hidden="1" x14ac:dyDescent="0.25">
      <c r="A195" t="s">
        <v>134</v>
      </c>
      <c r="B195" t="s">
        <v>487</v>
      </c>
      <c r="C195" t="s">
        <v>476</v>
      </c>
      <c r="D195" t="s">
        <v>477</v>
      </c>
      <c r="E195" t="s">
        <v>202</v>
      </c>
      <c r="F195" t="s">
        <v>478</v>
      </c>
      <c r="G195" t="s">
        <v>483</v>
      </c>
      <c r="H195" t="s">
        <v>48</v>
      </c>
      <c r="I195" t="s">
        <v>104</v>
      </c>
      <c r="J195" s="2">
        <v>43776</v>
      </c>
      <c r="K195" t="s">
        <v>203</v>
      </c>
      <c r="L195">
        <v>1</v>
      </c>
      <c r="O195">
        <v>-340.71999999999997</v>
      </c>
      <c r="P195">
        <v>0</v>
      </c>
      <c r="Q195">
        <v>46.6</v>
      </c>
      <c r="R195">
        <v>-344.31</v>
      </c>
      <c r="S195">
        <v>0</v>
      </c>
      <c r="T195">
        <v>46.83</v>
      </c>
      <c r="AA195" t="s">
        <v>479</v>
      </c>
      <c r="AB195" t="s">
        <v>46</v>
      </c>
      <c r="AC195" t="b">
        <v>0</v>
      </c>
    </row>
    <row r="196" spans="1:29" hidden="1" x14ac:dyDescent="0.25">
      <c r="A196" t="s">
        <v>134</v>
      </c>
      <c r="B196" t="s">
        <v>487</v>
      </c>
      <c r="C196" t="s">
        <v>476</v>
      </c>
      <c r="D196" t="s">
        <v>477</v>
      </c>
      <c r="E196" t="s">
        <v>224</v>
      </c>
      <c r="F196" t="s">
        <v>478</v>
      </c>
      <c r="G196" t="s">
        <v>483</v>
      </c>
      <c r="H196" t="s">
        <v>48</v>
      </c>
      <c r="I196" t="s">
        <v>104</v>
      </c>
      <c r="J196" s="2">
        <v>43776</v>
      </c>
      <c r="K196" t="s">
        <v>203</v>
      </c>
      <c r="L196">
        <v>1</v>
      </c>
      <c r="O196">
        <v>-306.55999999999995</v>
      </c>
      <c r="P196">
        <v>0</v>
      </c>
      <c r="Q196">
        <v>42.84</v>
      </c>
      <c r="R196">
        <v>-326.38</v>
      </c>
      <c r="S196">
        <v>0</v>
      </c>
      <c r="T196">
        <v>43.07</v>
      </c>
      <c r="AA196" t="s">
        <v>479</v>
      </c>
      <c r="AB196" t="s">
        <v>46</v>
      </c>
      <c r="AC196" t="b">
        <v>0</v>
      </c>
    </row>
    <row r="197" spans="1:29" hidden="1" x14ac:dyDescent="0.25">
      <c r="A197" t="s">
        <v>134</v>
      </c>
      <c r="B197" t="s">
        <v>487</v>
      </c>
      <c r="C197" t="s">
        <v>476</v>
      </c>
      <c r="D197" t="s">
        <v>477</v>
      </c>
      <c r="E197" t="s">
        <v>232</v>
      </c>
      <c r="F197" t="s">
        <v>478</v>
      </c>
      <c r="G197" t="s">
        <v>483</v>
      </c>
      <c r="H197" t="s">
        <v>48</v>
      </c>
      <c r="I197" t="s">
        <v>104</v>
      </c>
      <c r="J197" s="2">
        <v>43776</v>
      </c>
      <c r="K197" t="s">
        <v>203</v>
      </c>
      <c r="L197">
        <v>1</v>
      </c>
      <c r="O197">
        <v>-269.42</v>
      </c>
      <c r="P197">
        <v>0</v>
      </c>
      <c r="Q197">
        <v>42.64</v>
      </c>
      <c r="R197">
        <v>-277.86</v>
      </c>
      <c r="S197">
        <v>0</v>
      </c>
      <c r="T197">
        <v>42.85</v>
      </c>
      <c r="AA197" t="s">
        <v>479</v>
      </c>
      <c r="AB197" t="s">
        <v>46</v>
      </c>
      <c r="AC197" t="b">
        <v>0</v>
      </c>
    </row>
    <row r="198" spans="1:29" hidden="1" x14ac:dyDescent="0.25">
      <c r="A198" t="s">
        <v>134</v>
      </c>
      <c r="B198" t="s">
        <v>487</v>
      </c>
      <c r="C198" t="s">
        <v>476</v>
      </c>
      <c r="D198" t="s">
        <v>477</v>
      </c>
      <c r="E198" t="s">
        <v>240</v>
      </c>
      <c r="F198" t="s">
        <v>478</v>
      </c>
      <c r="G198" t="s">
        <v>483</v>
      </c>
      <c r="H198" t="s">
        <v>48</v>
      </c>
      <c r="I198" t="s">
        <v>104</v>
      </c>
      <c r="J198" s="2">
        <v>43776</v>
      </c>
      <c r="K198" t="s">
        <v>203</v>
      </c>
      <c r="L198">
        <v>1</v>
      </c>
      <c r="O198">
        <v>-362.91000000000008</v>
      </c>
      <c r="P198">
        <v>0</v>
      </c>
      <c r="Q198">
        <v>47.19</v>
      </c>
      <c r="R198">
        <v>-384.55000000000007</v>
      </c>
      <c r="S198">
        <v>0</v>
      </c>
      <c r="T198">
        <v>47.46</v>
      </c>
      <c r="AA198" t="s">
        <v>479</v>
      </c>
      <c r="AB198" t="s">
        <v>46</v>
      </c>
      <c r="AC198" t="b">
        <v>0</v>
      </c>
    </row>
    <row r="199" spans="1:29" hidden="1" x14ac:dyDescent="0.25">
      <c r="A199" t="s">
        <v>134</v>
      </c>
      <c r="B199" t="s">
        <v>487</v>
      </c>
      <c r="C199" t="s">
        <v>476</v>
      </c>
      <c r="D199" t="s">
        <v>477</v>
      </c>
      <c r="E199" t="s">
        <v>248</v>
      </c>
      <c r="F199" t="s">
        <v>478</v>
      </c>
      <c r="G199" t="s">
        <v>483</v>
      </c>
      <c r="H199" t="s">
        <v>48</v>
      </c>
      <c r="I199" t="s">
        <v>104</v>
      </c>
      <c r="J199" s="2">
        <v>43776</v>
      </c>
      <c r="K199" t="s">
        <v>203</v>
      </c>
      <c r="L199">
        <v>1</v>
      </c>
      <c r="O199">
        <v>-430.64</v>
      </c>
      <c r="P199">
        <v>0</v>
      </c>
      <c r="Q199">
        <v>62.01</v>
      </c>
      <c r="R199">
        <v>-439.95000000000005</v>
      </c>
      <c r="S199">
        <v>0</v>
      </c>
      <c r="T199">
        <v>62.34</v>
      </c>
      <c r="AA199" t="s">
        <v>479</v>
      </c>
      <c r="AB199" t="s">
        <v>46</v>
      </c>
      <c r="AC199" t="b">
        <v>0</v>
      </c>
    </row>
    <row r="200" spans="1:29" hidden="1" x14ac:dyDescent="0.25">
      <c r="A200" t="s">
        <v>134</v>
      </c>
      <c r="B200" t="s">
        <v>487</v>
      </c>
      <c r="C200" t="s">
        <v>476</v>
      </c>
      <c r="D200" t="s">
        <v>477</v>
      </c>
      <c r="E200" t="s">
        <v>256</v>
      </c>
      <c r="F200" t="s">
        <v>478</v>
      </c>
      <c r="G200" t="s">
        <v>483</v>
      </c>
      <c r="H200" t="s">
        <v>48</v>
      </c>
      <c r="I200" t="s">
        <v>104</v>
      </c>
      <c r="J200" s="2">
        <v>43776</v>
      </c>
      <c r="K200" t="s">
        <v>203</v>
      </c>
      <c r="L200">
        <v>1</v>
      </c>
      <c r="O200">
        <v>-151.07000000000002</v>
      </c>
      <c r="P200">
        <v>0</v>
      </c>
      <c r="Q200">
        <v>27.45</v>
      </c>
      <c r="R200">
        <v>-178.85000000000002</v>
      </c>
      <c r="S200">
        <v>0</v>
      </c>
      <c r="T200">
        <v>27.59</v>
      </c>
      <c r="AA200" t="s">
        <v>479</v>
      </c>
      <c r="AB200" t="s">
        <v>46</v>
      </c>
      <c r="AC200" t="b">
        <v>0</v>
      </c>
    </row>
    <row r="201" spans="1:29" hidden="1" x14ac:dyDescent="0.25">
      <c r="A201" t="s">
        <v>134</v>
      </c>
      <c r="B201" t="s">
        <v>487</v>
      </c>
      <c r="C201" t="s">
        <v>476</v>
      </c>
      <c r="D201" t="s">
        <v>477</v>
      </c>
      <c r="E201" t="s">
        <v>265</v>
      </c>
      <c r="F201" t="s">
        <v>478</v>
      </c>
      <c r="G201" t="s">
        <v>483</v>
      </c>
      <c r="H201" t="s">
        <v>48</v>
      </c>
      <c r="I201" t="s">
        <v>104</v>
      </c>
      <c r="J201" s="2">
        <v>43776</v>
      </c>
      <c r="K201" t="s">
        <v>203</v>
      </c>
      <c r="L201">
        <v>1</v>
      </c>
      <c r="O201">
        <v>-85.39</v>
      </c>
      <c r="P201">
        <v>0</v>
      </c>
      <c r="Q201">
        <v>17.559999999999999</v>
      </c>
      <c r="R201">
        <v>-99.789999999999992</v>
      </c>
      <c r="S201">
        <v>0</v>
      </c>
      <c r="T201">
        <v>17.64</v>
      </c>
      <c r="AA201" t="s">
        <v>479</v>
      </c>
      <c r="AB201" t="s">
        <v>46</v>
      </c>
      <c r="AC201" t="b">
        <v>0</v>
      </c>
    </row>
    <row r="202" spans="1:29" hidden="1" x14ac:dyDescent="0.25">
      <c r="A202" t="s">
        <v>134</v>
      </c>
      <c r="B202" t="s">
        <v>487</v>
      </c>
      <c r="C202" t="s">
        <v>476</v>
      </c>
      <c r="D202" t="s">
        <v>477</v>
      </c>
      <c r="E202" t="s">
        <v>274</v>
      </c>
      <c r="F202" t="s">
        <v>478</v>
      </c>
      <c r="G202" t="s">
        <v>483</v>
      </c>
      <c r="H202" t="s">
        <v>48</v>
      </c>
      <c r="I202" t="s">
        <v>104</v>
      </c>
      <c r="J202" s="2">
        <v>43776</v>
      </c>
      <c r="K202" t="s">
        <v>203</v>
      </c>
      <c r="L202">
        <v>1</v>
      </c>
      <c r="O202">
        <v>-114.49000000000001</v>
      </c>
      <c r="P202">
        <v>0</v>
      </c>
      <c r="Q202">
        <v>25.25</v>
      </c>
      <c r="R202">
        <v>-152.89999999999998</v>
      </c>
      <c r="S202">
        <v>0</v>
      </c>
      <c r="T202">
        <v>25.38</v>
      </c>
      <c r="AA202" t="s">
        <v>479</v>
      </c>
      <c r="AB202" t="s">
        <v>46</v>
      </c>
      <c r="AC202" t="b">
        <v>0</v>
      </c>
    </row>
    <row r="203" spans="1:29" hidden="1" x14ac:dyDescent="0.25">
      <c r="A203" t="s">
        <v>134</v>
      </c>
      <c r="B203" t="s">
        <v>487</v>
      </c>
      <c r="C203" t="s">
        <v>476</v>
      </c>
      <c r="D203" t="s">
        <v>477</v>
      </c>
      <c r="E203" t="s">
        <v>282</v>
      </c>
      <c r="F203" t="s">
        <v>478</v>
      </c>
      <c r="G203" t="s">
        <v>483</v>
      </c>
      <c r="H203" t="s">
        <v>48</v>
      </c>
      <c r="I203" t="s">
        <v>104</v>
      </c>
      <c r="J203" s="2">
        <v>43776</v>
      </c>
      <c r="K203" t="s">
        <v>203</v>
      </c>
      <c r="L203">
        <v>1</v>
      </c>
      <c r="O203">
        <v>-158.51999999999998</v>
      </c>
      <c r="P203">
        <v>0</v>
      </c>
      <c r="Q203">
        <v>32.85</v>
      </c>
      <c r="R203">
        <v>-200.51</v>
      </c>
      <c r="S203">
        <v>0</v>
      </c>
      <c r="T203">
        <v>33.020000000000003</v>
      </c>
      <c r="AA203" t="s">
        <v>479</v>
      </c>
      <c r="AB203" t="s">
        <v>46</v>
      </c>
      <c r="AC203" t="b">
        <v>0</v>
      </c>
    </row>
    <row r="204" spans="1:29" hidden="1" x14ac:dyDescent="0.25">
      <c r="A204" t="s">
        <v>134</v>
      </c>
      <c r="B204" t="s">
        <v>487</v>
      </c>
      <c r="C204" t="s">
        <v>476</v>
      </c>
      <c r="D204" t="s">
        <v>477</v>
      </c>
      <c r="E204" t="s">
        <v>290</v>
      </c>
      <c r="F204" t="s">
        <v>478</v>
      </c>
      <c r="G204" t="s">
        <v>483</v>
      </c>
      <c r="H204" t="s">
        <v>48</v>
      </c>
      <c r="I204" t="s">
        <v>104</v>
      </c>
      <c r="J204" s="2">
        <v>43776</v>
      </c>
      <c r="K204" t="s">
        <v>203</v>
      </c>
      <c r="L204">
        <v>1</v>
      </c>
      <c r="O204">
        <v>-133.22000000000003</v>
      </c>
      <c r="P204">
        <v>0</v>
      </c>
      <c r="Q204">
        <v>27.23</v>
      </c>
      <c r="R204">
        <v>-189.73000000000002</v>
      </c>
      <c r="S204">
        <v>0</v>
      </c>
      <c r="T204">
        <v>27.37</v>
      </c>
      <c r="AA204" t="s">
        <v>479</v>
      </c>
      <c r="AB204" t="s">
        <v>46</v>
      </c>
      <c r="AC204" t="b">
        <v>0</v>
      </c>
    </row>
    <row r="205" spans="1:29" hidden="1" x14ac:dyDescent="0.25">
      <c r="A205" t="s">
        <v>134</v>
      </c>
      <c r="B205" t="s">
        <v>487</v>
      </c>
      <c r="C205" t="s">
        <v>476</v>
      </c>
      <c r="D205" t="s">
        <v>477</v>
      </c>
      <c r="E205" t="s">
        <v>298</v>
      </c>
      <c r="F205" t="s">
        <v>478</v>
      </c>
      <c r="G205" t="s">
        <v>483</v>
      </c>
      <c r="H205" t="s">
        <v>48</v>
      </c>
      <c r="I205" t="s">
        <v>104</v>
      </c>
      <c r="J205" s="2">
        <v>43776</v>
      </c>
      <c r="K205" t="s">
        <v>203</v>
      </c>
      <c r="L205">
        <v>1</v>
      </c>
      <c r="O205">
        <v>-354.49000000000012</v>
      </c>
      <c r="P205">
        <v>0</v>
      </c>
      <c r="Q205">
        <v>55.8</v>
      </c>
      <c r="R205">
        <v>-428.65000000000009</v>
      </c>
      <c r="S205">
        <v>0</v>
      </c>
      <c r="T205">
        <v>56.12</v>
      </c>
      <c r="AA205" t="s">
        <v>479</v>
      </c>
      <c r="AB205" t="s">
        <v>46</v>
      </c>
      <c r="AC205" t="b">
        <v>0</v>
      </c>
    </row>
    <row r="206" spans="1:29" hidden="1" x14ac:dyDescent="0.25">
      <c r="A206" t="s">
        <v>134</v>
      </c>
      <c r="B206" t="s">
        <v>487</v>
      </c>
      <c r="C206" t="s">
        <v>476</v>
      </c>
      <c r="D206" t="s">
        <v>477</v>
      </c>
      <c r="E206" t="s">
        <v>306</v>
      </c>
      <c r="F206" t="s">
        <v>478</v>
      </c>
      <c r="G206" t="s">
        <v>483</v>
      </c>
      <c r="H206" t="s">
        <v>48</v>
      </c>
      <c r="I206" t="s">
        <v>104</v>
      </c>
      <c r="J206" s="2">
        <v>43776</v>
      </c>
      <c r="K206" t="s">
        <v>203</v>
      </c>
      <c r="L206">
        <v>1</v>
      </c>
      <c r="O206">
        <v>-263.11999999999995</v>
      </c>
      <c r="P206">
        <v>0</v>
      </c>
      <c r="Q206">
        <v>41.93</v>
      </c>
      <c r="R206">
        <v>-310.58999999999997</v>
      </c>
      <c r="S206">
        <v>0</v>
      </c>
      <c r="T206">
        <v>42.15</v>
      </c>
      <c r="AA206" t="s">
        <v>479</v>
      </c>
      <c r="AB206" t="s">
        <v>46</v>
      </c>
      <c r="AC206" t="b">
        <v>0</v>
      </c>
    </row>
    <row r="207" spans="1:29" hidden="1" x14ac:dyDescent="0.25">
      <c r="A207" t="s">
        <v>134</v>
      </c>
      <c r="B207" t="s">
        <v>487</v>
      </c>
      <c r="C207" t="s">
        <v>476</v>
      </c>
      <c r="D207" t="s">
        <v>477</v>
      </c>
      <c r="E207" t="s">
        <v>314</v>
      </c>
      <c r="F207" t="s">
        <v>478</v>
      </c>
      <c r="G207" t="s">
        <v>483</v>
      </c>
      <c r="H207" t="s">
        <v>48</v>
      </c>
      <c r="I207" t="s">
        <v>104</v>
      </c>
      <c r="J207" s="2">
        <v>43776</v>
      </c>
      <c r="K207" t="s">
        <v>203</v>
      </c>
      <c r="L207">
        <v>1</v>
      </c>
      <c r="O207">
        <v>-257.08000000000004</v>
      </c>
      <c r="P207">
        <v>0</v>
      </c>
      <c r="Q207">
        <v>45.39</v>
      </c>
      <c r="R207">
        <v>-333.05000000000007</v>
      </c>
      <c r="S207">
        <v>0</v>
      </c>
      <c r="T207">
        <v>45.63</v>
      </c>
      <c r="AA207" t="s">
        <v>479</v>
      </c>
      <c r="AB207" t="s">
        <v>46</v>
      </c>
      <c r="AC207" t="b">
        <v>0</v>
      </c>
    </row>
    <row r="208" spans="1:29" hidden="1" x14ac:dyDescent="0.25">
      <c r="A208" t="s">
        <v>134</v>
      </c>
      <c r="B208" t="s">
        <v>487</v>
      </c>
      <c r="C208" t="s">
        <v>476</v>
      </c>
      <c r="D208" t="s">
        <v>477</v>
      </c>
      <c r="E208" t="s">
        <v>322</v>
      </c>
      <c r="F208" t="s">
        <v>478</v>
      </c>
      <c r="G208" t="s">
        <v>483</v>
      </c>
      <c r="H208" t="s">
        <v>48</v>
      </c>
      <c r="I208" t="s">
        <v>104</v>
      </c>
      <c r="J208" s="2">
        <v>43776</v>
      </c>
      <c r="K208" t="s">
        <v>203</v>
      </c>
      <c r="L208">
        <v>1</v>
      </c>
      <c r="O208">
        <v>-282.88</v>
      </c>
      <c r="P208">
        <v>0</v>
      </c>
      <c r="Q208">
        <v>42.57</v>
      </c>
      <c r="R208">
        <v>-348.54999999999995</v>
      </c>
      <c r="S208">
        <v>0</v>
      </c>
      <c r="T208">
        <v>42.82</v>
      </c>
      <c r="AA208" t="s">
        <v>479</v>
      </c>
      <c r="AB208" t="s">
        <v>46</v>
      </c>
      <c r="AC208" t="b">
        <v>0</v>
      </c>
    </row>
    <row r="209" spans="1:29" hidden="1" x14ac:dyDescent="0.25">
      <c r="A209" t="s">
        <v>134</v>
      </c>
      <c r="B209" t="s">
        <v>487</v>
      </c>
      <c r="C209" t="s">
        <v>476</v>
      </c>
      <c r="D209" t="s">
        <v>477</v>
      </c>
      <c r="E209" t="s">
        <v>330</v>
      </c>
      <c r="F209" t="s">
        <v>478</v>
      </c>
      <c r="G209" t="s">
        <v>483</v>
      </c>
      <c r="H209" t="s">
        <v>48</v>
      </c>
      <c r="I209" t="s">
        <v>104</v>
      </c>
      <c r="J209" s="2">
        <v>43776</v>
      </c>
      <c r="K209" t="s">
        <v>203</v>
      </c>
      <c r="L209">
        <v>1</v>
      </c>
      <c r="O209">
        <v>45.759999999999991</v>
      </c>
      <c r="P209">
        <v>0</v>
      </c>
      <c r="Q209">
        <v>16.52</v>
      </c>
      <c r="R209">
        <v>-79.490000000000009</v>
      </c>
      <c r="S209">
        <v>0</v>
      </c>
      <c r="T209">
        <v>16.62</v>
      </c>
      <c r="AA209" t="s">
        <v>479</v>
      </c>
      <c r="AB209" t="s">
        <v>46</v>
      </c>
      <c r="AC209" t="b">
        <v>0</v>
      </c>
    </row>
    <row r="210" spans="1:29" hidden="1" x14ac:dyDescent="0.25">
      <c r="A210" t="s">
        <v>134</v>
      </c>
      <c r="B210" t="s">
        <v>487</v>
      </c>
      <c r="C210" t="s">
        <v>476</v>
      </c>
      <c r="D210" t="s">
        <v>477</v>
      </c>
      <c r="E210" t="s">
        <v>338</v>
      </c>
      <c r="F210" t="s">
        <v>478</v>
      </c>
      <c r="G210" t="s">
        <v>483</v>
      </c>
      <c r="H210" t="s">
        <v>48</v>
      </c>
      <c r="I210" t="s">
        <v>104</v>
      </c>
      <c r="J210" s="2">
        <v>43776</v>
      </c>
      <c r="K210" t="s">
        <v>203</v>
      </c>
      <c r="L210">
        <v>1</v>
      </c>
      <c r="O210">
        <v>-584.02</v>
      </c>
      <c r="P210">
        <v>0</v>
      </c>
      <c r="Q210">
        <v>59.77</v>
      </c>
      <c r="R210">
        <v>-614.38</v>
      </c>
      <c r="S210">
        <v>0</v>
      </c>
      <c r="T210">
        <v>60.11</v>
      </c>
      <c r="AA210" t="s">
        <v>479</v>
      </c>
      <c r="AB210" t="s">
        <v>46</v>
      </c>
      <c r="AC210" t="b">
        <v>0</v>
      </c>
    </row>
    <row r="211" spans="1:29" hidden="1" x14ac:dyDescent="0.25">
      <c r="A211" t="s">
        <v>134</v>
      </c>
      <c r="B211" t="s">
        <v>487</v>
      </c>
      <c r="C211" t="s">
        <v>480</v>
      </c>
      <c r="D211" t="s">
        <v>477</v>
      </c>
      <c r="E211" t="s">
        <v>202</v>
      </c>
      <c r="F211" t="s">
        <v>478</v>
      </c>
      <c r="G211" t="s">
        <v>483</v>
      </c>
      <c r="H211" t="s">
        <v>48</v>
      </c>
      <c r="I211" t="s">
        <v>104</v>
      </c>
      <c r="J211" s="2">
        <v>43776</v>
      </c>
      <c r="K211" t="s">
        <v>203</v>
      </c>
      <c r="L211">
        <v>1</v>
      </c>
      <c r="O211">
        <v>-714.46</v>
      </c>
      <c r="P211">
        <v>0</v>
      </c>
      <c r="Q211">
        <v>92.47</v>
      </c>
      <c r="R211">
        <v>-722.17000000000007</v>
      </c>
      <c r="S211">
        <v>0</v>
      </c>
      <c r="T211">
        <v>92.81</v>
      </c>
      <c r="AA211" t="s">
        <v>479</v>
      </c>
      <c r="AB211" t="s">
        <v>46</v>
      </c>
      <c r="AC211" t="b">
        <v>0</v>
      </c>
    </row>
    <row r="212" spans="1:29" hidden="1" x14ac:dyDescent="0.25">
      <c r="A212" t="s">
        <v>134</v>
      </c>
      <c r="B212" t="s">
        <v>487</v>
      </c>
      <c r="C212" t="s">
        <v>480</v>
      </c>
      <c r="D212" t="s">
        <v>477</v>
      </c>
      <c r="E212" t="s">
        <v>224</v>
      </c>
      <c r="F212" t="s">
        <v>478</v>
      </c>
      <c r="G212" t="s">
        <v>483</v>
      </c>
      <c r="H212" t="s">
        <v>48</v>
      </c>
      <c r="I212" t="s">
        <v>104</v>
      </c>
      <c r="J212" s="2">
        <v>43776</v>
      </c>
      <c r="K212" t="s">
        <v>203</v>
      </c>
      <c r="L212">
        <v>1</v>
      </c>
      <c r="O212">
        <v>-465.17999999999995</v>
      </c>
      <c r="P212">
        <v>0</v>
      </c>
      <c r="Q212">
        <v>63.21</v>
      </c>
      <c r="R212">
        <v>-492.71999999999997</v>
      </c>
      <c r="S212">
        <v>0</v>
      </c>
      <c r="T212">
        <v>63.43</v>
      </c>
      <c r="AA212" t="s">
        <v>479</v>
      </c>
      <c r="AB212" t="s">
        <v>46</v>
      </c>
      <c r="AC212" t="b">
        <v>0</v>
      </c>
    </row>
    <row r="213" spans="1:29" hidden="1" x14ac:dyDescent="0.25">
      <c r="A213" t="s">
        <v>134</v>
      </c>
      <c r="B213" t="s">
        <v>487</v>
      </c>
      <c r="C213" t="s">
        <v>480</v>
      </c>
      <c r="D213" t="s">
        <v>477</v>
      </c>
      <c r="E213" t="s">
        <v>232</v>
      </c>
      <c r="F213" t="s">
        <v>478</v>
      </c>
      <c r="G213" t="s">
        <v>483</v>
      </c>
      <c r="H213" t="s">
        <v>48</v>
      </c>
      <c r="I213" t="s">
        <v>104</v>
      </c>
      <c r="J213" s="2">
        <v>43776</v>
      </c>
      <c r="K213" t="s">
        <v>203</v>
      </c>
      <c r="L213">
        <v>1</v>
      </c>
      <c r="O213">
        <v>-527.53</v>
      </c>
      <c r="P213">
        <v>0</v>
      </c>
      <c r="Q213">
        <v>82.14</v>
      </c>
      <c r="R213">
        <v>-535.49</v>
      </c>
      <c r="S213">
        <v>0</v>
      </c>
      <c r="T213">
        <v>82.38</v>
      </c>
      <c r="AA213" t="s">
        <v>479</v>
      </c>
      <c r="AB213" t="s">
        <v>46</v>
      </c>
      <c r="AC213" t="b">
        <v>0</v>
      </c>
    </row>
    <row r="214" spans="1:29" hidden="1" x14ac:dyDescent="0.25">
      <c r="A214" t="s">
        <v>134</v>
      </c>
      <c r="B214" t="s">
        <v>487</v>
      </c>
      <c r="C214" t="s">
        <v>480</v>
      </c>
      <c r="D214" t="s">
        <v>477</v>
      </c>
      <c r="E214" t="s">
        <v>240</v>
      </c>
      <c r="F214" t="s">
        <v>478</v>
      </c>
      <c r="G214" t="s">
        <v>483</v>
      </c>
      <c r="H214" t="s">
        <v>48</v>
      </c>
      <c r="I214" t="s">
        <v>104</v>
      </c>
      <c r="J214" s="2">
        <v>43776</v>
      </c>
      <c r="K214" t="s">
        <v>203</v>
      </c>
      <c r="L214">
        <v>1</v>
      </c>
      <c r="O214">
        <v>-292.28999999999996</v>
      </c>
      <c r="P214">
        <v>0</v>
      </c>
      <c r="Q214">
        <v>43.43</v>
      </c>
      <c r="R214">
        <v>-328</v>
      </c>
      <c r="S214">
        <v>0</v>
      </c>
      <c r="T214">
        <v>43.56</v>
      </c>
      <c r="AA214" t="s">
        <v>479</v>
      </c>
      <c r="AB214" t="s">
        <v>46</v>
      </c>
      <c r="AC214" t="b">
        <v>0</v>
      </c>
    </row>
    <row r="215" spans="1:29" hidden="1" x14ac:dyDescent="0.25">
      <c r="A215" t="s">
        <v>134</v>
      </c>
      <c r="B215" t="s">
        <v>487</v>
      </c>
      <c r="C215" t="s">
        <v>480</v>
      </c>
      <c r="D215" t="s">
        <v>477</v>
      </c>
      <c r="E215" t="s">
        <v>248</v>
      </c>
      <c r="F215" t="s">
        <v>478</v>
      </c>
      <c r="G215" t="s">
        <v>483</v>
      </c>
      <c r="H215" t="s">
        <v>48</v>
      </c>
      <c r="I215" t="s">
        <v>104</v>
      </c>
      <c r="J215" s="2">
        <v>43776</v>
      </c>
      <c r="K215" t="s">
        <v>203</v>
      </c>
      <c r="L215">
        <v>1</v>
      </c>
      <c r="O215">
        <v>-436.22</v>
      </c>
      <c r="P215">
        <v>0</v>
      </c>
      <c r="Q215">
        <v>59.65</v>
      </c>
      <c r="R215">
        <v>-442.45000000000005</v>
      </c>
      <c r="S215">
        <v>0</v>
      </c>
      <c r="T215">
        <v>59.82</v>
      </c>
      <c r="AA215" t="s">
        <v>479</v>
      </c>
      <c r="AB215" t="s">
        <v>46</v>
      </c>
      <c r="AC215" t="b">
        <v>0</v>
      </c>
    </row>
    <row r="216" spans="1:29" hidden="1" x14ac:dyDescent="0.25">
      <c r="A216" t="s">
        <v>134</v>
      </c>
      <c r="B216" t="s">
        <v>487</v>
      </c>
      <c r="C216" t="s">
        <v>480</v>
      </c>
      <c r="D216" t="s">
        <v>477</v>
      </c>
      <c r="E216" t="s">
        <v>256</v>
      </c>
      <c r="F216" t="s">
        <v>478</v>
      </c>
      <c r="G216" t="s">
        <v>483</v>
      </c>
      <c r="H216" t="s">
        <v>48</v>
      </c>
      <c r="I216" t="s">
        <v>104</v>
      </c>
      <c r="J216" s="2">
        <v>43776</v>
      </c>
      <c r="K216" t="s">
        <v>203</v>
      </c>
      <c r="L216">
        <v>1</v>
      </c>
      <c r="O216">
        <v>-224.46999999999997</v>
      </c>
      <c r="P216">
        <v>0</v>
      </c>
      <c r="Q216">
        <v>41.2</v>
      </c>
      <c r="R216">
        <v>-249.13</v>
      </c>
      <c r="S216">
        <v>0</v>
      </c>
      <c r="T216">
        <v>41.32</v>
      </c>
      <c r="AA216" t="s">
        <v>479</v>
      </c>
      <c r="AB216" t="s">
        <v>46</v>
      </c>
      <c r="AC216" t="b">
        <v>0</v>
      </c>
    </row>
    <row r="217" spans="1:29" hidden="1" x14ac:dyDescent="0.25">
      <c r="A217" t="s">
        <v>134</v>
      </c>
      <c r="B217" t="s">
        <v>487</v>
      </c>
      <c r="C217" t="s">
        <v>480</v>
      </c>
      <c r="D217" t="s">
        <v>477</v>
      </c>
      <c r="E217" t="s">
        <v>265</v>
      </c>
      <c r="F217" t="s">
        <v>478</v>
      </c>
      <c r="G217" t="s">
        <v>483</v>
      </c>
      <c r="H217" t="s">
        <v>48</v>
      </c>
      <c r="I217" t="s">
        <v>104</v>
      </c>
      <c r="J217" s="2">
        <v>43776</v>
      </c>
      <c r="K217" t="s">
        <v>203</v>
      </c>
      <c r="L217">
        <v>1</v>
      </c>
      <c r="O217">
        <v>-153.54000000000002</v>
      </c>
      <c r="P217">
        <v>0</v>
      </c>
      <c r="Q217">
        <v>39.270000000000003</v>
      </c>
      <c r="R217">
        <v>-189.3</v>
      </c>
      <c r="S217">
        <v>0</v>
      </c>
      <c r="T217">
        <v>39.380000000000003</v>
      </c>
      <c r="AA217" t="s">
        <v>479</v>
      </c>
      <c r="AB217" t="s">
        <v>46</v>
      </c>
      <c r="AC217" t="b">
        <v>0</v>
      </c>
    </row>
    <row r="218" spans="1:29" hidden="1" x14ac:dyDescent="0.25">
      <c r="A218" t="s">
        <v>134</v>
      </c>
      <c r="B218" t="s">
        <v>487</v>
      </c>
      <c r="C218" t="s">
        <v>480</v>
      </c>
      <c r="D218" t="s">
        <v>477</v>
      </c>
      <c r="E218" t="s">
        <v>274</v>
      </c>
      <c r="F218" t="s">
        <v>478</v>
      </c>
      <c r="G218" t="s">
        <v>483</v>
      </c>
      <c r="H218" t="s">
        <v>48</v>
      </c>
      <c r="I218" t="s">
        <v>104</v>
      </c>
      <c r="J218" s="2">
        <v>43776</v>
      </c>
      <c r="K218" t="s">
        <v>203</v>
      </c>
      <c r="L218">
        <v>1</v>
      </c>
      <c r="O218">
        <v>-124.26000000000005</v>
      </c>
      <c r="P218">
        <v>0</v>
      </c>
      <c r="Q218">
        <v>35.67</v>
      </c>
      <c r="R218">
        <v>-176.00000000000006</v>
      </c>
      <c r="S218">
        <v>0</v>
      </c>
      <c r="T218">
        <v>35.770000000000003</v>
      </c>
      <c r="AA218" t="s">
        <v>479</v>
      </c>
      <c r="AB218" t="s">
        <v>46</v>
      </c>
      <c r="AC218" t="b">
        <v>0</v>
      </c>
    </row>
    <row r="219" spans="1:29" hidden="1" x14ac:dyDescent="0.25">
      <c r="A219" t="s">
        <v>134</v>
      </c>
      <c r="B219" t="s">
        <v>487</v>
      </c>
      <c r="C219" t="s">
        <v>480</v>
      </c>
      <c r="D219" t="s">
        <v>477</v>
      </c>
      <c r="E219" t="s">
        <v>282</v>
      </c>
      <c r="F219" t="s">
        <v>478</v>
      </c>
      <c r="G219" t="s">
        <v>483</v>
      </c>
      <c r="H219" t="s">
        <v>48</v>
      </c>
      <c r="I219" t="s">
        <v>104</v>
      </c>
      <c r="J219" s="2">
        <v>43776</v>
      </c>
      <c r="K219" t="s">
        <v>203</v>
      </c>
      <c r="L219">
        <v>1</v>
      </c>
      <c r="O219">
        <v>-240.34000000000003</v>
      </c>
      <c r="P219">
        <v>0</v>
      </c>
      <c r="Q219">
        <v>55.67</v>
      </c>
      <c r="R219">
        <v>-304.69000000000005</v>
      </c>
      <c r="S219">
        <v>0</v>
      </c>
      <c r="T219">
        <v>55.83</v>
      </c>
      <c r="AA219" t="s">
        <v>479</v>
      </c>
      <c r="AB219" t="s">
        <v>46</v>
      </c>
      <c r="AC219" t="b">
        <v>0</v>
      </c>
    </row>
    <row r="220" spans="1:29" hidden="1" x14ac:dyDescent="0.25">
      <c r="A220" t="s">
        <v>134</v>
      </c>
      <c r="B220" t="s">
        <v>487</v>
      </c>
      <c r="C220" t="s">
        <v>480</v>
      </c>
      <c r="D220" t="s">
        <v>477</v>
      </c>
      <c r="E220" t="s">
        <v>290</v>
      </c>
      <c r="F220" t="s">
        <v>478</v>
      </c>
      <c r="G220" t="s">
        <v>483</v>
      </c>
      <c r="H220" t="s">
        <v>48</v>
      </c>
      <c r="I220" t="s">
        <v>104</v>
      </c>
      <c r="J220" s="2">
        <v>43776</v>
      </c>
      <c r="K220" t="s">
        <v>203</v>
      </c>
      <c r="L220">
        <v>1</v>
      </c>
      <c r="O220">
        <v>-125.61000000000001</v>
      </c>
      <c r="P220">
        <v>0</v>
      </c>
      <c r="Q220">
        <v>32.83</v>
      </c>
      <c r="R220">
        <v>-185.93999999999994</v>
      </c>
      <c r="S220">
        <v>0</v>
      </c>
      <c r="T220">
        <v>32.92</v>
      </c>
      <c r="AA220" t="s">
        <v>479</v>
      </c>
      <c r="AB220" t="s">
        <v>46</v>
      </c>
      <c r="AC220" t="b">
        <v>0</v>
      </c>
    </row>
    <row r="221" spans="1:29" hidden="1" x14ac:dyDescent="0.25">
      <c r="A221" t="s">
        <v>134</v>
      </c>
      <c r="B221" t="s">
        <v>487</v>
      </c>
      <c r="C221" t="s">
        <v>480</v>
      </c>
      <c r="D221" t="s">
        <v>477</v>
      </c>
      <c r="E221" t="s">
        <v>298</v>
      </c>
      <c r="F221" t="s">
        <v>478</v>
      </c>
      <c r="G221" t="s">
        <v>483</v>
      </c>
      <c r="H221" t="s">
        <v>48</v>
      </c>
      <c r="I221" t="s">
        <v>104</v>
      </c>
      <c r="J221" s="2">
        <v>43776</v>
      </c>
      <c r="K221" t="s">
        <v>203</v>
      </c>
      <c r="L221">
        <v>1</v>
      </c>
      <c r="O221">
        <v>-428.63000000000011</v>
      </c>
      <c r="P221">
        <v>0</v>
      </c>
      <c r="Q221">
        <v>82.23</v>
      </c>
      <c r="R221">
        <v>-543.84000000000015</v>
      </c>
      <c r="S221">
        <v>0</v>
      </c>
      <c r="T221">
        <v>82.47</v>
      </c>
      <c r="AA221" t="s">
        <v>479</v>
      </c>
      <c r="AB221" t="s">
        <v>46</v>
      </c>
      <c r="AC221" t="b">
        <v>0</v>
      </c>
    </row>
    <row r="222" spans="1:29" hidden="1" x14ac:dyDescent="0.25">
      <c r="A222" t="s">
        <v>134</v>
      </c>
      <c r="B222" t="s">
        <v>487</v>
      </c>
      <c r="C222" t="s">
        <v>480</v>
      </c>
      <c r="D222" t="s">
        <v>477</v>
      </c>
      <c r="E222" t="s">
        <v>306</v>
      </c>
      <c r="F222" t="s">
        <v>478</v>
      </c>
      <c r="G222" t="s">
        <v>483</v>
      </c>
      <c r="H222" t="s">
        <v>48</v>
      </c>
      <c r="I222" t="s">
        <v>104</v>
      </c>
      <c r="J222" s="2">
        <v>43776</v>
      </c>
      <c r="K222" t="s">
        <v>203</v>
      </c>
      <c r="L222">
        <v>1</v>
      </c>
      <c r="O222">
        <v>-346.89</v>
      </c>
      <c r="P222">
        <v>0</v>
      </c>
      <c r="Q222">
        <v>60.37</v>
      </c>
      <c r="R222">
        <v>-415.95999999999992</v>
      </c>
      <c r="S222">
        <v>0</v>
      </c>
      <c r="T222">
        <v>60.56</v>
      </c>
      <c r="AA222" t="s">
        <v>479</v>
      </c>
      <c r="AB222" t="s">
        <v>46</v>
      </c>
      <c r="AC222" t="b">
        <v>0</v>
      </c>
    </row>
    <row r="223" spans="1:29" hidden="1" x14ac:dyDescent="0.25">
      <c r="A223" t="s">
        <v>134</v>
      </c>
      <c r="B223" t="s">
        <v>487</v>
      </c>
      <c r="C223" t="s">
        <v>480</v>
      </c>
      <c r="D223" t="s">
        <v>477</v>
      </c>
      <c r="E223" t="s">
        <v>314</v>
      </c>
      <c r="F223" t="s">
        <v>478</v>
      </c>
      <c r="G223" t="s">
        <v>483</v>
      </c>
      <c r="H223" t="s">
        <v>48</v>
      </c>
      <c r="I223" t="s">
        <v>104</v>
      </c>
      <c r="J223" s="2">
        <v>43776</v>
      </c>
      <c r="K223" t="s">
        <v>203</v>
      </c>
      <c r="L223">
        <v>1</v>
      </c>
      <c r="O223">
        <v>-298.47000000000003</v>
      </c>
      <c r="P223">
        <v>0</v>
      </c>
      <c r="Q223">
        <v>65.930000000000007</v>
      </c>
      <c r="R223">
        <v>-412.62999999999988</v>
      </c>
      <c r="S223">
        <v>0</v>
      </c>
      <c r="T223">
        <v>66.13</v>
      </c>
      <c r="AA223" t="s">
        <v>479</v>
      </c>
      <c r="AB223" t="s">
        <v>46</v>
      </c>
      <c r="AC223" t="b">
        <v>0</v>
      </c>
    </row>
    <row r="224" spans="1:29" hidden="1" x14ac:dyDescent="0.25">
      <c r="A224" t="s">
        <v>134</v>
      </c>
      <c r="B224" t="s">
        <v>487</v>
      </c>
      <c r="C224" t="s">
        <v>480</v>
      </c>
      <c r="D224" t="s">
        <v>477</v>
      </c>
      <c r="E224" t="s">
        <v>322</v>
      </c>
      <c r="F224" t="s">
        <v>478</v>
      </c>
      <c r="G224" t="s">
        <v>483</v>
      </c>
      <c r="H224" t="s">
        <v>48</v>
      </c>
      <c r="I224" t="s">
        <v>104</v>
      </c>
      <c r="J224" s="2">
        <v>43776</v>
      </c>
      <c r="K224" t="s">
        <v>203</v>
      </c>
      <c r="L224">
        <v>1</v>
      </c>
      <c r="O224">
        <v>-540.20000000000005</v>
      </c>
      <c r="P224">
        <v>0</v>
      </c>
      <c r="Q224">
        <v>98.69</v>
      </c>
      <c r="R224">
        <v>-686</v>
      </c>
      <c r="S224">
        <v>0</v>
      </c>
      <c r="T224">
        <v>98.99</v>
      </c>
      <c r="AA224" t="s">
        <v>479</v>
      </c>
      <c r="AB224" t="s">
        <v>46</v>
      </c>
      <c r="AC224" t="b">
        <v>0</v>
      </c>
    </row>
    <row r="225" spans="1:29" hidden="1" x14ac:dyDescent="0.25">
      <c r="A225" t="s">
        <v>134</v>
      </c>
      <c r="B225" t="s">
        <v>487</v>
      </c>
      <c r="C225" t="s">
        <v>480</v>
      </c>
      <c r="D225" t="s">
        <v>477</v>
      </c>
      <c r="E225" t="s">
        <v>330</v>
      </c>
      <c r="F225" t="s">
        <v>478</v>
      </c>
      <c r="G225" t="s">
        <v>483</v>
      </c>
      <c r="H225" t="s">
        <v>48</v>
      </c>
      <c r="I225" t="s">
        <v>104</v>
      </c>
      <c r="J225" s="2">
        <v>43776</v>
      </c>
      <c r="K225" t="s">
        <v>203</v>
      </c>
      <c r="L225">
        <v>1</v>
      </c>
      <c r="O225">
        <v>79.740000000000009</v>
      </c>
      <c r="P225">
        <v>0</v>
      </c>
      <c r="Q225">
        <v>29.24</v>
      </c>
      <c r="R225">
        <v>-87.069999999999936</v>
      </c>
      <c r="S225">
        <v>0</v>
      </c>
      <c r="T225">
        <v>29.32</v>
      </c>
      <c r="AA225" t="s">
        <v>479</v>
      </c>
      <c r="AB225" t="s">
        <v>46</v>
      </c>
      <c r="AC225" t="b">
        <v>0</v>
      </c>
    </row>
    <row r="226" spans="1:29" hidden="1" x14ac:dyDescent="0.25">
      <c r="A226" t="s">
        <v>134</v>
      </c>
      <c r="B226" t="s">
        <v>487</v>
      </c>
      <c r="C226" t="s">
        <v>480</v>
      </c>
      <c r="D226" t="s">
        <v>477</v>
      </c>
      <c r="E226" t="s">
        <v>338</v>
      </c>
      <c r="F226" t="s">
        <v>478</v>
      </c>
      <c r="G226" t="s">
        <v>483</v>
      </c>
      <c r="H226" t="s">
        <v>48</v>
      </c>
      <c r="I226" t="s">
        <v>104</v>
      </c>
      <c r="J226" s="2">
        <v>43776</v>
      </c>
      <c r="K226" t="s">
        <v>203</v>
      </c>
      <c r="L226">
        <v>1</v>
      </c>
      <c r="O226">
        <v>-1313.8600000000001</v>
      </c>
      <c r="P226">
        <v>0</v>
      </c>
      <c r="Q226">
        <v>146.41</v>
      </c>
      <c r="R226">
        <v>-1385.25</v>
      </c>
      <c r="S226">
        <v>0</v>
      </c>
      <c r="T226">
        <v>146.87</v>
      </c>
      <c r="AA226" t="s">
        <v>479</v>
      </c>
      <c r="AB226" t="s">
        <v>46</v>
      </c>
      <c r="AC226" t="b">
        <v>0</v>
      </c>
    </row>
    <row r="227" spans="1:29" hidden="1" x14ac:dyDescent="0.25">
      <c r="A227" t="s">
        <v>134</v>
      </c>
      <c r="B227" t="s">
        <v>487</v>
      </c>
      <c r="C227" t="s">
        <v>481</v>
      </c>
      <c r="D227" t="s">
        <v>477</v>
      </c>
      <c r="E227" t="s">
        <v>202</v>
      </c>
      <c r="F227" t="s">
        <v>478</v>
      </c>
      <c r="G227" t="s">
        <v>483</v>
      </c>
      <c r="H227" t="s">
        <v>48</v>
      </c>
      <c r="I227" t="s">
        <v>104</v>
      </c>
      <c r="J227" s="2">
        <v>43776</v>
      </c>
      <c r="K227" t="s">
        <v>203</v>
      </c>
      <c r="L227">
        <v>1</v>
      </c>
      <c r="O227">
        <v>-780.06999999999994</v>
      </c>
      <c r="P227">
        <v>0</v>
      </c>
      <c r="Q227">
        <v>107.72</v>
      </c>
      <c r="R227">
        <v>-787.56</v>
      </c>
      <c r="S227">
        <v>0</v>
      </c>
      <c r="T227">
        <v>108.06</v>
      </c>
      <c r="AA227" t="s">
        <v>479</v>
      </c>
      <c r="AB227" t="s">
        <v>46</v>
      </c>
      <c r="AC227" t="b">
        <v>0</v>
      </c>
    </row>
    <row r="228" spans="1:29" hidden="1" x14ac:dyDescent="0.25">
      <c r="A228" t="s">
        <v>134</v>
      </c>
      <c r="B228" t="s">
        <v>487</v>
      </c>
      <c r="C228" t="s">
        <v>481</v>
      </c>
      <c r="D228" t="s">
        <v>477</v>
      </c>
      <c r="E228" t="s">
        <v>224</v>
      </c>
      <c r="F228" t="s">
        <v>478</v>
      </c>
      <c r="G228" t="s">
        <v>483</v>
      </c>
      <c r="H228" t="s">
        <v>48</v>
      </c>
      <c r="I228" t="s">
        <v>104</v>
      </c>
      <c r="J228" s="2">
        <v>43776</v>
      </c>
      <c r="K228" t="s">
        <v>203</v>
      </c>
      <c r="L228">
        <v>1</v>
      </c>
      <c r="O228">
        <v>-938.28</v>
      </c>
      <c r="P228">
        <v>0</v>
      </c>
      <c r="Q228">
        <v>129.1</v>
      </c>
      <c r="R228">
        <v>-969.73</v>
      </c>
      <c r="S228">
        <v>0</v>
      </c>
      <c r="T228">
        <v>129.51</v>
      </c>
      <c r="AA228" t="s">
        <v>479</v>
      </c>
      <c r="AB228" t="s">
        <v>46</v>
      </c>
      <c r="AC228" t="b">
        <v>0</v>
      </c>
    </row>
    <row r="229" spans="1:29" hidden="1" x14ac:dyDescent="0.25">
      <c r="A229" t="s">
        <v>134</v>
      </c>
      <c r="B229" t="s">
        <v>487</v>
      </c>
      <c r="C229" t="s">
        <v>481</v>
      </c>
      <c r="D229" t="s">
        <v>477</v>
      </c>
      <c r="E229" t="s">
        <v>232</v>
      </c>
      <c r="F229" t="s">
        <v>478</v>
      </c>
      <c r="G229" t="s">
        <v>483</v>
      </c>
      <c r="H229" t="s">
        <v>48</v>
      </c>
      <c r="I229" t="s">
        <v>104</v>
      </c>
      <c r="J229" s="2">
        <v>43776</v>
      </c>
      <c r="K229" t="s">
        <v>203</v>
      </c>
      <c r="L229">
        <v>1</v>
      </c>
      <c r="O229">
        <v>-478.43000000000006</v>
      </c>
      <c r="P229">
        <v>0</v>
      </c>
      <c r="Q229">
        <v>84.13</v>
      </c>
      <c r="R229">
        <v>-489.80000000000007</v>
      </c>
      <c r="S229">
        <v>0</v>
      </c>
      <c r="T229">
        <v>84.4</v>
      </c>
      <c r="AA229" t="s">
        <v>479</v>
      </c>
      <c r="AB229" t="s">
        <v>46</v>
      </c>
      <c r="AC229" t="b">
        <v>0</v>
      </c>
    </row>
    <row r="230" spans="1:29" hidden="1" x14ac:dyDescent="0.25">
      <c r="A230" t="s">
        <v>134</v>
      </c>
      <c r="B230" t="s">
        <v>487</v>
      </c>
      <c r="C230" t="s">
        <v>481</v>
      </c>
      <c r="D230" t="s">
        <v>477</v>
      </c>
      <c r="E230" t="s">
        <v>240</v>
      </c>
      <c r="F230" t="s">
        <v>478</v>
      </c>
      <c r="G230" t="s">
        <v>483</v>
      </c>
      <c r="H230" t="s">
        <v>48</v>
      </c>
      <c r="I230" t="s">
        <v>104</v>
      </c>
      <c r="J230" s="2">
        <v>43776</v>
      </c>
      <c r="K230" t="s">
        <v>203</v>
      </c>
      <c r="L230">
        <v>1</v>
      </c>
      <c r="O230">
        <v>-569.55999999999995</v>
      </c>
      <c r="P230">
        <v>0</v>
      </c>
      <c r="Q230">
        <v>84.67</v>
      </c>
      <c r="R230">
        <v>-602.23</v>
      </c>
      <c r="S230">
        <v>0</v>
      </c>
      <c r="T230">
        <v>84.95</v>
      </c>
      <c r="AA230" t="s">
        <v>479</v>
      </c>
      <c r="AB230" t="s">
        <v>46</v>
      </c>
      <c r="AC230" t="b">
        <v>0</v>
      </c>
    </row>
    <row r="231" spans="1:29" hidden="1" x14ac:dyDescent="0.25">
      <c r="A231" t="s">
        <v>134</v>
      </c>
      <c r="B231" t="s">
        <v>487</v>
      </c>
      <c r="C231" t="s">
        <v>481</v>
      </c>
      <c r="D231" t="s">
        <v>477</v>
      </c>
      <c r="E231" t="s">
        <v>248</v>
      </c>
      <c r="F231" t="s">
        <v>478</v>
      </c>
      <c r="G231" t="s">
        <v>483</v>
      </c>
      <c r="H231" t="s">
        <v>48</v>
      </c>
      <c r="I231" t="s">
        <v>104</v>
      </c>
      <c r="J231" s="2">
        <v>43776</v>
      </c>
      <c r="K231" t="s">
        <v>203</v>
      </c>
      <c r="L231">
        <v>1</v>
      </c>
      <c r="O231">
        <v>-561.43000000000006</v>
      </c>
      <c r="P231">
        <v>0</v>
      </c>
      <c r="Q231">
        <v>87.51</v>
      </c>
      <c r="R231">
        <v>-570.25</v>
      </c>
      <c r="S231">
        <v>0</v>
      </c>
      <c r="T231">
        <v>87.8</v>
      </c>
      <c r="AA231" t="s">
        <v>479</v>
      </c>
      <c r="AB231" t="s">
        <v>46</v>
      </c>
      <c r="AC231" t="b">
        <v>0</v>
      </c>
    </row>
    <row r="232" spans="1:29" hidden="1" x14ac:dyDescent="0.25">
      <c r="A232" t="s">
        <v>134</v>
      </c>
      <c r="B232" t="s">
        <v>487</v>
      </c>
      <c r="C232" t="s">
        <v>481</v>
      </c>
      <c r="D232" t="s">
        <v>477</v>
      </c>
      <c r="E232" t="s">
        <v>256</v>
      </c>
      <c r="F232" t="s">
        <v>478</v>
      </c>
      <c r="G232" t="s">
        <v>483</v>
      </c>
      <c r="H232" t="s">
        <v>48</v>
      </c>
      <c r="I232" t="s">
        <v>104</v>
      </c>
      <c r="J232" s="2">
        <v>43776</v>
      </c>
      <c r="K232" t="s">
        <v>203</v>
      </c>
      <c r="L232">
        <v>1</v>
      </c>
      <c r="O232">
        <v>-209.79</v>
      </c>
      <c r="P232">
        <v>0</v>
      </c>
      <c r="Q232">
        <v>41.45</v>
      </c>
      <c r="R232">
        <v>-235.89000000000001</v>
      </c>
      <c r="S232">
        <v>0</v>
      </c>
      <c r="T232">
        <v>41.59</v>
      </c>
      <c r="AA232" t="s">
        <v>479</v>
      </c>
      <c r="AB232" t="s">
        <v>46</v>
      </c>
      <c r="AC232" t="b">
        <v>0</v>
      </c>
    </row>
    <row r="233" spans="1:29" hidden="1" x14ac:dyDescent="0.25">
      <c r="A233" t="s">
        <v>134</v>
      </c>
      <c r="B233" t="s">
        <v>487</v>
      </c>
      <c r="C233" t="s">
        <v>481</v>
      </c>
      <c r="D233" t="s">
        <v>477</v>
      </c>
      <c r="E233" t="s">
        <v>265</v>
      </c>
      <c r="F233" t="s">
        <v>478</v>
      </c>
      <c r="G233" t="s">
        <v>483</v>
      </c>
      <c r="H233" t="s">
        <v>48</v>
      </c>
      <c r="I233" t="s">
        <v>104</v>
      </c>
      <c r="J233" s="2">
        <v>43776</v>
      </c>
      <c r="K233" t="s">
        <v>203</v>
      </c>
      <c r="L233">
        <v>1</v>
      </c>
      <c r="O233">
        <v>-68.899999999999977</v>
      </c>
      <c r="P233">
        <v>0</v>
      </c>
      <c r="Q233">
        <v>24.89</v>
      </c>
      <c r="R233">
        <v>-104.12</v>
      </c>
      <c r="S233">
        <v>0</v>
      </c>
      <c r="T233">
        <v>24.96</v>
      </c>
      <c r="AA233" t="s">
        <v>479</v>
      </c>
      <c r="AB233" t="s">
        <v>46</v>
      </c>
      <c r="AC233" t="b">
        <v>0</v>
      </c>
    </row>
    <row r="234" spans="1:29" hidden="1" x14ac:dyDescent="0.25">
      <c r="A234" t="s">
        <v>134</v>
      </c>
      <c r="B234" t="s">
        <v>487</v>
      </c>
      <c r="C234" t="s">
        <v>481</v>
      </c>
      <c r="D234" t="s">
        <v>477</v>
      </c>
      <c r="E234" t="s">
        <v>274</v>
      </c>
      <c r="F234" t="s">
        <v>478</v>
      </c>
      <c r="G234" t="s">
        <v>483</v>
      </c>
      <c r="H234" t="s">
        <v>48</v>
      </c>
      <c r="I234" t="s">
        <v>104</v>
      </c>
      <c r="J234" s="2">
        <v>43776</v>
      </c>
      <c r="K234" t="s">
        <v>203</v>
      </c>
      <c r="L234">
        <v>1</v>
      </c>
      <c r="O234">
        <v>-90.529999999999973</v>
      </c>
      <c r="P234">
        <v>0</v>
      </c>
      <c r="Q234">
        <v>31.13</v>
      </c>
      <c r="R234">
        <v>-148.62999999999994</v>
      </c>
      <c r="S234">
        <v>0</v>
      </c>
      <c r="T234">
        <v>31.23</v>
      </c>
      <c r="AA234" t="s">
        <v>479</v>
      </c>
      <c r="AB234" t="s">
        <v>46</v>
      </c>
      <c r="AC234" t="b">
        <v>0</v>
      </c>
    </row>
    <row r="235" spans="1:29" hidden="1" x14ac:dyDescent="0.25">
      <c r="A235" t="s">
        <v>134</v>
      </c>
      <c r="B235" t="s">
        <v>487</v>
      </c>
      <c r="C235" t="s">
        <v>481</v>
      </c>
      <c r="D235" t="s">
        <v>477</v>
      </c>
      <c r="E235" t="s">
        <v>282</v>
      </c>
      <c r="F235" t="s">
        <v>478</v>
      </c>
      <c r="G235" t="s">
        <v>483</v>
      </c>
      <c r="H235" t="s">
        <v>48</v>
      </c>
      <c r="I235" t="s">
        <v>104</v>
      </c>
      <c r="J235" s="2">
        <v>43776</v>
      </c>
      <c r="K235" t="s">
        <v>203</v>
      </c>
      <c r="L235">
        <v>1</v>
      </c>
      <c r="O235">
        <v>-250.74</v>
      </c>
      <c r="P235">
        <v>0</v>
      </c>
      <c r="Q235">
        <v>54.96</v>
      </c>
      <c r="R235">
        <v>-307.32</v>
      </c>
      <c r="S235">
        <v>0</v>
      </c>
      <c r="T235">
        <v>55.14</v>
      </c>
      <c r="AA235" t="s">
        <v>479</v>
      </c>
      <c r="AB235" t="s">
        <v>46</v>
      </c>
      <c r="AC235" t="b">
        <v>0</v>
      </c>
    </row>
    <row r="236" spans="1:29" hidden="1" x14ac:dyDescent="0.25">
      <c r="A236" t="s">
        <v>134</v>
      </c>
      <c r="B236" t="s">
        <v>487</v>
      </c>
      <c r="C236" t="s">
        <v>481</v>
      </c>
      <c r="D236" t="s">
        <v>477</v>
      </c>
      <c r="E236" t="s">
        <v>290</v>
      </c>
      <c r="F236" t="s">
        <v>478</v>
      </c>
      <c r="G236" t="s">
        <v>483</v>
      </c>
      <c r="H236" t="s">
        <v>48</v>
      </c>
      <c r="I236" t="s">
        <v>104</v>
      </c>
      <c r="J236" s="2">
        <v>43776</v>
      </c>
      <c r="K236" t="s">
        <v>203</v>
      </c>
      <c r="L236">
        <v>1</v>
      </c>
      <c r="O236">
        <v>-468.91000000000008</v>
      </c>
      <c r="P236">
        <v>0</v>
      </c>
      <c r="Q236">
        <v>79.459999999999994</v>
      </c>
      <c r="R236">
        <v>-539.21</v>
      </c>
      <c r="S236">
        <v>0</v>
      </c>
      <c r="T236">
        <v>79.72</v>
      </c>
      <c r="AA236" t="s">
        <v>479</v>
      </c>
      <c r="AB236" t="s">
        <v>46</v>
      </c>
      <c r="AC236" t="b">
        <v>0</v>
      </c>
    </row>
    <row r="237" spans="1:29" hidden="1" x14ac:dyDescent="0.25">
      <c r="A237" t="s">
        <v>134</v>
      </c>
      <c r="B237" t="s">
        <v>487</v>
      </c>
      <c r="C237" t="s">
        <v>481</v>
      </c>
      <c r="D237" t="s">
        <v>477</v>
      </c>
      <c r="E237" t="s">
        <v>298</v>
      </c>
      <c r="F237" t="s">
        <v>478</v>
      </c>
      <c r="G237" t="s">
        <v>483</v>
      </c>
      <c r="H237" t="s">
        <v>48</v>
      </c>
      <c r="I237" t="s">
        <v>104</v>
      </c>
      <c r="J237" s="2">
        <v>43776</v>
      </c>
      <c r="K237" t="s">
        <v>203</v>
      </c>
      <c r="L237">
        <v>1</v>
      </c>
      <c r="O237">
        <v>-480.93999999999994</v>
      </c>
      <c r="P237">
        <v>0</v>
      </c>
      <c r="Q237">
        <v>78.069999999999993</v>
      </c>
      <c r="R237">
        <v>-554.02999999999986</v>
      </c>
      <c r="S237">
        <v>0</v>
      </c>
      <c r="T237">
        <v>78.319999999999993</v>
      </c>
      <c r="AA237" t="s">
        <v>479</v>
      </c>
      <c r="AB237" t="s">
        <v>46</v>
      </c>
      <c r="AC237" t="b">
        <v>0</v>
      </c>
    </row>
    <row r="238" spans="1:29" hidden="1" x14ac:dyDescent="0.25">
      <c r="A238" t="s">
        <v>134</v>
      </c>
      <c r="B238" t="s">
        <v>487</v>
      </c>
      <c r="C238" t="s">
        <v>481</v>
      </c>
      <c r="D238" t="s">
        <v>477</v>
      </c>
      <c r="E238" t="s">
        <v>306</v>
      </c>
      <c r="F238" t="s">
        <v>478</v>
      </c>
      <c r="G238" t="s">
        <v>483</v>
      </c>
      <c r="H238" t="s">
        <v>48</v>
      </c>
      <c r="I238" t="s">
        <v>104</v>
      </c>
      <c r="J238" s="2">
        <v>43776</v>
      </c>
      <c r="K238" t="s">
        <v>203</v>
      </c>
      <c r="L238">
        <v>1</v>
      </c>
      <c r="O238">
        <v>-628.76</v>
      </c>
      <c r="P238">
        <v>0</v>
      </c>
      <c r="Q238">
        <v>90.29</v>
      </c>
      <c r="R238">
        <v>-675.60000000000014</v>
      </c>
      <c r="S238">
        <v>0</v>
      </c>
      <c r="T238">
        <v>90.59</v>
      </c>
      <c r="AA238" t="s">
        <v>479</v>
      </c>
      <c r="AB238" t="s">
        <v>46</v>
      </c>
      <c r="AC238" t="b">
        <v>0</v>
      </c>
    </row>
    <row r="239" spans="1:29" hidden="1" x14ac:dyDescent="0.25">
      <c r="A239" t="s">
        <v>134</v>
      </c>
      <c r="B239" t="s">
        <v>487</v>
      </c>
      <c r="C239" t="s">
        <v>481</v>
      </c>
      <c r="D239" t="s">
        <v>477</v>
      </c>
      <c r="E239" t="s">
        <v>314</v>
      </c>
      <c r="F239" t="s">
        <v>478</v>
      </c>
      <c r="G239" t="s">
        <v>483</v>
      </c>
      <c r="H239" t="s">
        <v>48</v>
      </c>
      <c r="I239" t="s">
        <v>104</v>
      </c>
      <c r="J239" s="2">
        <v>43776</v>
      </c>
      <c r="K239" t="s">
        <v>203</v>
      </c>
      <c r="L239">
        <v>1</v>
      </c>
      <c r="O239">
        <v>-548.18000000000006</v>
      </c>
      <c r="P239">
        <v>0</v>
      </c>
      <c r="Q239">
        <v>82.41</v>
      </c>
      <c r="R239">
        <v>-630.94000000000005</v>
      </c>
      <c r="S239">
        <v>0</v>
      </c>
      <c r="T239">
        <v>82.69</v>
      </c>
      <c r="AA239" t="s">
        <v>479</v>
      </c>
      <c r="AB239" t="s">
        <v>46</v>
      </c>
      <c r="AC239" t="b">
        <v>0</v>
      </c>
    </row>
    <row r="240" spans="1:29" hidden="1" x14ac:dyDescent="0.25">
      <c r="A240" t="s">
        <v>134</v>
      </c>
      <c r="B240" t="s">
        <v>487</v>
      </c>
      <c r="C240" t="s">
        <v>481</v>
      </c>
      <c r="D240" t="s">
        <v>477</v>
      </c>
      <c r="E240" t="s">
        <v>322</v>
      </c>
      <c r="F240" t="s">
        <v>478</v>
      </c>
      <c r="G240" t="s">
        <v>483</v>
      </c>
      <c r="H240" t="s">
        <v>48</v>
      </c>
      <c r="I240" t="s">
        <v>104</v>
      </c>
      <c r="J240" s="2">
        <v>43776</v>
      </c>
      <c r="K240" t="s">
        <v>203</v>
      </c>
      <c r="L240">
        <v>1</v>
      </c>
      <c r="O240">
        <v>-517.90999999999985</v>
      </c>
      <c r="P240">
        <v>0</v>
      </c>
      <c r="Q240">
        <v>77.349999999999994</v>
      </c>
      <c r="R240">
        <v>-622.07999999999993</v>
      </c>
      <c r="S240">
        <v>0</v>
      </c>
      <c r="T240">
        <v>77.62</v>
      </c>
      <c r="AA240" t="s">
        <v>479</v>
      </c>
      <c r="AB240" t="s">
        <v>46</v>
      </c>
      <c r="AC240" t="b">
        <v>0</v>
      </c>
    </row>
    <row r="241" spans="1:29" hidden="1" x14ac:dyDescent="0.25">
      <c r="A241" t="s">
        <v>134</v>
      </c>
      <c r="B241" t="s">
        <v>487</v>
      </c>
      <c r="C241" t="s">
        <v>481</v>
      </c>
      <c r="D241" t="s">
        <v>477</v>
      </c>
      <c r="E241" t="s">
        <v>330</v>
      </c>
      <c r="F241" t="s">
        <v>478</v>
      </c>
      <c r="G241" t="s">
        <v>483</v>
      </c>
      <c r="H241" t="s">
        <v>48</v>
      </c>
      <c r="I241" t="s">
        <v>104</v>
      </c>
      <c r="J241" s="2">
        <v>43776</v>
      </c>
      <c r="K241" t="s">
        <v>203</v>
      </c>
      <c r="L241">
        <v>1</v>
      </c>
      <c r="O241">
        <v>-115.58999999999992</v>
      </c>
      <c r="P241">
        <v>0</v>
      </c>
      <c r="Q241">
        <v>32.909999999999997</v>
      </c>
      <c r="R241">
        <v>-252.56999999999994</v>
      </c>
      <c r="S241">
        <v>0</v>
      </c>
      <c r="T241">
        <v>33.03</v>
      </c>
      <c r="AA241" t="s">
        <v>479</v>
      </c>
      <c r="AB241" t="s">
        <v>46</v>
      </c>
      <c r="AC241" t="b">
        <v>0</v>
      </c>
    </row>
    <row r="242" spans="1:29" hidden="1" x14ac:dyDescent="0.25">
      <c r="A242" t="s">
        <v>134</v>
      </c>
      <c r="B242" t="s">
        <v>487</v>
      </c>
      <c r="C242" t="s">
        <v>481</v>
      </c>
      <c r="D242" t="s">
        <v>477</v>
      </c>
      <c r="E242" t="s">
        <v>338</v>
      </c>
      <c r="F242" t="s">
        <v>478</v>
      </c>
      <c r="G242" t="s">
        <v>483</v>
      </c>
      <c r="H242" t="s">
        <v>48</v>
      </c>
      <c r="I242" t="s">
        <v>104</v>
      </c>
      <c r="J242" s="2">
        <v>43776</v>
      </c>
      <c r="K242" t="s">
        <v>203</v>
      </c>
      <c r="L242">
        <v>1</v>
      </c>
      <c r="O242">
        <v>-629.13</v>
      </c>
      <c r="P242">
        <v>0</v>
      </c>
      <c r="Q242">
        <v>66.56</v>
      </c>
      <c r="R242">
        <v>-644.95999999999992</v>
      </c>
      <c r="S242">
        <v>0</v>
      </c>
      <c r="T242">
        <v>66.81</v>
      </c>
      <c r="AA242" t="s">
        <v>479</v>
      </c>
      <c r="AB242" t="s">
        <v>46</v>
      </c>
      <c r="AC242" t="b">
        <v>0</v>
      </c>
    </row>
    <row r="243" spans="1:29" hidden="1" x14ac:dyDescent="0.25">
      <c r="A243" t="s">
        <v>134</v>
      </c>
      <c r="B243" t="s">
        <v>488</v>
      </c>
      <c r="C243" t="s">
        <v>476</v>
      </c>
      <c r="D243" t="s">
        <v>477</v>
      </c>
      <c r="E243" t="s">
        <v>202</v>
      </c>
      <c r="F243" t="s">
        <v>478</v>
      </c>
      <c r="G243" t="s">
        <v>483</v>
      </c>
      <c r="H243" t="s">
        <v>48</v>
      </c>
      <c r="I243" t="s">
        <v>104</v>
      </c>
      <c r="J243" s="2">
        <v>43776</v>
      </c>
      <c r="K243" t="s">
        <v>203</v>
      </c>
      <c r="L243">
        <v>1</v>
      </c>
      <c r="O243">
        <v>-333.57</v>
      </c>
      <c r="P243">
        <v>0</v>
      </c>
      <c r="Q243">
        <v>46.6</v>
      </c>
      <c r="R243">
        <v>-337.16</v>
      </c>
      <c r="S243">
        <v>0</v>
      </c>
      <c r="T243">
        <v>46.83</v>
      </c>
      <c r="AA243" t="s">
        <v>479</v>
      </c>
      <c r="AB243" t="s">
        <v>46</v>
      </c>
      <c r="AC243" t="b">
        <v>0</v>
      </c>
    </row>
    <row r="244" spans="1:29" hidden="1" x14ac:dyDescent="0.25">
      <c r="A244" t="s">
        <v>134</v>
      </c>
      <c r="B244" t="s">
        <v>488</v>
      </c>
      <c r="C244" t="s">
        <v>476</v>
      </c>
      <c r="D244" t="s">
        <v>477</v>
      </c>
      <c r="E244" t="s">
        <v>224</v>
      </c>
      <c r="F244" t="s">
        <v>478</v>
      </c>
      <c r="G244" t="s">
        <v>483</v>
      </c>
      <c r="H244" t="s">
        <v>48</v>
      </c>
      <c r="I244" t="s">
        <v>104</v>
      </c>
      <c r="J244" s="2">
        <v>43776</v>
      </c>
      <c r="K244" t="s">
        <v>203</v>
      </c>
      <c r="L244">
        <v>1</v>
      </c>
      <c r="O244">
        <v>-299.48</v>
      </c>
      <c r="P244">
        <v>0</v>
      </c>
      <c r="Q244">
        <v>42.84</v>
      </c>
      <c r="R244">
        <v>-319.3</v>
      </c>
      <c r="S244">
        <v>0</v>
      </c>
      <c r="T244">
        <v>43.07</v>
      </c>
      <c r="AA244" t="s">
        <v>479</v>
      </c>
      <c r="AB244" t="s">
        <v>46</v>
      </c>
      <c r="AC244" t="b">
        <v>0</v>
      </c>
    </row>
    <row r="245" spans="1:29" hidden="1" x14ac:dyDescent="0.25">
      <c r="A245" t="s">
        <v>134</v>
      </c>
      <c r="B245" t="s">
        <v>488</v>
      </c>
      <c r="C245" t="s">
        <v>476</v>
      </c>
      <c r="D245" t="s">
        <v>477</v>
      </c>
      <c r="E245" t="s">
        <v>232</v>
      </c>
      <c r="F245" t="s">
        <v>478</v>
      </c>
      <c r="G245" t="s">
        <v>483</v>
      </c>
      <c r="H245" t="s">
        <v>48</v>
      </c>
      <c r="I245" t="s">
        <v>104</v>
      </c>
      <c r="J245" s="2">
        <v>43776</v>
      </c>
      <c r="K245" t="s">
        <v>203</v>
      </c>
      <c r="L245">
        <v>1</v>
      </c>
      <c r="O245">
        <v>-265.54000000000002</v>
      </c>
      <c r="P245">
        <v>0</v>
      </c>
      <c r="Q245">
        <v>42.64</v>
      </c>
      <c r="R245">
        <v>-273.98</v>
      </c>
      <c r="S245">
        <v>0</v>
      </c>
      <c r="T245">
        <v>42.85</v>
      </c>
      <c r="AA245" t="s">
        <v>479</v>
      </c>
      <c r="AB245" t="s">
        <v>46</v>
      </c>
      <c r="AC245" t="b">
        <v>0</v>
      </c>
    </row>
    <row r="246" spans="1:29" hidden="1" x14ac:dyDescent="0.25">
      <c r="A246" t="s">
        <v>134</v>
      </c>
      <c r="B246" t="s">
        <v>488</v>
      </c>
      <c r="C246" t="s">
        <v>476</v>
      </c>
      <c r="D246" t="s">
        <v>477</v>
      </c>
      <c r="E246" t="s">
        <v>240</v>
      </c>
      <c r="F246" t="s">
        <v>478</v>
      </c>
      <c r="G246" t="s">
        <v>483</v>
      </c>
      <c r="H246" t="s">
        <v>48</v>
      </c>
      <c r="I246" t="s">
        <v>104</v>
      </c>
      <c r="J246" s="2">
        <v>43776</v>
      </c>
      <c r="K246" t="s">
        <v>203</v>
      </c>
      <c r="L246">
        <v>1</v>
      </c>
      <c r="O246">
        <v>-348.90000000000009</v>
      </c>
      <c r="P246">
        <v>0</v>
      </c>
      <c r="Q246">
        <v>47.19</v>
      </c>
      <c r="R246">
        <v>-370.54000000000008</v>
      </c>
      <c r="S246">
        <v>0</v>
      </c>
      <c r="T246">
        <v>47.46</v>
      </c>
      <c r="AA246" t="s">
        <v>479</v>
      </c>
      <c r="AB246" t="s">
        <v>46</v>
      </c>
      <c r="AC246" t="b">
        <v>0</v>
      </c>
    </row>
    <row r="247" spans="1:29" hidden="1" x14ac:dyDescent="0.25">
      <c r="A247" t="s">
        <v>134</v>
      </c>
      <c r="B247" t="s">
        <v>488</v>
      </c>
      <c r="C247" t="s">
        <v>476</v>
      </c>
      <c r="D247" t="s">
        <v>477</v>
      </c>
      <c r="E247" t="s">
        <v>248</v>
      </c>
      <c r="F247" t="s">
        <v>478</v>
      </c>
      <c r="G247" t="s">
        <v>483</v>
      </c>
      <c r="H247" t="s">
        <v>48</v>
      </c>
      <c r="I247" t="s">
        <v>104</v>
      </c>
      <c r="J247" s="2">
        <v>43776</v>
      </c>
      <c r="K247" t="s">
        <v>203</v>
      </c>
      <c r="L247">
        <v>1</v>
      </c>
      <c r="O247">
        <v>-418.43999999999994</v>
      </c>
      <c r="P247">
        <v>0</v>
      </c>
      <c r="Q247">
        <v>62.01</v>
      </c>
      <c r="R247">
        <v>-427.75</v>
      </c>
      <c r="S247">
        <v>0</v>
      </c>
      <c r="T247">
        <v>62.34</v>
      </c>
      <c r="AA247" t="s">
        <v>479</v>
      </c>
      <c r="AB247" t="s">
        <v>46</v>
      </c>
      <c r="AC247" t="b">
        <v>0</v>
      </c>
    </row>
    <row r="248" spans="1:29" hidden="1" x14ac:dyDescent="0.25">
      <c r="A248" t="s">
        <v>134</v>
      </c>
      <c r="B248" t="s">
        <v>488</v>
      </c>
      <c r="C248" t="s">
        <v>476</v>
      </c>
      <c r="D248" t="s">
        <v>477</v>
      </c>
      <c r="E248" t="s">
        <v>256</v>
      </c>
      <c r="F248" t="s">
        <v>478</v>
      </c>
      <c r="G248" t="s">
        <v>483</v>
      </c>
      <c r="H248" t="s">
        <v>48</v>
      </c>
      <c r="I248" t="s">
        <v>104</v>
      </c>
      <c r="J248" s="2">
        <v>43776</v>
      </c>
      <c r="K248" t="s">
        <v>203</v>
      </c>
      <c r="L248">
        <v>1</v>
      </c>
      <c r="O248">
        <v>-149.03</v>
      </c>
      <c r="P248">
        <v>0</v>
      </c>
      <c r="Q248">
        <v>27.45</v>
      </c>
      <c r="R248">
        <v>-176.81</v>
      </c>
      <c r="S248">
        <v>0</v>
      </c>
      <c r="T248">
        <v>27.59</v>
      </c>
      <c r="AA248" t="s">
        <v>479</v>
      </c>
      <c r="AB248" t="s">
        <v>46</v>
      </c>
      <c r="AC248" t="b">
        <v>0</v>
      </c>
    </row>
    <row r="249" spans="1:29" hidden="1" x14ac:dyDescent="0.25">
      <c r="A249" t="s">
        <v>134</v>
      </c>
      <c r="B249" t="s">
        <v>488</v>
      </c>
      <c r="C249" t="s">
        <v>476</v>
      </c>
      <c r="D249" t="s">
        <v>477</v>
      </c>
      <c r="E249" t="s">
        <v>265</v>
      </c>
      <c r="F249" t="s">
        <v>478</v>
      </c>
      <c r="G249" t="s">
        <v>483</v>
      </c>
      <c r="H249" t="s">
        <v>48</v>
      </c>
      <c r="I249" t="s">
        <v>104</v>
      </c>
      <c r="J249" s="2">
        <v>43776</v>
      </c>
      <c r="K249" t="s">
        <v>203</v>
      </c>
      <c r="L249">
        <v>1</v>
      </c>
      <c r="O249">
        <v>-88.23</v>
      </c>
      <c r="P249">
        <v>0</v>
      </c>
      <c r="Q249">
        <v>17.559999999999999</v>
      </c>
      <c r="R249">
        <v>-102.63</v>
      </c>
      <c r="S249">
        <v>0</v>
      </c>
      <c r="T249">
        <v>17.64</v>
      </c>
      <c r="AA249" t="s">
        <v>479</v>
      </c>
      <c r="AB249" t="s">
        <v>46</v>
      </c>
      <c r="AC249" t="b">
        <v>0</v>
      </c>
    </row>
    <row r="250" spans="1:29" hidden="1" x14ac:dyDescent="0.25">
      <c r="A250" t="s">
        <v>134</v>
      </c>
      <c r="B250" t="s">
        <v>488</v>
      </c>
      <c r="C250" t="s">
        <v>476</v>
      </c>
      <c r="D250" t="s">
        <v>477</v>
      </c>
      <c r="E250" t="s">
        <v>274</v>
      </c>
      <c r="F250" t="s">
        <v>478</v>
      </c>
      <c r="G250" t="s">
        <v>483</v>
      </c>
      <c r="H250" t="s">
        <v>48</v>
      </c>
      <c r="I250" t="s">
        <v>104</v>
      </c>
      <c r="J250" s="2">
        <v>43776</v>
      </c>
      <c r="K250" t="s">
        <v>203</v>
      </c>
      <c r="L250">
        <v>1</v>
      </c>
      <c r="O250">
        <v>-114.56</v>
      </c>
      <c r="P250">
        <v>0</v>
      </c>
      <c r="Q250">
        <v>25.25</v>
      </c>
      <c r="R250">
        <v>-152.96999999999997</v>
      </c>
      <c r="S250">
        <v>0</v>
      </c>
      <c r="T250">
        <v>25.38</v>
      </c>
      <c r="AA250" t="s">
        <v>479</v>
      </c>
      <c r="AB250" t="s">
        <v>46</v>
      </c>
      <c r="AC250" t="b">
        <v>0</v>
      </c>
    </row>
    <row r="251" spans="1:29" hidden="1" x14ac:dyDescent="0.25">
      <c r="A251" t="s">
        <v>134</v>
      </c>
      <c r="B251" t="s">
        <v>488</v>
      </c>
      <c r="C251" t="s">
        <v>476</v>
      </c>
      <c r="D251" t="s">
        <v>477</v>
      </c>
      <c r="E251" t="s">
        <v>282</v>
      </c>
      <c r="F251" t="s">
        <v>478</v>
      </c>
      <c r="G251" t="s">
        <v>483</v>
      </c>
      <c r="H251" t="s">
        <v>48</v>
      </c>
      <c r="I251" t="s">
        <v>104</v>
      </c>
      <c r="J251" s="2">
        <v>43776</v>
      </c>
      <c r="K251" t="s">
        <v>203</v>
      </c>
      <c r="L251">
        <v>1</v>
      </c>
      <c r="O251">
        <v>-156.95000000000005</v>
      </c>
      <c r="P251">
        <v>0</v>
      </c>
      <c r="Q251">
        <v>32.85</v>
      </c>
      <c r="R251">
        <v>-198.94000000000005</v>
      </c>
      <c r="S251">
        <v>0</v>
      </c>
      <c r="T251">
        <v>33.020000000000003</v>
      </c>
      <c r="AA251" t="s">
        <v>479</v>
      </c>
      <c r="AB251" t="s">
        <v>46</v>
      </c>
      <c r="AC251" t="b">
        <v>0</v>
      </c>
    </row>
    <row r="252" spans="1:29" hidden="1" x14ac:dyDescent="0.25">
      <c r="A252" t="s">
        <v>134</v>
      </c>
      <c r="B252" t="s">
        <v>488</v>
      </c>
      <c r="C252" t="s">
        <v>476</v>
      </c>
      <c r="D252" t="s">
        <v>477</v>
      </c>
      <c r="E252" t="s">
        <v>290</v>
      </c>
      <c r="F252" t="s">
        <v>478</v>
      </c>
      <c r="G252" t="s">
        <v>483</v>
      </c>
      <c r="H252" t="s">
        <v>48</v>
      </c>
      <c r="I252" t="s">
        <v>104</v>
      </c>
      <c r="J252" s="2">
        <v>43776</v>
      </c>
      <c r="K252" t="s">
        <v>203</v>
      </c>
      <c r="L252">
        <v>1</v>
      </c>
      <c r="O252">
        <v>-131.39999999999998</v>
      </c>
      <c r="P252">
        <v>0</v>
      </c>
      <c r="Q252">
        <v>27.23</v>
      </c>
      <c r="R252">
        <v>-187.90999999999997</v>
      </c>
      <c r="S252">
        <v>0</v>
      </c>
      <c r="T252">
        <v>27.37</v>
      </c>
      <c r="AA252" t="s">
        <v>479</v>
      </c>
      <c r="AB252" t="s">
        <v>46</v>
      </c>
      <c r="AC252" t="b">
        <v>0</v>
      </c>
    </row>
    <row r="253" spans="1:29" hidden="1" x14ac:dyDescent="0.25">
      <c r="A253" t="s">
        <v>134</v>
      </c>
      <c r="B253" t="s">
        <v>488</v>
      </c>
      <c r="C253" t="s">
        <v>476</v>
      </c>
      <c r="D253" t="s">
        <v>477</v>
      </c>
      <c r="E253" t="s">
        <v>298</v>
      </c>
      <c r="F253" t="s">
        <v>478</v>
      </c>
      <c r="G253" t="s">
        <v>483</v>
      </c>
      <c r="H253" t="s">
        <v>48</v>
      </c>
      <c r="I253" t="s">
        <v>104</v>
      </c>
      <c r="J253" s="2">
        <v>43776</v>
      </c>
      <c r="K253" t="s">
        <v>203</v>
      </c>
      <c r="L253">
        <v>1</v>
      </c>
      <c r="O253">
        <v>-339.32000000000005</v>
      </c>
      <c r="P253">
        <v>0</v>
      </c>
      <c r="Q253">
        <v>55.8</v>
      </c>
      <c r="R253">
        <v>-413.48</v>
      </c>
      <c r="S253">
        <v>0</v>
      </c>
      <c r="T253">
        <v>56.12</v>
      </c>
      <c r="AA253" t="s">
        <v>479</v>
      </c>
      <c r="AB253" t="s">
        <v>46</v>
      </c>
      <c r="AC253" t="b">
        <v>0</v>
      </c>
    </row>
    <row r="254" spans="1:29" hidden="1" x14ac:dyDescent="0.25">
      <c r="A254" t="s">
        <v>134</v>
      </c>
      <c r="B254" t="s">
        <v>488</v>
      </c>
      <c r="C254" t="s">
        <v>476</v>
      </c>
      <c r="D254" t="s">
        <v>477</v>
      </c>
      <c r="E254" t="s">
        <v>306</v>
      </c>
      <c r="F254" t="s">
        <v>478</v>
      </c>
      <c r="G254" t="s">
        <v>483</v>
      </c>
      <c r="H254" t="s">
        <v>48</v>
      </c>
      <c r="I254" t="s">
        <v>104</v>
      </c>
      <c r="J254" s="2">
        <v>43776</v>
      </c>
      <c r="K254" t="s">
        <v>203</v>
      </c>
      <c r="L254">
        <v>1</v>
      </c>
      <c r="O254">
        <v>-260.87999999999994</v>
      </c>
      <c r="P254">
        <v>0</v>
      </c>
      <c r="Q254">
        <v>41.93</v>
      </c>
      <c r="R254">
        <v>-308.34999999999997</v>
      </c>
      <c r="S254">
        <v>0</v>
      </c>
      <c r="T254">
        <v>42.15</v>
      </c>
      <c r="AA254" t="s">
        <v>479</v>
      </c>
      <c r="AB254" t="s">
        <v>46</v>
      </c>
      <c r="AC254" t="b">
        <v>0</v>
      </c>
    </row>
    <row r="255" spans="1:29" hidden="1" x14ac:dyDescent="0.25">
      <c r="A255" t="s">
        <v>134</v>
      </c>
      <c r="B255" t="s">
        <v>488</v>
      </c>
      <c r="C255" t="s">
        <v>476</v>
      </c>
      <c r="D255" t="s">
        <v>477</v>
      </c>
      <c r="E255" t="s">
        <v>314</v>
      </c>
      <c r="F255" t="s">
        <v>478</v>
      </c>
      <c r="G255" t="s">
        <v>483</v>
      </c>
      <c r="H255" t="s">
        <v>48</v>
      </c>
      <c r="I255" t="s">
        <v>104</v>
      </c>
      <c r="J255" s="2">
        <v>43776</v>
      </c>
      <c r="K255" t="s">
        <v>203</v>
      </c>
      <c r="L255">
        <v>1</v>
      </c>
      <c r="O255">
        <v>-254.51999999999998</v>
      </c>
      <c r="P255">
        <v>0</v>
      </c>
      <c r="Q255">
        <v>45.39</v>
      </c>
      <c r="R255">
        <v>-330.49</v>
      </c>
      <c r="S255">
        <v>0</v>
      </c>
      <c r="T255">
        <v>45.63</v>
      </c>
      <c r="AA255" t="s">
        <v>479</v>
      </c>
      <c r="AB255" t="s">
        <v>46</v>
      </c>
      <c r="AC255" t="b">
        <v>0</v>
      </c>
    </row>
    <row r="256" spans="1:29" hidden="1" x14ac:dyDescent="0.25">
      <c r="A256" t="s">
        <v>134</v>
      </c>
      <c r="B256" t="s">
        <v>488</v>
      </c>
      <c r="C256" t="s">
        <v>476</v>
      </c>
      <c r="D256" t="s">
        <v>477</v>
      </c>
      <c r="E256" t="s">
        <v>322</v>
      </c>
      <c r="F256" t="s">
        <v>478</v>
      </c>
      <c r="G256" t="s">
        <v>483</v>
      </c>
      <c r="H256" t="s">
        <v>48</v>
      </c>
      <c r="I256" t="s">
        <v>104</v>
      </c>
      <c r="J256" s="2">
        <v>43776</v>
      </c>
      <c r="K256" t="s">
        <v>203</v>
      </c>
      <c r="L256">
        <v>1</v>
      </c>
      <c r="O256">
        <v>-268.82000000000005</v>
      </c>
      <c r="P256">
        <v>0</v>
      </c>
      <c r="Q256">
        <v>42.57</v>
      </c>
      <c r="R256">
        <v>-334.49</v>
      </c>
      <c r="S256">
        <v>0</v>
      </c>
      <c r="T256">
        <v>42.82</v>
      </c>
      <c r="AA256" t="s">
        <v>479</v>
      </c>
      <c r="AB256" t="s">
        <v>46</v>
      </c>
      <c r="AC256" t="b">
        <v>0</v>
      </c>
    </row>
    <row r="257" spans="1:29" hidden="1" x14ac:dyDescent="0.25">
      <c r="A257" t="s">
        <v>134</v>
      </c>
      <c r="B257" t="s">
        <v>488</v>
      </c>
      <c r="C257" t="s">
        <v>476</v>
      </c>
      <c r="D257" t="s">
        <v>477</v>
      </c>
      <c r="E257" t="s">
        <v>330</v>
      </c>
      <c r="F257" t="s">
        <v>478</v>
      </c>
      <c r="G257" t="s">
        <v>483</v>
      </c>
      <c r="H257" t="s">
        <v>48</v>
      </c>
      <c r="I257" t="s">
        <v>104</v>
      </c>
      <c r="J257" s="2">
        <v>43776</v>
      </c>
      <c r="K257" t="s">
        <v>203</v>
      </c>
      <c r="L257">
        <v>1</v>
      </c>
      <c r="O257">
        <v>60.599999999999909</v>
      </c>
      <c r="P257">
        <v>0</v>
      </c>
      <c r="Q257">
        <v>16.52</v>
      </c>
      <c r="R257">
        <v>-64.650000000000091</v>
      </c>
      <c r="S257">
        <v>0</v>
      </c>
      <c r="T257">
        <v>16.62</v>
      </c>
      <c r="AA257" t="s">
        <v>479</v>
      </c>
      <c r="AB257" t="s">
        <v>46</v>
      </c>
      <c r="AC257" t="b">
        <v>0</v>
      </c>
    </row>
    <row r="258" spans="1:29" hidden="1" x14ac:dyDescent="0.25">
      <c r="A258" t="s">
        <v>134</v>
      </c>
      <c r="B258" t="s">
        <v>488</v>
      </c>
      <c r="C258" t="s">
        <v>476</v>
      </c>
      <c r="D258" t="s">
        <v>477</v>
      </c>
      <c r="E258" t="s">
        <v>338</v>
      </c>
      <c r="F258" t="s">
        <v>478</v>
      </c>
      <c r="G258" t="s">
        <v>483</v>
      </c>
      <c r="H258" t="s">
        <v>48</v>
      </c>
      <c r="I258" t="s">
        <v>104</v>
      </c>
      <c r="J258" s="2">
        <v>43776</v>
      </c>
      <c r="K258" t="s">
        <v>203</v>
      </c>
      <c r="L258">
        <v>1</v>
      </c>
      <c r="O258">
        <v>-561.01</v>
      </c>
      <c r="P258">
        <v>0</v>
      </c>
      <c r="Q258">
        <v>59.77</v>
      </c>
      <c r="R258">
        <v>-591.37</v>
      </c>
      <c r="S258">
        <v>0</v>
      </c>
      <c r="T258">
        <v>60.11</v>
      </c>
      <c r="AA258" t="s">
        <v>479</v>
      </c>
      <c r="AB258" t="s">
        <v>46</v>
      </c>
      <c r="AC258" t="b">
        <v>0</v>
      </c>
    </row>
    <row r="259" spans="1:29" hidden="1" x14ac:dyDescent="0.25">
      <c r="A259" t="s">
        <v>134</v>
      </c>
      <c r="B259" t="s">
        <v>488</v>
      </c>
      <c r="C259" t="s">
        <v>480</v>
      </c>
      <c r="D259" t="s">
        <v>477</v>
      </c>
      <c r="E259" t="s">
        <v>202</v>
      </c>
      <c r="F259" t="s">
        <v>478</v>
      </c>
      <c r="G259" t="s">
        <v>483</v>
      </c>
      <c r="H259" t="s">
        <v>48</v>
      </c>
      <c r="I259" t="s">
        <v>104</v>
      </c>
      <c r="J259" s="2">
        <v>43776</v>
      </c>
      <c r="K259" t="s">
        <v>203</v>
      </c>
      <c r="L259">
        <v>1</v>
      </c>
      <c r="O259">
        <v>-712.92000000000007</v>
      </c>
      <c r="P259">
        <v>0</v>
      </c>
      <c r="Q259">
        <v>92.47</v>
      </c>
      <c r="R259">
        <v>-720.63000000000011</v>
      </c>
      <c r="S259">
        <v>0</v>
      </c>
      <c r="T259">
        <v>92.81</v>
      </c>
      <c r="AA259" t="s">
        <v>479</v>
      </c>
      <c r="AB259" t="s">
        <v>46</v>
      </c>
      <c r="AC259" t="b">
        <v>0</v>
      </c>
    </row>
    <row r="260" spans="1:29" hidden="1" x14ac:dyDescent="0.25">
      <c r="A260" t="s">
        <v>134</v>
      </c>
      <c r="B260" t="s">
        <v>488</v>
      </c>
      <c r="C260" t="s">
        <v>480</v>
      </c>
      <c r="D260" t="s">
        <v>477</v>
      </c>
      <c r="E260" t="s">
        <v>224</v>
      </c>
      <c r="F260" t="s">
        <v>478</v>
      </c>
      <c r="G260" t="s">
        <v>483</v>
      </c>
      <c r="H260" t="s">
        <v>48</v>
      </c>
      <c r="I260" t="s">
        <v>104</v>
      </c>
      <c r="J260" s="2">
        <v>43776</v>
      </c>
      <c r="K260" t="s">
        <v>203</v>
      </c>
      <c r="L260">
        <v>1</v>
      </c>
      <c r="O260">
        <v>-466.09000000000003</v>
      </c>
      <c r="P260">
        <v>0</v>
      </c>
      <c r="Q260">
        <v>63.21</v>
      </c>
      <c r="R260">
        <v>-493.63000000000005</v>
      </c>
      <c r="S260">
        <v>0</v>
      </c>
      <c r="T260">
        <v>63.43</v>
      </c>
      <c r="AA260" t="s">
        <v>479</v>
      </c>
      <c r="AB260" t="s">
        <v>46</v>
      </c>
      <c r="AC260" t="b">
        <v>0</v>
      </c>
    </row>
    <row r="261" spans="1:29" hidden="1" x14ac:dyDescent="0.25">
      <c r="A261" t="s">
        <v>134</v>
      </c>
      <c r="B261" t="s">
        <v>488</v>
      </c>
      <c r="C261" t="s">
        <v>480</v>
      </c>
      <c r="D261" t="s">
        <v>477</v>
      </c>
      <c r="E261" t="s">
        <v>232</v>
      </c>
      <c r="F261" t="s">
        <v>478</v>
      </c>
      <c r="G261" t="s">
        <v>483</v>
      </c>
      <c r="H261" t="s">
        <v>48</v>
      </c>
      <c r="I261" t="s">
        <v>104</v>
      </c>
      <c r="J261" s="2">
        <v>43776</v>
      </c>
      <c r="K261" t="s">
        <v>203</v>
      </c>
      <c r="L261">
        <v>1</v>
      </c>
      <c r="O261">
        <v>-526.99</v>
      </c>
      <c r="P261">
        <v>0</v>
      </c>
      <c r="Q261">
        <v>82.14</v>
      </c>
      <c r="R261">
        <v>-534.95000000000005</v>
      </c>
      <c r="S261">
        <v>0</v>
      </c>
      <c r="T261">
        <v>82.38</v>
      </c>
      <c r="AA261" t="s">
        <v>479</v>
      </c>
      <c r="AB261" t="s">
        <v>46</v>
      </c>
      <c r="AC261" t="b">
        <v>0</v>
      </c>
    </row>
    <row r="262" spans="1:29" hidden="1" x14ac:dyDescent="0.25">
      <c r="A262" t="s">
        <v>134</v>
      </c>
      <c r="B262" t="s">
        <v>488</v>
      </c>
      <c r="C262" t="s">
        <v>480</v>
      </c>
      <c r="D262" t="s">
        <v>477</v>
      </c>
      <c r="E262" t="s">
        <v>240</v>
      </c>
      <c r="F262" t="s">
        <v>478</v>
      </c>
      <c r="G262" t="s">
        <v>483</v>
      </c>
      <c r="H262" t="s">
        <v>48</v>
      </c>
      <c r="I262" t="s">
        <v>104</v>
      </c>
      <c r="J262" s="2">
        <v>43776</v>
      </c>
      <c r="K262" t="s">
        <v>203</v>
      </c>
      <c r="L262">
        <v>1</v>
      </c>
      <c r="O262">
        <v>-290.38</v>
      </c>
      <c r="P262">
        <v>0</v>
      </c>
      <c r="Q262">
        <v>43.43</v>
      </c>
      <c r="R262">
        <v>-326.09000000000003</v>
      </c>
      <c r="S262">
        <v>0</v>
      </c>
      <c r="T262">
        <v>43.56</v>
      </c>
      <c r="AA262" t="s">
        <v>479</v>
      </c>
      <c r="AB262" t="s">
        <v>46</v>
      </c>
      <c r="AC262" t="b">
        <v>0</v>
      </c>
    </row>
    <row r="263" spans="1:29" hidden="1" x14ac:dyDescent="0.25">
      <c r="A263" t="s">
        <v>134</v>
      </c>
      <c r="B263" t="s">
        <v>488</v>
      </c>
      <c r="C263" t="s">
        <v>480</v>
      </c>
      <c r="D263" t="s">
        <v>477</v>
      </c>
      <c r="E263" t="s">
        <v>248</v>
      </c>
      <c r="F263" t="s">
        <v>478</v>
      </c>
      <c r="G263" t="s">
        <v>483</v>
      </c>
      <c r="H263" t="s">
        <v>48</v>
      </c>
      <c r="I263" t="s">
        <v>104</v>
      </c>
      <c r="J263" s="2">
        <v>43776</v>
      </c>
      <c r="K263" t="s">
        <v>203</v>
      </c>
      <c r="L263">
        <v>1</v>
      </c>
      <c r="O263">
        <v>-434.56</v>
      </c>
      <c r="P263">
        <v>0</v>
      </c>
      <c r="Q263">
        <v>59.65</v>
      </c>
      <c r="R263">
        <v>-440.79</v>
      </c>
      <c r="S263">
        <v>0</v>
      </c>
      <c r="T263">
        <v>59.82</v>
      </c>
      <c r="AA263" t="s">
        <v>479</v>
      </c>
      <c r="AB263" t="s">
        <v>46</v>
      </c>
      <c r="AC263" t="b">
        <v>0</v>
      </c>
    </row>
    <row r="264" spans="1:29" hidden="1" x14ac:dyDescent="0.25">
      <c r="A264" t="s">
        <v>134</v>
      </c>
      <c r="B264" t="s">
        <v>488</v>
      </c>
      <c r="C264" t="s">
        <v>480</v>
      </c>
      <c r="D264" t="s">
        <v>477</v>
      </c>
      <c r="E264" t="s">
        <v>256</v>
      </c>
      <c r="F264" t="s">
        <v>478</v>
      </c>
      <c r="G264" t="s">
        <v>483</v>
      </c>
      <c r="H264" t="s">
        <v>48</v>
      </c>
      <c r="I264" t="s">
        <v>104</v>
      </c>
      <c r="J264" s="2">
        <v>43776</v>
      </c>
      <c r="K264" t="s">
        <v>203</v>
      </c>
      <c r="L264">
        <v>1</v>
      </c>
      <c r="O264">
        <v>-226.22999999999996</v>
      </c>
      <c r="P264">
        <v>0</v>
      </c>
      <c r="Q264">
        <v>41.2</v>
      </c>
      <c r="R264">
        <v>-250.89</v>
      </c>
      <c r="S264">
        <v>0</v>
      </c>
      <c r="T264">
        <v>41.32</v>
      </c>
      <c r="AA264" t="s">
        <v>479</v>
      </c>
      <c r="AB264" t="s">
        <v>46</v>
      </c>
      <c r="AC264" t="b">
        <v>0</v>
      </c>
    </row>
    <row r="265" spans="1:29" hidden="1" x14ac:dyDescent="0.25">
      <c r="A265" t="s">
        <v>134</v>
      </c>
      <c r="B265" t="s">
        <v>488</v>
      </c>
      <c r="C265" t="s">
        <v>480</v>
      </c>
      <c r="D265" t="s">
        <v>477</v>
      </c>
      <c r="E265" t="s">
        <v>265</v>
      </c>
      <c r="F265" t="s">
        <v>478</v>
      </c>
      <c r="G265" t="s">
        <v>483</v>
      </c>
      <c r="H265" t="s">
        <v>48</v>
      </c>
      <c r="I265" t="s">
        <v>104</v>
      </c>
      <c r="J265" s="2">
        <v>43776</v>
      </c>
      <c r="K265" t="s">
        <v>203</v>
      </c>
      <c r="L265">
        <v>1</v>
      </c>
      <c r="O265">
        <v>-159.67000000000002</v>
      </c>
      <c r="P265">
        <v>0</v>
      </c>
      <c r="Q265">
        <v>39.270000000000003</v>
      </c>
      <c r="R265">
        <v>-195.43</v>
      </c>
      <c r="S265">
        <v>0</v>
      </c>
      <c r="T265">
        <v>39.380000000000003</v>
      </c>
      <c r="AA265" t="s">
        <v>479</v>
      </c>
      <c r="AB265" t="s">
        <v>46</v>
      </c>
      <c r="AC265" t="b">
        <v>0</v>
      </c>
    </row>
    <row r="266" spans="1:29" hidden="1" x14ac:dyDescent="0.25">
      <c r="A266" t="s">
        <v>134</v>
      </c>
      <c r="B266" t="s">
        <v>488</v>
      </c>
      <c r="C266" t="s">
        <v>480</v>
      </c>
      <c r="D266" t="s">
        <v>477</v>
      </c>
      <c r="E266" t="s">
        <v>274</v>
      </c>
      <c r="F266" t="s">
        <v>478</v>
      </c>
      <c r="G266" t="s">
        <v>483</v>
      </c>
      <c r="H266" t="s">
        <v>48</v>
      </c>
      <c r="I266" t="s">
        <v>104</v>
      </c>
      <c r="J266" s="2">
        <v>43776</v>
      </c>
      <c r="K266" t="s">
        <v>203</v>
      </c>
      <c r="L266">
        <v>1</v>
      </c>
      <c r="O266">
        <v>-124.66000000000003</v>
      </c>
      <c r="P266">
        <v>0</v>
      </c>
      <c r="Q266">
        <v>35.67</v>
      </c>
      <c r="R266">
        <v>-176.40000000000003</v>
      </c>
      <c r="S266">
        <v>0</v>
      </c>
      <c r="T266">
        <v>35.770000000000003</v>
      </c>
      <c r="AA266" t="s">
        <v>479</v>
      </c>
      <c r="AB266" t="s">
        <v>46</v>
      </c>
      <c r="AC266" t="b">
        <v>0</v>
      </c>
    </row>
    <row r="267" spans="1:29" hidden="1" x14ac:dyDescent="0.25">
      <c r="A267" t="s">
        <v>134</v>
      </c>
      <c r="B267" t="s">
        <v>488</v>
      </c>
      <c r="C267" t="s">
        <v>480</v>
      </c>
      <c r="D267" t="s">
        <v>477</v>
      </c>
      <c r="E267" t="s">
        <v>282</v>
      </c>
      <c r="F267" t="s">
        <v>478</v>
      </c>
      <c r="G267" t="s">
        <v>483</v>
      </c>
      <c r="H267" t="s">
        <v>48</v>
      </c>
      <c r="I267" t="s">
        <v>104</v>
      </c>
      <c r="J267" s="2">
        <v>43776</v>
      </c>
      <c r="K267" t="s">
        <v>203</v>
      </c>
      <c r="L267">
        <v>1</v>
      </c>
      <c r="O267">
        <v>-240.78999999999996</v>
      </c>
      <c r="P267">
        <v>0</v>
      </c>
      <c r="Q267">
        <v>55.67</v>
      </c>
      <c r="R267">
        <v>-305.14</v>
      </c>
      <c r="S267">
        <v>0</v>
      </c>
      <c r="T267">
        <v>55.83</v>
      </c>
      <c r="AA267" t="s">
        <v>479</v>
      </c>
      <c r="AB267" t="s">
        <v>46</v>
      </c>
      <c r="AC267" t="b">
        <v>0</v>
      </c>
    </row>
    <row r="268" spans="1:29" hidden="1" x14ac:dyDescent="0.25">
      <c r="A268" t="s">
        <v>134</v>
      </c>
      <c r="B268" t="s">
        <v>488</v>
      </c>
      <c r="C268" t="s">
        <v>480</v>
      </c>
      <c r="D268" t="s">
        <v>477</v>
      </c>
      <c r="E268" t="s">
        <v>290</v>
      </c>
      <c r="F268" t="s">
        <v>478</v>
      </c>
      <c r="G268" t="s">
        <v>483</v>
      </c>
      <c r="H268" t="s">
        <v>48</v>
      </c>
      <c r="I268" t="s">
        <v>104</v>
      </c>
      <c r="J268" s="2">
        <v>43776</v>
      </c>
      <c r="K268" t="s">
        <v>203</v>
      </c>
      <c r="L268">
        <v>1</v>
      </c>
      <c r="O268">
        <v>-122.09000000000003</v>
      </c>
      <c r="P268">
        <v>0</v>
      </c>
      <c r="Q268">
        <v>32.83</v>
      </c>
      <c r="R268">
        <v>-182.41999999999996</v>
      </c>
      <c r="S268">
        <v>0</v>
      </c>
      <c r="T268">
        <v>32.92</v>
      </c>
      <c r="AA268" t="s">
        <v>479</v>
      </c>
      <c r="AB268" t="s">
        <v>46</v>
      </c>
      <c r="AC268" t="b">
        <v>0</v>
      </c>
    </row>
    <row r="269" spans="1:29" hidden="1" x14ac:dyDescent="0.25">
      <c r="A269" t="s">
        <v>134</v>
      </c>
      <c r="B269" t="s">
        <v>488</v>
      </c>
      <c r="C269" t="s">
        <v>480</v>
      </c>
      <c r="D269" t="s">
        <v>477</v>
      </c>
      <c r="E269" t="s">
        <v>298</v>
      </c>
      <c r="F269" t="s">
        <v>478</v>
      </c>
      <c r="G269" t="s">
        <v>483</v>
      </c>
      <c r="H269" t="s">
        <v>48</v>
      </c>
      <c r="I269" t="s">
        <v>104</v>
      </c>
      <c r="J269" s="2">
        <v>43776</v>
      </c>
      <c r="K269" t="s">
        <v>203</v>
      </c>
      <c r="L269">
        <v>1</v>
      </c>
      <c r="O269">
        <v>-409.36000000000013</v>
      </c>
      <c r="P269">
        <v>0</v>
      </c>
      <c r="Q269">
        <v>82.23</v>
      </c>
      <c r="R269">
        <v>-524.57000000000016</v>
      </c>
      <c r="S269">
        <v>0</v>
      </c>
      <c r="T269">
        <v>82.47</v>
      </c>
      <c r="AA269" t="s">
        <v>479</v>
      </c>
      <c r="AB269" t="s">
        <v>46</v>
      </c>
      <c r="AC269" t="b">
        <v>0</v>
      </c>
    </row>
    <row r="270" spans="1:29" hidden="1" x14ac:dyDescent="0.25">
      <c r="A270" t="s">
        <v>134</v>
      </c>
      <c r="B270" t="s">
        <v>488</v>
      </c>
      <c r="C270" t="s">
        <v>480</v>
      </c>
      <c r="D270" t="s">
        <v>477</v>
      </c>
      <c r="E270" t="s">
        <v>306</v>
      </c>
      <c r="F270" t="s">
        <v>478</v>
      </c>
      <c r="G270" t="s">
        <v>483</v>
      </c>
      <c r="H270" t="s">
        <v>48</v>
      </c>
      <c r="I270" t="s">
        <v>104</v>
      </c>
      <c r="J270" s="2">
        <v>43776</v>
      </c>
      <c r="K270" t="s">
        <v>203</v>
      </c>
      <c r="L270">
        <v>1</v>
      </c>
      <c r="O270">
        <v>-346.5100000000001</v>
      </c>
      <c r="P270">
        <v>0</v>
      </c>
      <c r="Q270">
        <v>60.37</v>
      </c>
      <c r="R270">
        <v>-415.58000000000004</v>
      </c>
      <c r="S270">
        <v>0</v>
      </c>
      <c r="T270">
        <v>60.56</v>
      </c>
      <c r="AA270" t="s">
        <v>479</v>
      </c>
      <c r="AB270" t="s">
        <v>46</v>
      </c>
      <c r="AC270" t="b">
        <v>0</v>
      </c>
    </row>
    <row r="271" spans="1:29" hidden="1" x14ac:dyDescent="0.25">
      <c r="A271" t="s">
        <v>134</v>
      </c>
      <c r="B271" t="s">
        <v>488</v>
      </c>
      <c r="C271" t="s">
        <v>480</v>
      </c>
      <c r="D271" t="s">
        <v>477</v>
      </c>
      <c r="E271" t="s">
        <v>314</v>
      </c>
      <c r="F271" t="s">
        <v>478</v>
      </c>
      <c r="G271" t="s">
        <v>483</v>
      </c>
      <c r="H271" t="s">
        <v>48</v>
      </c>
      <c r="I271" t="s">
        <v>104</v>
      </c>
      <c r="J271" s="2">
        <v>43776</v>
      </c>
      <c r="K271" t="s">
        <v>203</v>
      </c>
      <c r="L271">
        <v>1</v>
      </c>
      <c r="O271">
        <v>-295.93000000000006</v>
      </c>
      <c r="P271">
        <v>0</v>
      </c>
      <c r="Q271">
        <v>65.930000000000007</v>
      </c>
      <c r="R271">
        <v>-410.08999999999992</v>
      </c>
      <c r="S271">
        <v>0</v>
      </c>
      <c r="T271">
        <v>66.13</v>
      </c>
      <c r="AA271" t="s">
        <v>479</v>
      </c>
      <c r="AB271" t="s">
        <v>46</v>
      </c>
      <c r="AC271" t="b">
        <v>0</v>
      </c>
    </row>
    <row r="272" spans="1:29" hidden="1" x14ac:dyDescent="0.25">
      <c r="A272" t="s">
        <v>134</v>
      </c>
      <c r="B272" t="s">
        <v>488</v>
      </c>
      <c r="C272" t="s">
        <v>480</v>
      </c>
      <c r="D272" t="s">
        <v>477</v>
      </c>
      <c r="E272" t="s">
        <v>322</v>
      </c>
      <c r="F272" t="s">
        <v>478</v>
      </c>
      <c r="G272" t="s">
        <v>483</v>
      </c>
      <c r="H272" t="s">
        <v>48</v>
      </c>
      <c r="I272" t="s">
        <v>104</v>
      </c>
      <c r="J272" s="2">
        <v>43776</v>
      </c>
      <c r="K272" t="s">
        <v>203</v>
      </c>
      <c r="L272">
        <v>1</v>
      </c>
      <c r="O272">
        <v>-493.25</v>
      </c>
      <c r="P272">
        <v>0</v>
      </c>
      <c r="Q272">
        <v>98.69</v>
      </c>
      <c r="R272">
        <v>-639.04999999999995</v>
      </c>
      <c r="S272">
        <v>0</v>
      </c>
      <c r="T272">
        <v>98.99</v>
      </c>
      <c r="AA272" t="s">
        <v>479</v>
      </c>
      <c r="AB272" t="s">
        <v>46</v>
      </c>
      <c r="AC272" t="b">
        <v>0</v>
      </c>
    </row>
    <row r="273" spans="1:29" hidden="1" x14ac:dyDescent="0.25">
      <c r="A273" t="s">
        <v>134</v>
      </c>
      <c r="B273" t="s">
        <v>488</v>
      </c>
      <c r="C273" t="s">
        <v>480</v>
      </c>
      <c r="D273" t="s">
        <v>477</v>
      </c>
      <c r="E273" t="s">
        <v>330</v>
      </c>
      <c r="F273" t="s">
        <v>478</v>
      </c>
      <c r="G273" t="s">
        <v>483</v>
      </c>
      <c r="H273" t="s">
        <v>48</v>
      </c>
      <c r="I273" t="s">
        <v>104</v>
      </c>
      <c r="J273" s="2">
        <v>43776</v>
      </c>
      <c r="K273" t="s">
        <v>203</v>
      </c>
      <c r="L273">
        <v>1</v>
      </c>
      <c r="O273">
        <v>124.16000000000008</v>
      </c>
      <c r="P273">
        <v>0</v>
      </c>
      <c r="Q273">
        <v>29.24</v>
      </c>
      <c r="R273">
        <v>-42.649999999999864</v>
      </c>
      <c r="S273">
        <v>0</v>
      </c>
      <c r="T273">
        <v>29.32</v>
      </c>
      <c r="AA273" t="s">
        <v>479</v>
      </c>
      <c r="AB273" t="s">
        <v>46</v>
      </c>
      <c r="AC273" t="b">
        <v>0</v>
      </c>
    </row>
    <row r="274" spans="1:29" hidden="1" x14ac:dyDescent="0.25">
      <c r="A274" t="s">
        <v>134</v>
      </c>
      <c r="B274" t="s">
        <v>488</v>
      </c>
      <c r="C274" t="s">
        <v>480</v>
      </c>
      <c r="D274" t="s">
        <v>477</v>
      </c>
      <c r="E274" t="s">
        <v>338</v>
      </c>
      <c r="F274" t="s">
        <v>478</v>
      </c>
      <c r="G274" t="s">
        <v>483</v>
      </c>
      <c r="H274" t="s">
        <v>48</v>
      </c>
      <c r="I274" t="s">
        <v>104</v>
      </c>
      <c r="J274" s="2">
        <v>43776</v>
      </c>
      <c r="K274" t="s">
        <v>203</v>
      </c>
      <c r="L274">
        <v>1</v>
      </c>
      <c r="O274">
        <v>-1288.56</v>
      </c>
      <c r="P274">
        <v>0</v>
      </c>
      <c r="Q274">
        <v>146.41</v>
      </c>
      <c r="R274">
        <v>-1359.95</v>
      </c>
      <c r="S274">
        <v>0</v>
      </c>
      <c r="T274">
        <v>146.87</v>
      </c>
      <c r="AA274" t="s">
        <v>479</v>
      </c>
      <c r="AB274" t="s">
        <v>46</v>
      </c>
      <c r="AC274" t="b">
        <v>0</v>
      </c>
    </row>
    <row r="275" spans="1:29" hidden="1" x14ac:dyDescent="0.25">
      <c r="A275" t="s">
        <v>134</v>
      </c>
      <c r="B275" t="s">
        <v>488</v>
      </c>
      <c r="C275" t="s">
        <v>481</v>
      </c>
      <c r="D275" t="s">
        <v>477</v>
      </c>
      <c r="E275" t="s">
        <v>202</v>
      </c>
      <c r="F275" t="s">
        <v>478</v>
      </c>
      <c r="G275" t="s">
        <v>483</v>
      </c>
      <c r="H275" t="s">
        <v>48</v>
      </c>
      <c r="I275" t="s">
        <v>104</v>
      </c>
      <c r="J275" s="2">
        <v>43776</v>
      </c>
      <c r="K275" t="s">
        <v>203</v>
      </c>
      <c r="L275">
        <v>1</v>
      </c>
      <c r="O275">
        <v>-778.52</v>
      </c>
      <c r="P275">
        <v>0</v>
      </c>
      <c r="Q275">
        <v>107.72</v>
      </c>
      <c r="R275">
        <v>-786.01</v>
      </c>
      <c r="S275">
        <v>0</v>
      </c>
      <c r="T275">
        <v>108.06</v>
      </c>
      <c r="AA275" t="s">
        <v>479</v>
      </c>
      <c r="AB275" t="s">
        <v>46</v>
      </c>
      <c r="AC275" t="b">
        <v>0</v>
      </c>
    </row>
    <row r="276" spans="1:29" hidden="1" x14ac:dyDescent="0.25">
      <c r="A276" t="s">
        <v>134</v>
      </c>
      <c r="B276" t="s">
        <v>488</v>
      </c>
      <c r="C276" t="s">
        <v>481</v>
      </c>
      <c r="D276" t="s">
        <v>477</v>
      </c>
      <c r="E276" t="s">
        <v>224</v>
      </c>
      <c r="F276" t="s">
        <v>478</v>
      </c>
      <c r="G276" t="s">
        <v>483</v>
      </c>
      <c r="H276" t="s">
        <v>48</v>
      </c>
      <c r="I276" t="s">
        <v>104</v>
      </c>
      <c r="J276" s="2">
        <v>43776</v>
      </c>
      <c r="K276" t="s">
        <v>203</v>
      </c>
      <c r="L276">
        <v>1</v>
      </c>
      <c r="O276">
        <v>-935.63000000000011</v>
      </c>
      <c r="P276">
        <v>0</v>
      </c>
      <c r="Q276">
        <v>129.1</v>
      </c>
      <c r="R276">
        <v>-967.08000000000015</v>
      </c>
      <c r="S276">
        <v>0</v>
      </c>
      <c r="T276">
        <v>129.51</v>
      </c>
      <c r="AA276" t="s">
        <v>479</v>
      </c>
      <c r="AB276" t="s">
        <v>46</v>
      </c>
      <c r="AC276" t="b">
        <v>0</v>
      </c>
    </row>
    <row r="277" spans="1:29" hidden="1" x14ac:dyDescent="0.25">
      <c r="A277" t="s">
        <v>134</v>
      </c>
      <c r="B277" t="s">
        <v>488</v>
      </c>
      <c r="C277" t="s">
        <v>481</v>
      </c>
      <c r="D277" t="s">
        <v>477</v>
      </c>
      <c r="E277" t="s">
        <v>232</v>
      </c>
      <c r="F277" t="s">
        <v>478</v>
      </c>
      <c r="G277" t="s">
        <v>483</v>
      </c>
      <c r="H277" t="s">
        <v>48</v>
      </c>
      <c r="I277" t="s">
        <v>104</v>
      </c>
      <c r="J277" s="2">
        <v>43776</v>
      </c>
      <c r="K277" t="s">
        <v>203</v>
      </c>
      <c r="L277">
        <v>1</v>
      </c>
      <c r="O277">
        <v>-474.44000000000005</v>
      </c>
      <c r="P277">
        <v>0</v>
      </c>
      <c r="Q277">
        <v>84.13</v>
      </c>
      <c r="R277">
        <v>-485.81000000000006</v>
      </c>
      <c r="S277">
        <v>0</v>
      </c>
      <c r="T277">
        <v>84.4</v>
      </c>
      <c r="AA277" t="s">
        <v>479</v>
      </c>
      <c r="AB277" t="s">
        <v>46</v>
      </c>
      <c r="AC277" t="b">
        <v>0</v>
      </c>
    </row>
    <row r="278" spans="1:29" hidden="1" x14ac:dyDescent="0.25">
      <c r="A278" t="s">
        <v>134</v>
      </c>
      <c r="B278" t="s">
        <v>488</v>
      </c>
      <c r="C278" t="s">
        <v>481</v>
      </c>
      <c r="D278" t="s">
        <v>477</v>
      </c>
      <c r="E278" t="s">
        <v>240</v>
      </c>
      <c r="F278" t="s">
        <v>478</v>
      </c>
      <c r="G278" t="s">
        <v>483</v>
      </c>
      <c r="H278" t="s">
        <v>48</v>
      </c>
      <c r="I278" t="s">
        <v>104</v>
      </c>
      <c r="J278" s="2">
        <v>43776</v>
      </c>
      <c r="K278" t="s">
        <v>203</v>
      </c>
      <c r="L278">
        <v>1</v>
      </c>
      <c r="O278">
        <v>-558.77</v>
      </c>
      <c r="P278">
        <v>0</v>
      </c>
      <c r="Q278">
        <v>84.67</v>
      </c>
      <c r="R278">
        <v>-591.44000000000005</v>
      </c>
      <c r="S278">
        <v>0</v>
      </c>
      <c r="T278">
        <v>84.95</v>
      </c>
      <c r="AA278" t="s">
        <v>479</v>
      </c>
      <c r="AB278" t="s">
        <v>46</v>
      </c>
      <c r="AC278" t="b">
        <v>0</v>
      </c>
    </row>
    <row r="279" spans="1:29" hidden="1" x14ac:dyDescent="0.25">
      <c r="A279" t="s">
        <v>134</v>
      </c>
      <c r="B279" t="s">
        <v>488</v>
      </c>
      <c r="C279" t="s">
        <v>481</v>
      </c>
      <c r="D279" t="s">
        <v>477</v>
      </c>
      <c r="E279" t="s">
        <v>248</v>
      </c>
      <c r="F279" t="s">
        <v>478</v>
      </c>
      <c r="G279" t="s">
        <v>483</v>
      </c>
      <c r="H279" t="s">
        <v>48</v>
      </c>
      <c r="I279" t="s">
        <v>104</v>
      </c>
      <c r="J279" s="2">
        <v>43776</v>
      </c>
      <c r="K279" t="s">
        <v>203</v>
      </c>
      <c r="L279">
        <v>1</v>
      </c>
      <c r="O279">
        <v>-550.30000000000007</v>
      </c>
      <c r="P279">
        <v>0</v>
      </c>
      <c r="Q279">
        <v>87.51</v>
      </c>
      <c r="R279">
        <v>-559.12</v>
      </c>
      <c r="S279">
        <v>0</v>
      </c>
      <c r="T279">
        <v>87.8</v>
      </c>
      <c r="AA279" t="s">
        <v>479</v>
      </c>
      <c r="AB279" t="s">
        <v>46</v>
      </c>
      <c r="AC279" t="b">
        <v>0</v>
      </c>
    </row>
    <row r="280" spans="1:29" hidden="1" x14ac:dyDescent="0.25">
      <c r="A280" t="s">
        <v>134</v>
      </c>
      <c r="B280" t="s">
        <v>488</v>
      </c>
      <c r="C280" t="s">
        <v>481</v>
      </c>
      <c r="D280" t="s">
        <v>477</v>
      </c>
      <c r="E280" t="s">
        <v>256</v>
      </c>
      <c r="F280" t="s">
        <v>478</v>
      </c>
      <c r="G280" t="s">
        <v>483</v>
      </c>
      <c r="H280" t="s">
        <v>48</v>
      </c>
      <c r="I280" t="s">
        <v>104</v>
      </c>
      <c r="J280" s="2">
        <v>43776</v>
      </c>
      <c r="K280" t="s">
        <v>203</v>
      </c>
      <c r="L280">
        <v>1</v>
      </c>
      <c r="O280">
        <v>-205.59</v>
      </c>
      <c r="P280">
        <v>0</v>
      </c>
      <c r="Q280">
        <v>41.45</v>
      </c>
      <c r="R280">
        <v>-231.69000000000003</v>
      </c>
      <c r="S280">
        <v>0</v>
      </c>
      <c r="T280">
        <v>41.59</v>
      </c>
      <c r="AA280" t="s">
        <v>479</v>
      </c>
      <c r="AB280" t="s">
        <v>46</v>
      </c>
      <c r="AC280" t="b">
        <v>0</v>
      </c>
    </row>
    <row r="281" spans="1:29" hidden="1" x14ac:dyDescent="0.25">
      <c r="A281" t="s">
        <v>134</v>
      </c>
      <c r="B281" t="s">
        <v>488</v>
      </c>
      <c r="C281" t="s">
        <v>481</v>
      </c>
      <c r="D281" t="s">
        <v>477</v>
      </c>
      <c r="E281" t="s">
        <v>265</v>
      </c>
      <c r="F281" t="s">
        <v>478</v>
      </c>
      <c r="G281" t="s">
        <v>483</v>
      </c>
      <c r="H281" t="s">
        <v>48</v>
      </c>
      <c r="I281" t="s">
        <v>104</v>
      </c>
      <c r="J281" s="2">
        <v>43776</v>
      </c>
      <c r="K281" t="s">
        <v>203</v>
      </c>
      <c r="L281">
        <v>1</v>
      </c>
      <c r="O281">
        <v>-72.149999999999977</v>
      </c>
      <c r="P281">
        <v>0</v>
      </c>
      <c r="Q281">
        <v>24.89</v>
      </c>
      <c r="R281">
        <v>-107.37</v>
      </c>
      <c r="S281">
        <v>0</v>
      </c>
      <c r="T281">
        <v>24.96</v>
      </c>
      <c r="AA281" t="s">
        <v>479</v>
      </c>
      <c r="AB281" t="s">
        <v>46</v>
      </c>
      <c r="AC281" t="b">
        <v>0</v>
      </c>
    </row>
    <row r="282" spans="1:29" hidden="1" x14ac:dyDescent="0.25">
      <c r="A282" t="s">
        <v>134</v>
      </c>
      <c r="B282" t="s">
        <v>488</v>
      </c>
      <c r="C282" t="s">
        <v>481</v>
      </c>
      <c r="D282" t="s">
        <v>477</v>
      </c>
      <c r="E282" t="s">
        <v>274</v>
      </c>
      <c r="F282" t="s">
        <v>478</v>
      </c>
      <c r="G282" t="s">
        <v>483</v>
      </c>
      <c r="H282" t="s">
        <v>48</v>
      </c>
      <c r="I282" t="s">
        <v>104</v>
      </c>
      <c r="J282" s="2">
        <v>43776</v>
      </c>
      <c r="K282" t="s">
        <v>203</v>
      </c>
      <c r="L282">
        <v>1</v>
      </c>
      <c r="O282">
        <v>-85.190000000000055</v>
      </c>
      <c r="P282">
        <v>0</v>
      </c>
      <c r="Q282">
        <v>31.13</v>
      </c>
      <c r="R282">
        <v>-143.29000000000002</v>
      </c>
      <c r="S282">
        <v>0</v>
      </c>
      <c r="T282">
        <v>31.23</v>
      </c>
      <c r="AA282" t="s">
        <v>479</v>
      </c>
      <c r="AB282" t="s">
        <v>46</v>
      </c>
      <c r="AC282" t="b">
        <v>0</v>
      </c>
    </row>
    <row r="283" spans="1:29" hidden="1" x14ac:dyDescent="0.25">
      <c r="A283" t="s">
        <v>134</v>
      </c>
      <c r="B283" t="s">
        <v>488</v>
      </c>
      <c r="C283" t="s">
        <v>481</v>
      </c>
      <c r="D283" t="s">
        <v>477</v>
      </c>
      <c r="E283" t="s">
        <v>282</v>
      </c>
      <c r="F283" t="s">
        <v>478</v>
      </c>
      <c r="G283" t="s">
        <v>483</v>
      </c>
      <c r="H283" t="s">
        <v>48</v>
      </c>
      <c r="I283" t="s">
        <v>104</v>
      </c>
      <c r="J283" s="2">
        <v>43776</v>
      </c>
      <c r="K283" t="s">
        <v>203</v>
      </c>
      <c r="L283">
        <v>1</v>
      </c>
      <c r="O283">
        <v>-243.90999999999997</v>
      </c>
      <c r="P283">
        <v>0</v>
      </c>
      <c r="Q283">
        <v>54.96</v>
      </c>
      <c r="R283">
        <v>-300.48999999999995</v>
      </c>
      <c r="S283">
        <v>0</v>
      </c>
      <c r="T283">
        <v>55.14</v>
      </c>
      <c r="AA283" t="s">
        <v>479</v>
      </c>
      <c r="AB283" t="s">
        <v>46</v>
      </c>
      <c r="AC283" t="b">
        <v>0</v>
      </c>
    </row>
    <row r="284" spans="1:29" hidden="1" x14ac:dyDescent="0.25">
      <c r="A284" t="s">
        <v>134</v>
      </c>
      <c r="B284" t="s">
        <v>488</v>
      </c>
      <c r="C284" t="s">
        <v>481</v>
      </c>
      <c r="D284" t="s">
        <v>477</v>
      </c>
      <c r="E284" t="s">
        <v>290</v>
      </c>
      <c r="F284" t="s">
        <v>478</v>
      </c>
      <c r="G284" t="s">
        <v>483</v>
      </c>
      <c r="H284" t="s">
        <v>48</v>
      </c>
      <c r="I284" t="s">
        <v>104</v>
      </c>
      <c r="J284" s="2">
        <v>43776</v>
      </c>
      <c r="K284" t="s">
        <v>203</v>
      </c>
      <c r="L284">
        <v>1</v>
      </c>
      <c r="O284">
        <v>-464.73</v>
      </c>
      <c r="P284">
        <v>0</v>
      </c>
      <c r="Q284">
        <v>79.459999999999994</v>
      </c>
      <c r="R284">
        <v>-535.03</v>
      </c>
      <c r="S284">
        <v>0</v>
      </c>
      <c r="T284">
        <v>79.72</v>
      </c>
      <c r="AA284" t="s">
        <v>479</v>
      </c>
      <c r="AB284" t="s">
        <v>46</v>
      </c>
      <c r="AC284" t="b">
        <v>0</v>
      </c>
    </row>
    <row r="285" spans="1:29" hidden="1" x14ac:dyDescent="0.25">
      <c r="A285" t="s">
        <v>134</v>
      </c>
      <c r="B285" t="s">
        <v>488</v>
      </c>
      <c r="C285" t="s">
        <v>481</v>
      </c>
      <c r="D285" t="s">
        <v>477</v>
      </c>
      <c r="E285" t="s">
        <v>298</v>
      </c>
      <c r="F285" t="s">
        <v>478</v>
      </c>
      <c r="G285" t="s">
        <v>483</v>
      </c>
      <c r="H285" t="s">
        <v>48</v>
      </c>
      <c r="I285" t="s">
        <v>104</v>
      </c>
      <c r="J285" s="2">
        <v>43776</v>
      </c>
      <c r="K285" t="s">
        <v>203</v>
      </c>
      <c r="L285">
        <v>1</v>
      </c>
      <c r="O285">
        <v>-474.1</v>
      </c>
      <c r="P285">
        <v>0</v>
      </c>
      <c r="Q285">
        <v>78.069999999999993</v>
      </c>
      <c r="R285">
        <v>-547.18999999999994</v>
      </c>
      <c r="S285">
        <v>0</v>
      </c>
      <c r="T285">
        <v>78.319999999999993</v>
      </c>
      <c r="AA285" t="s">
        <v>479</v>
      </c>
      <c r="AB285" t="s">
        <v>46</v>
      </c>
      <c r="AC285" t="b">
        <v>0</v>
      </c>
    </row>
    <row r="286" spans="1:29" hidden="1" x14ac:dyDescent="0.25">
      <c r="A286" t="s">
        <v>134</v>
      </c>
      <c r="B286" t="s">
        <v>488</v>
      </c>
      <c r="C286" t="s">
        <v>481</v>
      </c>
      <c r="D286" t="s">
        <v>477</v>
      </c>
      <c r="E286" t="s">
        <v>306</v>
      </c>
      <c r="F286" t="s">
        <v>478</v>
      </c>
      <c r="G286" t="s">
        <v>483</v>
      </c>
      <c r="H286" t="s">
        <v>48</v>
      </c>
      <c r="I286" t="s">
        <v>104</v>
      </c>
      <c r="J286" s="2">
        <v>43776</v>
      </c>
      <c r="K286" t="s">
        <v>203</v>
      </c>
      <c r="L286">
        <v>1</v>
      </c>
      <c r="O286">
        <v>-623.80999999999995</v>
      </c>
      <c r="P286">
        <v>0</v>
      </c>
      <c r="Q286">
        <v>90.29</v>
      </c>
      <c r="R286">
        <v>-670.65000000000009</v>
      </c>
      <c r="S286">
        <v>0</v>
      </c>
      <c r="T286">
        <v>90.59</v>
      </c>
      <c r="AA286" t="s">
        <v>479</v>
      </c>
      <c r="AB286" t="s">
        <v>46</v>
      </c>
      <c r="AC286" t="b">
        <v>0</v>
      </c>
    </row>
    <row r="287" spans="1:29" hidden="1" x14ac:dyDescent="0.25">
      <c r="A287" t="s">
        <v>134</v>
      </c>
      <c r="B287" t="s">
        <v>488</v>
      </c>
      <c r="C287" t="s">
        <v>481</v>
      </c>
      <c r="D287" t="s">
        <v>477</v>
      </c>
      <c r="E287" t="s">
        <v>314</v>
      </c>
      <c r="F287" t="s">
        <v>478</v>
      </c>
      <c r="G287" t="s">
        <v>483</v>
      </c>
      <c r="H287" t="s">
        <v>48</v>
      </c>
      <c r="I287" t="s">
        <v>104</v>
      </c>
      <c r="J287" s="2">
        <v>43776</v>
      </c>
      <c r="K287" t="s">
        <v>203</v>
      </c>
      <c r="L287">
        <v>1</v>
      </c>
      <c r="O287">
        <v>-545.79999999999995</v>
      </c>
      <c r="P287">
        <v>0</v>
      </c>
      <c r="Q287">
        <v>82.41</v>
      </c>
      <c r="R287">
        <v>-628.55999999999995</v>
      </c>
      <c r="S287">
        <v>0</v>
      </c>
      <c r="T287">
        <v>82.69</v>
      </c>
      <c r="AA287" t="s">
        <v>479</v>
      </c>
      <c r="AB287" t="s">
        <v>46</v>
      </c>
      <c r="AC287" t="b">
        <v>0</v>
      </c>
    </row>
    <row r="288" spans="1:29" hidden="1" x14ac:dyDescent="0.25">
      <c r="A288" t="s">
        <v>134</v>
      </c>
      <c r="B288" t="s">
        <v>488</v>
      </c>
      <c r="C288" t="s">
        <v>481</v>
      </c>
      <c r="D288" t="s">
        <v>477</v>
      </c>
      <c r="E288" t="s">
        <v>322</v>
      </c>
      <c r="F288" t="s">
        <v>478</v>
      </c>
      <c r="G288" t="s">
        <v>483</v>
      </c>
      <c r="H288" t="s">
        <v>48</v>
      </c>
      <c r="I288" t="s">
        <v>104</v>
      </c>
      <c r="J288" s="2">
        <v>43776</v>
      </c>
      <c r="K288" t="s">
        <v>203</v>
      </c>
      <c r="L288">
        <v>1</v>
      </c>
      <c r="O288">
        <v>-482.81999999999994</v>
      </c>
      <c r="P288">
        <v>0</v>
      </c>
      <c r="Q288">
        <v>77.349999999999994</v>
      </c>
      <c r="R288">
        <v>-586.99</v>
      </c>
      <c r="S288">
        <v>0</v>
      </c>
      <c r="T288">
        <v>77.62</v>
      </c>
      <c r="AA288" t="s">
        <v>479</v>
      </c>
      <c r="AB288" t="s">
        <v>46</v>
      </c>
      <c r="AC288" t="b">
        <v>0</v>
      </c>
    </row>
    <row r="289" spans="1:29" hidden="1" x14ac:dyDescent="0.25">
      <c r="A289" t="s">
        <v>134</v>
      </c>
      <c r="B289" t="s">
        <v>488</v>
      </c>
      <c r="C289" t="s">
        <v>481</v>
      </c>
      <c r="D289" t="s">
        <v>477</v>
      </c>
      <c r="E289" t="s">
        <v>330</v>
      </c>
      <c r="F289" t="s">
        <v>478</v>
      </c>
      <c r="G289" t="s">
        <v>483</v>
      </c>
      <c r="H289" t="s">
        <v>48</v>
      </c>
      <c r="I289" t="s">
        <v>104</v>
      </c>
      <c r="J289" s="2">
        <v>43776</v>
      </c>
      <c r="K289" t="s">
        <v>203</v>
      </c>
      <c r="L289">
        <v>1</v>
      </c>
      <c r="O289">
        <v>-83.269999999999982</v>
      </c>
      <c r="P289">
        <v>0</v>
      </c>
      <c r="Q289">
        <v>32.909999999999997</v>
      </c>
      <c r="R289">
        <v>-220.25</v>
      </c>
      <c r="S289">
        <v>0</v>
      </c>
      <c r="T289">
        <v>33.03</v>
      </c>
      <c r="AA289" t="s">
        <v>479</v>
      </c>
      <c r="AB289" t="s">
        <v>46</v>
      </c>
      <c r="AC289" t="b">
        <v>0</v>
      </c>
    </row>
    <row r="290" spans="1:29" hidden="1" x14ac:dyDescent="0.25">
      <c r="A290" t="s">
        <v>134</v>
      </c>
      <c r="B290" t="s">
        <v>488</v>
      </c>
      <c r="C290" t="s">
        <v>481</v>
      </c>
      <c r="D290" t="s">
        <v>477</v>
      </c>
      <c r="E290" t="s">
        <v>338</v>
      </c>
      <c r="F290" t="s">
        <v>478</v>
      </c>
      <c r="G290" t="s">
        <v>483</v>
      </c>
      <c r="H290" t="s">
        <v>48</v>
      </c>
      <c r="I290" t="s">
        <v>104</v>
      </c>
      <c r="J290" s="2">
        <v>43776</v>
      </c>
      <c r="K290" t="s">
        <v>203</v>
      </c>
      <c r="L290">
        <v>1</v>
      </c>
      <c r="O290">
        <v>-605.38</v>
      </c>
      <c r="P290">
        <v>0</v>
      </c>
      <c r="Q290">
        <v>66.56</v>
      </c>
      <c r="R290">
        <v>-621.20999999999992</v>
      </c>
      <c r="S290">
        <v>0</v>
      </c>
      <c r="T290">
        <v>66.81</v>
      </c>
      <c r="AA290" t="s">
        <v>479</v>
      </c>
      <c r="AB290" t="s">
        <v>46</v>
      </c>
      <c r="AC290" t="b">
        <v>0</v>
      </c>
    </row>
    <row r="291" spans="1:29" hidden="1" x14ac:dyDescent="0.25">
      <c r="A291" t="s">
        <v>134</v>
      </c>
      <c r="B291" t="s">
        <v>489</v>
      </c>
      <c r="C291" t="s">
        <v>476</v>
      </c>
      <c r="D291" t="s">
        <v>477</v>
      </c>
      <c r="E291" t="s">
        <v>202</v>
      </c>
      <c r="F291" t="s">
        <v>478</v>
      </c>
      <c r="G291" t="s">
        <v>483</v>
      </c>
      <c r="H291" t="s">
        <v>48</v>
      </c>
      <c r="I291" t="s">
        <v>104</v>
      </c>
      <c r="J291" s="2">
        <v>43776</v>
      </c>
      <c r="K291" t="s">
        <v>203</v>
      </c>
      <c r="L291">
        <v>1</v>
      </c>
      <c r="O291">
        <v>-320.77</v>
      </c>
      <c r="P291">
        <v>0</v>
      </c>
      <c r="Q291">
        <v>46.6</v>
      </c>
      <c r="R291">
        <v>-324.36</v>
      </c>
      <c r="S291">
        <v>0</v>
      </c>
      <c r="T291">
        <v>46.83</v>
      </c>
      <c r="AA291" t="s">
        <v>479</v>
      </c>
      <c r="AB291" t="s">
        <v>46</v>
      </c>
      <c r="AC291" t="b">
        <v>0</v>
      </c>
    </row>
    <row r="292" spans="1:29" hidden="1" x14ac:dyDescent="0.25">
      <c r="A292" t="s">
        <v>134</v>
      </c>
      <c r="B292" t="s">
        <v>489</v>
      </c>
      <c r="C292" t="s">
        <v>476</v>
      </c>
      <c r="D292" t="s">
        <v>477</v>
      </c>
      <c r="E292" t="s">
        <v>224</v>
      </c>
      <c r="F292" t="s">
        <v>478</v>
      </c>
      <c r="G292" t="s">
        <v>483</v>
      </c>
      <c r="H292" t="s">
        <v>48</v>
      </c>
      <c r="I292" t="s">
        <v>104</v>
      </c>
      <c r="J292" s="2">
        <v>43776</v>
      </c>
      <c r="K292" t="s">
        <v>203</v>
      </c>
      <c r="L292">
        <v>1</v>
      </c>
      <c r="O292">
        <v>-279.64999999999998</v>
      </c>
      <c r="P292">
        <v>0</v>
      </c>
      <c r="Q292">
        <v>42.84</v>
      </c>
      <c r="R292">
        <v>-299.47000000000003</v>
      </c>
      <c r="S292">
        <v>0</v>
      </c>
      <c r="T292">
        <v>43.07</v>
      </c>
      <c r="AA292" t="s">
        <v>479</v>
      </c>
      <c r="AB292" t="s">
        <v>46</v>
      </c>
      <c r="AC292" t="b">
        <v>0</v>
      </c>
    </row>
    <row r="293" spans="1:29" hidden="1" x14ac:dyDescent="0.25">
      <c r="A293" t="s">
        <v>134</v>
      </c>
      <c r="B293" t="s">
        <v>489</v>
      </c>
      <c r="C293" t="s">
        <v>476</v>
      </c>
      <c r="D293" t="s">
        <v>477</v>
      </c>
      <c r="E293" t="s">
        <v>232</v>
      </c>
      <c r="F293" t="s">
        <v>478</v>
      </c>
      <c r="G293" t="s">
        <v>483</v>
      </c>
      <c r="H293" t="s">
        <v>48</v>
      </c>
      <c r="I293" t="s">
        <v>104</v>
      </c>
      <c r="J293" s="2">
        <v>43776</v>
      </c>
      <c r="K293" t="s">
        <v>203</v>
      </c>
      <c r="L293">
        <v>1</v>
      </c>
      <c r="O293">
        <v>-251.2</v>
      </c>
      <c r="P293">
        <v>0</v>
      </c>
      <c r="Q293">
        <v>42.64</v>
      </c>
      <c r="R293">
        <v>-259.64</v>
      </c>
      <c r="S293">
        <v>0</v>
      </c>
      <c r="T293">
        <v>42.85</v>
      </c>
      <c r="AA293" t="s">
        <v>479</v>
      </c>
      <c r="AB293" t="s">
        <v>46</v>
      </c>
      <c r="AC293" t="b">
        <v>0</v>
      </c>
    </row>
    <row r="294" spans="1:29" hidden="1" x14ac:dyDescent="0.25">
      <c r="A294" t="s">
        <v>134</v>
      </c>
      <c r="B294" t="s">
        <v>489</v>
      </c>
      <c r="C294" t="s">
        <v>476</v>
      </c>
      <c r="D294" t="s">
        <v>477</v>
      </c>
      <c r="E294" t="s">
        <v>240</v>
      </c>
      <c r="F294" t="s">
        <v>478</v>
      </c>
      <c r="G294" t="s">
        <v>483</v>
      </c>
      <c r="H294" t="s">
        <v>48</v>
      </c>
      <c r="I294" t="s">
        <v>104</v>
      </c>
      <c r="J294" s="2">
        <v>43776</v>
      </c>
      <c r="K294" t="s">
        <v>203</v>
      </c>
      <c r="L294">
        <v>1</v>
      </c>
      <c r="O294">
        <v>-326.93000000000006</v>
      </c>
      <c r="P294">
        <v>0</v>
      </c>
      <c r="Q294">
        <v>47.19</v>
      </c>
      <c r="R294">
        <v>-348.57000000000005</v>
      </c>
      <c r="S294">
        <v>0</v>
      </c>
      <c r="T294">
        <v>47.46</v>
      </c>
      <c r="AA294" t="s">
        <v>479</v>
      </c>
      <c r="AB294" t="s">
        <v>46</v>
      </c>
      <c r="AC294" t="b">
        <v>0</v>
      </c>
    </row>
    <row r="295" spans="1:29" hidden="1" x14ac:dyDescent="0.25">
      <c r="A295" t="s">
        <v>134</v>
      </c>
      <c r="B295" t="s">
        <v>489</v>
      </c>
      <c r="C295" t="s">
        <v>476</v>
      </c>
      <c r="D295" t="s">
        <v>477</v>
      </c>
      <c r="E295" t="s">
        <v>248</v>
      </c>
      <c r="F295" t="s">
        <v>478</v>
      </c>
      <c r="G295" t="s">
        <v>483</v>
      </c>
      <c r="H295" t="s">
        <v>48</v>
      </c>
      <c r="I295" t="s">
        <v>104</v>
      </c>
      <c r="J295" s="2">
        <v>43776</v>
      </c>
      <c r="K295" t="s">
        <v>203</v>
      </c>
      <c r="L295">
        <v>1</v>
      </c>
      <c r="O295">
        <v>-398.88</v>
      </c>
      <c r="P295">
        <v>0</v>
      </c>
      <c r="Q295">
        <v>62.01</v>
      </c>
      <c r="R295">
        <v>-408.19000000000005</v>
      </c>
      <c r="S295">
        <v>0</v>
      </c>
      <c r="T295">
        <v>62.34</v>
      </c>
      <c r="AA295" t="s">
        <v>479</v>
      </c>
      <c r="AB295" t="s">
        <v>46</v>
      </c>
      <c r="AC295" t="b">
        <v>0</v>
      </c>
    </row>
    <row r="296" spans="1:29" hidden="1" x14ac:dyDescent="0.25">
      <c r="A296" t="s">
        <v>134</v>
      </c>
      <c r="B296" t="s">
        <v>489</v>
      </c>
      <c r="C296" t="s">
        <v>476</v>
      </c>
      <c r="D296" t="s">
        <v>477</v>
      </c>
      <c r="E296" t="s">
        <v>256</v>
      </c>
      <c r="F296" t="s">
        <v>478</v>
      </c>
      <c r="G296" t="s">
        <v>483</v>
      </c>
      <c r="H296" t="s">
        <v>48</v>
      </c>
      <c r="I296" t="s">
        <v>104</v>
      </c>
      <c r="J296" s="2">
        <v>43776</v>
      </c>
      <c r="K296" t="s">
        <v>203</v>
      </c>
      <c r="L296">
        <v>1</v>
      </c>
      <c r="O296">
        <v>-130.26000000000002</v>
      </c>
      <c r="P296">
        <v>0</v>
      </c>
      <c r="Q296">
        <v>27.45</v>
      </c>
      <c r="R296">
        <v>-158.04000000000002</v>
      </c>
      <c r="S296">
        <v>0</v>
      </c>
      <c r="T296">
        <v>27.59</v>
      </c>
      <c r="AA296" t="s">
        <v>479</v>
      </c>
      <c r="AB296" t="s">
        <v>46</v>
      </c>
      <c r="AC296" t="b">
        <v>0</v>
      </c>
    </row>
    <row r="297" spans="1:29" hidden="1" x14ac:dyDescent="0.25">
      <c r="A297" t="s">
        <v>134</v>
      </c>
      <c r="B297" t="s">
        <v>489</v>
      </c>
      <c r="C297" t="s">
        <v>476</v>
      </c>
      <c r="D297" t="s">
        <v>477</v>
      </c>
      <c r="E297" t="s">
        <v>265</v>
      </c>
      <c r="F297" t="s">
        <v>478</v>
      </c>
      <c r="G297" t="s">
        <v>483</v>
      </c>
      <c r="H297" t="s">
        <v>48</v>
      </c>
      <c r="I297" t="s">
        <v>104</v>
      </c>
      <c r="J297" s="2">
        <v>43776</v>
      </c>
      <c r="K297" t="s">
        <v>203</v>
      </c>
      <c r="L297">
        <v>1</v>
      </c>
      <c r="O297">
        <v>-77.95</v>
      </c>
      <c r="P297">
        <v>0</v>
      </c>
      <c r="Q297">
        <v>17.559999999999999</v>
      </c>
      <c r="R297">
        <v>-92.35</v>
      </c>
      <c r="S297">
        <v>0</v>
      </c>
      <c r="T297">
        <v>17.64</v>
      </c>
      <c r="AA297" t="s">
        <v>479</v>
      </c>
      <c r="AB297" t="s">
        <v>46</v>
      </c>
      <c r="AC297" t="b">
        <v>0</v>
      </c>
    </row>
    <row r="298" spans="1:29" hidden="1" x14ac:dyDescent="0.25">
      <c r="A298" t="s">
        <v>134</v>
      </c>
      <c r="B298" t="s">
        <v>489</v>
      </c>
      <c r="C298" t="s">
        <v>476</v>
      </c>
      <c r="D298" t="s">
        <v>477</v>
      </c>
      <c r="E298" t="s">
        <v>274</v>
      </c>
      <c r="F298" t="s">
        <v>478</v>
      </c>
      <c r="G298" t="s">
        <v>483</v>
      </c>
      <c r="H298" t="s">
        <v>48</v>
      </c>
      <c r="I298" t="s">
        <v>104</v>
      </c>
      <c r="J298" s="2">
        <v>43776</v>
      </c>
      <c r="K298" t="s">
        <v>203</v>
      </c>
      <c r="L298">
        <v>1</v>
      </c>
      <c r="O298">
        <v>-91.19</v>
      </c>
      <c r="P298">
        <v>0</v>
      </c>
      <c r="Q298">
        <v>25.25</v>
      </c>
      <c r="R298">
        <v>-129.59999999999997</v>
      </c>
      <c r="S298">
        <v>0</v>
      </c>
      <c r="T298">
        <v>25.38</v>
      </c>
      <c r="AA298" t="s">
        <v>479</v>
      </c>
      <c r="AB298" t="s">
        <v>46</v>
      </c>
      <c r="AC298" t="b">
        <v>0</v>
      </c>
    </row>
    <row r="299" spans="1:29" hidden="1" x14ac:dyDescent="0.25">
      <c r="A299" t="s">
        <v>134</v>
      </c>
      <c r="B299" t="s">
        <v>489</v>
      </c>
      <c r="C299" t="s">
        <v>476</v>
      </c>
      <c r="D299" t="s">
        <v>477</v>
      </c>
      <c r="E299" t="s">
        <v>282</v>
      </c>
      <c r="F299" t="s">
        <v>478</v>
      </c>
      <c r="G299" t="s">
        <v>483</v>
      </c>
      <c r="H299" t="s">
        <v>48</v>
      </c>
      <c r="I299" t="s">
        <v>104</v>
      </c>
      <c r="J299" s="2">
        <v>43776</v>
      </c>
      <c r="K299" t="s">
        <v>203</v>
      </c>
      <c r="L299">
        <v>1</v>
      </c>
      <c r="O299">
        <v>-129.30000000000001</v>
      </c>
      <c r="P299">
        <v>0</v>
      </c>
      <c r="Q299">
        <v>32.85</v>
      </c>
      <c r="R299">
        <v>-171.29000000000002</v>
      </c>
      <c r="S299">
        <v>0</v>
      </c>
      <c r="T299">
        <v>33.020000000000003</v>
      </c>
      <c r="AA299" t="s">
        <v>479</v>
      </c>
      <c r="AB299" t="s">
        <v>46</v>
      </c>
      <c r="AC299" t="b">
        <v>0</v>
      </c>
    </row>
    <row r="300" spans="1:29" hidden="1" x14ac:dyDescent="0.25">
      <c r="A300" t="s">
        <v>134</v>
      </c>
      <c r="B300" t="s">
        <v>489</v>
      </c>
      <c r="C300" t="s">
        <v>476</v>
      </c>
      <c r="D300" t="s">
        <v>477</v>
      </c>
      <c r="E300" t="s">
        <v>290</v>
      </c>
      <c r="F300" t="s">
        <v>478</v>
      </c>
      <c r="G300" t="s">
        <v>483</v>
      </c>
      <c r="H300" t="s">
        <v>48</v>
      </c>
      <c r="I300" t="s">
        <v>104</v>
      </c>
      <c r="J300" s="2">
        <v>43776</v>
      </c>
      <c r="K300" t="s">
        <v>203</v>
      </c>
      <c r="L300">
        <v>1</v>
      </c>
      <c r="O300">
        <v>-96.519999999999982</v>
      </c>
      <c r="P300">
        <v>0</v>
      </c>
      <c r="Q300">
        <v>27.23</v>
      </c>
      <c r="R300">
        <v>-153.02999999999997</v>
      </c>
      <c r="S300">
        <v>0</v>
      </c>
      <c r="T300">
        <v>27.37</v>
      </c>
      <c r="AA300" t="s">
        <v>479</v>
      </c>
      <c r="AB300" t="s">
        <v>46</v>
      </c>
      <c r="AC300" t="b">
        <v>0</v>
      </c>
    </row>
    <row r="301" spans="1:29" hidden="1" x14ac:dyDescent="0.25">
      <c r="A301" t="s">
        <v>134</v>
      </c>
      <c r="B301" t="s">
        <v>489</v>
      </c>
      <c r="C301" t="s">
        <v>476</v>
      </c>
      <c r="D301" t="s">
        <v>477</v>
      </c>
      <c r="E301" t="s">
        <v>298</v>
      </c>
      <c r="F301" t="s">
        <v>478</v>
      </c>
      <c r="G301" t="s">
        <v>483</v>
      </c>
      <c r="H301" t="s">
        <v>48</v>
      </c>
      <c r="I301" t="s">
        <v>104</v>
      </c>
      <c r="J301" s="2">
        <v>43776</v>
      </c>
      <c r="K301" t="s">
        <v>203</v>
      </c>
      <c r="L301">
        <v>1</v>
      </c>
      <c r="O301">
        <v>-286.77999999999997</v>
      </c>
      <c r="P301">
        <v>0</v>
      </c>
      <c r="Q301">
        <v>55.8</v>
      </c>
      <c r="R301">
        <v>-360.93999999999994</v>
      </c>
      <c r="S301">
        <v>0</v>
      </c>
      <c r="T301">
        <v>56.12</v>
      </c>
      <c r="AA301" t="s">
        <v>479</v>
      </c>
      <c r="AB301" t="s">
        <v>46</v>
      </c>
      <c r="AC301" t="b">
        <v>0</v>
      </c>
    </row>
    <row r="302" spans="1:29" hidden="1" x14ac:dyDescent="0.25">
      <c r="A302" t="s">
        <v>134</v>
      </c>
      <c r="B302" t="s">
        <v>489</v>
      </c>
      <c r="C302" t="s">
        <v>476</v>
      </c>
      <c r="D302" t="s">
        <v>477</v>
      </c>
      <c r="E302" t="s">
        <v>306</v>
      </c>
      <c r="F302" t="s">
        <v>478</v>
      </c>
      <c r="G302" t="s">
        <v>483</v>
      </c>
      <c r="H302" t="s">
        <v>48</v>
      </c>
      <c r="I302" t="s">
        <v>104</v>
      </c>
      <c r="J302" s="2">
        <v>43776</v>
      </c>
      <c r="K302" t="s">
        <v>203</v>
      </c>
      <c r="L302">
        <v>1</v>
      </c>
      <c r="O302">
        <v>-226.42000000000002</v>
      </c>
      <c r="P302">
        <v>0</v>
      </c>
      <c r="Q302">
        <v>41.93</v>
      </c>
      <c r="R302">
        <v>-273.89000000000004</v>
      </c>
      <c r="S302">
        <v>0</v>
      </c>
      <c r="T302">
        <v>42.15</v>
      </c>
      <c r="AA302" t="s">
        <v>479</v>
      </c>
      <c r="AB302" t="s">
        <v>46</v>
      </c>
      <c r="AC302" t="b">
        <v>0</v>
      </c>
    </row>
    <row r="303" spans="1:29" hidden="1" x14ac:dyDescent="0.25">
      <c r="A303" t="s">
        <v>134</v>
      </c>
      <c r="B303" t="s">
        <v>489</v>
      </c>
      <c r="C303" t="s">
        <v>476</v>
      </c>
      <c r="D303" t="s">
        <v>477</v>
      </c>
      <c r="E303" t="s">
        <v>314</v>
      </c>
      <c r="F303" t="s">
        <v>478</v>
      </c>
      <c r="G303" t="s">
        <v>483</v>
      </c>
      <c r="H303" t="s">
        <v>48</v>
      </c>
      <c r="I303" t="s">
        <v>104</v>
      </c>
      <c r="J303" s="2">
        <v>43776</v>
      </c>
      <c r="K303" t="s">
        <v>203</v>
      </c>
      <c r="L303">
        <v>1</v>
      </c>
      <c r="O303">
        <v>-204.89999999999998</v>
      </c>
      <c r="P303">
        <v>0</v>
      </c>
      <c r="Q303">
        <v>45.39</v>
      </c>
      <c r="R303">
        <v>-280.87</v>
      </c>
      <c r="S303">
        <v>0</v>
      </c>
      <c r="T303">
        <v>45.63</v>
      </c>
      <c r="AA303" t="s">
        <v>479</v>
      </c>
      <c r="AB303" t="s">
        <v>46</v>
      </c>
      <c r="AC303" t="b">
        <v>0</v>
      </c>
    </row>
    <row r="304" spans="1:29" hidden="1" x14ac:dyDescent="0.25">
      <c r="A304" t="s">
        <v>134</v>
      </c>
      <c r="B304" t="s">
        <v>489</v>
      </c>
      <c r="C304" t="s">
        <v>476</v>
      </c>
      <c r="D304" t="s">
        <v>477</v>
      </c>
      <c r="E304" t="s">
        <v>322</v>
      </c>
      <c r="F304" t="s">
        <v>478</v>
      </c>
      <c r="G304" t="s">
        <v>483</v>
      </c>
      <c r="H304" t="s">
        <v>48</v>
      </c>
      <c r="I304" t="s">
        <v>104</v>
      </c>
      <c r="J304" s="2">
        <v>43776</v>
      </c>
      <c r="K304" t="s">
        <v>203</v>
      </c>
      <c r="L304">
        <v>1</v>
      </c>
      <c r="O304">
        <v>-221.44000000000005</v>
      </c>
      <c r="P304">
        <v>0</v>
      </c>
      <c r="Q304">
        <v>42.57</v>
      </c>
      <c r="R304">
        <v>-287.11</v>
      </c>
      <c r="S304">
        <v>0</v>
      </c>
      <c r="T304">
        <v>42.82</v>
      </c>
      <c r="AA304" t="s">
        <v>479</v>
      </c>
      <c r="AB304" t="s">
        <v>46</v>
      </c>
      <c r="AC304" t="b">
        <v>0</v>
      </c>
    </row>
    <row r="305" spans="1:29" hidden="1" x14ac:dyDescent="0.25">
      <c r="A305" t="s">
        <v>134</v>
      </c>
      <c r="B305" t="s">
        <v>489</v>
      </c>
      <c r="C305" t="s">
        <v>476</v>
      </c>
      <c r="D305" t="s">
        <v>477</v>
      </c>
      <c r="E305" t="s">
        <v>330</v>
      </c>
      <c r="F305" t="s">
        <v>478</v>
      </c>
      <c r="G305" t="s">
        <v>483</v>
      </c>
      <c r="H305" t="s">
        <v>48</v>
      </c>
      <c r="I305" t="s">
        <v>104</v>
      </c>
      <c r="J305" s="2">
        <v>43776</v>
      </c>
      <c r="K305" t="s">
        <v>203</v>
      </c>
      <c r="L305">
        <v>1</v>
      </c>
      <c r="O305">
        <v>123.21000000000004</v>
      </c>
      <c r="P305">
        <v>0</v>
      </c>
      <c r="Q305">
        <v>16.52</v>
      </c>
      <c r="R305">
        <v>-2.0399999999999636</v>
      </c>
      <c r="S305">
        <v>0</v>
      </c>
      <c r="T305">
        <v>16.62</v>
      </c>
      <c r="AA305" t="s">
        <v>479</v>
      </c>
      <c r="AB305" t="s">
        <v>46</v>
      </c>
      <c r="AC305" t="b">
        <v>0</v>
      </c>
    </row>
    <row r="306" spans="1:29" hidden="1" x14ac:dyDescent="0.25">
      <c r="A306" t="s">
        <v>134</v>
      </c>
      <c r="B306" t="s">
        <v>489</v>
      </c>
      <c r="C306" t="s">
        <v>476</v>
      </c>
      <c r="D306" t="s">
        <v>477</v>
      </c>
      <c r="E306" t="s">
        <v>338</v>
      </c>
      <c r="F306" t="s">
        <v>478</v>
      </c>
      <c r="G306" t="s">
        <v>483</v>
      </c>
      <c r="H306" t="s">
        <v>48</v>
      </c>
      <c r="I306" t="s">
        <v>104</v>
      </c>
      <c r="J306" s="2">
        <v>43776</v>
      </c>
      <c r="K306" t="s">
        <v>203</v>
      </c>
      <c r="L306">
        <v>1</v>
      </c>
      <c r="O306">
        <v>-532.52</v>
      </c>
      <c r="P306">
        <v>0</v>
      </c>
      <c r="Q306">
        <v>59.77</v>
      </c>
      <c r="R306">
        <v>-562.88</v>
      </c>
      <c r="S306">
        <v>0</v>
      </c>
      <c r="T306">
        <v>60.11</v>
      </c>
      <c r="AA306" t="s">
        <v>479</v>
      </c>
      <c r="AB306" t="s">
        <v>46</v>
      </c>
      <c r="AC306" t="b">
        <v>0</v>
      </c>
    </row>
    <row r="307" spans="1:29" hidden="1" x14ac:dyDescent="0.25">
      <c r="A307" t="s">
        <v>134</v>
      </c>
      <c r="B307" t="s">
        <v>489</v>
      </c>
      <c r="C307" t="s">
        <v>480</v>
      </c>
      <c r="D307" t="s">
        <v>477</v>
      </c>
      <c r="E307" t="s">
        <v>202</v>
      </c>
      <c r="F307" t="s">
        <v>478</v>
      </c>
      <c r="G307" t="s">
        <v>483</v>
      </c>
      <c r="H307" t="s">
        <v>48</v>
      </c>
      <c r="I307" t="s">
        <v>104</v>
      </c>
      <c r="J307" s="2">
        <v>43776</v>
      </c>
      <c r="K307" t="s">
        <v>203</v>
      </c>
      <c r="L307">
        <v>1</v>
      </c>
      <c r="O307">
        <v>-684.22</v>
      </c>
      <c r="P307">
        <v>0</v>
      </c>
      <c r="Q307">
        <v>92.47</v>
      </c>
      <c r="R307">
        <v>-691.93000000000006</v>
      </c>
      <c r="S307">
        <v>0</v>
      </c>
      <c r="T307">
        <v>92.81</v>
      </c>
      <c r="AA307" t="s">
        <v>479</v>
      </c>
      <c r="AB307" t="s">
        <v>46</v>
      </c>
      <c r="AC307" t="b">
        <v>0</v>
      </c>
    </row>
    <row r="308" spans="1:29" hidden="1" x14ac:dyDescent="0.25">
      <c r="A308" t="s">
        <v>134</v>
      </c>
      <c r="B308" t="s">
        <v>489</v>
      </c>
      <c r="C308" t="s">
        <v>480</v>
      </c>
      <c r="D308" t="s">
        <v>477</v>
      </c>
      <c r="E308" t="s">
        <v>224</v>
      </c>
      <c r="F308" t="s">
        <v>478</v>
      </c>
      <c r="G308" t="s">
        <v>483</v>
      </c>
      <c r="H308" t="s">
        <v>48</v>
      </c>
      <c r="I308" t="s">
        <v>104</v>
      </c>
      <c r="J308" s="2">
        <v>43776</v>
      </c>
      <c r="K308" t="s">
        <v>203</v>
      </c>
      <c r="L308">
        <v>1</v>
      </c>
      <c r="O308">
        <v>-437.04999999999995</v>
      </c>
      <c r="P308">
        <v>0</v>
      </c>
      <c r="Q308">
        <v>63.21</v>
      </c>
      <c r="R308">
        <v>-464.59</v>
      </c>
      <c r="S308">
        <v>0</v>
      </c>
      <c r="T308">
        <v>63.43</v>
      </c>
      <c r="AA308" t="s">
        <v>479</v>
      </c>
      <c r="AB308" t="s">
        <v>46</v>
      </c>
      <c r="AC308" t="b">
        <v>0</v>
      </c>
    </row>
    <row r="309" spans="1:29" hidden="1" x14ac:dyDescent="0.25">
      <c r="A309" t="s">
        <v>134</v>
      </c>
      <c r="B309" t="s">
        <v>489</v>
      </c>
      <c r="C309" t="s">
        <v>480</v>
      </c>
      <c r="D309" t="s">
        <v>477</v>
      </c>
      <c r="E309" t="s">
        <v>232</v>
      </c>
      <c r="F309" t="s">
        <v>478</v>
      </c>
      <c r="G309" t="s">
        <v>483</v>
      </c>
      <c r="H309" t="s">
        <v>48</v>
      </c>
      <c r="I309" t="s">
        <v>104</v>
      </c>
      <c r="J309" s="2">
        <v>43776</v>
      </c>
      <c r="K309" t="s">
        <v>203</v>
      </c>
      <c r="L309">
        <v>1</v>
      </c>
      <c r="O309">
        <v>-501.48000000000008</v>
      </c>
      <c r="P309">
        <v>0</v>
      </c>
      <c r="Q309">
        <v>82.14</v>
      </c>
      <c r="R309">
        <v>-509.44000000000005</v>
      </c>
      <c r="S309">
        <v>0</v>
      </c>
      <c r="T309">
        <v>82.38</v>
      </c>
      <c r="AA309" t="s">
        <v>479</v>
      </c>
      <c r="AB309" t="s">
        <v>46</v>
      </c>
      <c r="AC309" t="b">
        <v>0</v>
      </c>
    </row>
    <row r="310" spans="1:29" hidden="1" x14ac:dyDescent="0.25">
      <c r="A310" t="s">
        <v>134</v>
      </c>
      <c r="B310" t="s">
        <v>489</v>
      </c>
      <c r="C310" t="s">
        <v>480</v>
      </c>
      <c r="D310" t="s">
        <v>477</v>
      </c>
      <c r="E310" t="s">
        <v>240</v>
      </c>
      <c r="F310" t="s">
        <v>478</v>
      </c>
      <c r="G310" t="s">
        <v>483</v>
      </c>
      <c r="H310" t="s">
        <v>48</v>
      </c>
      <c r="I310" t="s">
        <v>104</v>
      </c>
      <c r="J310" s="2">
        <v>43776</v>
      </c>
      <c r="K310" t="s">
        <v>203</v>
      </c>
      <c r="L310">
        <v>1</v>
      </c>
      <c r="O310">
        <v>-263.24</v>
      </c>
      <c r="P310">
        <v>0</v>
      </c>
      <c r="Q310">
        <v>43.43</v>
      </c>
      <c r="R310">
        <v>-298.95000000000005</v>
      </c>
      <c r="S310">
        <v>0</v>
      </c>
      <c r="T310">
        <v>43.56</v>
      </c>
      <c r="AA310" t="s">
        <v>479</v>
      </c>
      <c r="AB310" t="s">
        <v>46</v>
      </c>
      <c r="AC310" t="b">
        <v>0</v>
      </c>
    </row>
    <row r="311" spans="1:29" hidden="1" x14ac:dyDescent="0.25">
      <c r="A311" t="s">
        <v>134</v>
      </c>
      <c r="B311" t="s">
        <v>489</v>
      </c>
      <c r="C311" t="s">
        <v>480</v>
      </c>
      <c r="D311" t="s">
        <v>477</v>
      </c>
      <c r="E311" t="s">
        <v>248</v>
      </c>
      <c r="F311" t="s">
        <v>478</v>
      </c>
      <c r="G311" t="s">
        <v>483</v>
      </c>
      <c r="H311" t="s">
        <v>48</v>
      </c>
      <c r="I311" t="s">
        <v>104</v>
      </c>
      <c r="J311" s="2">
        <v>43776</v>
      </c>
      <c r="K311" t="s">
        <v>203</v>
      </c>
      <c r="L311">
        <v>1</v>
      </c>
      <c r="O311">
        <v>-415.28</v>
      </c>
      <c r="P311">
        <v>0</v>
      </c>
      <c r="Q311">
        <v>59.65</v>
      </c>
      <c r="R311">
        <v>-421.51</v>
      </c>
      <c r="S311">
        <v>0</v>
      </c>
      <c r="T311">
        <v>59.82</v>
      </c>
      <c r="AA311" t="s">
        <v>479</v>
      </c>
      <c r="AB311" t="s">
        <v>46</v>
      </c>
      <c r="AC311" t="b">
        <v>0</v>
      </c>
    </row>
    <row r="312" spans="1:29" hidden="1" x14ac:dyDescent="0.25">
      <c r="A312" t="s">
        <v>134</v>
      </c>
      <c r="B312" t="s">
        <v>489</v>
      </c>
      <c r="C312" t="s">
        <v>480</v>
      </c>
      <c r="D312" t="s">
        <v>477</v>
      </c>
      <c r="E312" t="s">
        <v>256</v>
      </c>
      <c r="F312" t="s">
        <v>478</v>
      </c>
      <c r="G312" t="s">
        <v>483</v>
      </c>
      <c r="H312" t="s">
        <v>48</v>
      </c>
      <c r="I312" t="s">
        <v>104</v>
      </c>
      <c r="J312" s="2">
        <v>43776</v>
      </c>
      <c r="K312" t="s">
        <v>203</v>
      </c>
      <c r="L312">
        <v>1</v>
      </c>
      <c r="O312">
        <v>-205.82</v>
      </c>
      <c r="P312">
        <v>0</v>
      </c>
      <c r="Q312">
        <v>41.2</v>
      </c>
      <c r="R312">
        <v>-230.48000000000002</v>
      </c>
      <c r="S312">
        <v>0</v>
      </c>
      <c r="T312">
        <v>41.32</v>
      </c>
      <c r="AA312" t="s">
        <v>479</v>
      </c>
      <c r="AB312" t="s">
        <v>46</v>
      </c>
      <c r="AC312" t="b">
        <v>0</v>
      </c>
    </row>
    <row r="313" spans="1:29" hidden="1" x14ac:dyDescent="0.25">
      <c r="A313" t="s">
        <v>134</v>
      </c>
      <c r="B313" t="s">
        <v>489</v>
      </c>
      <c r="C313" t="s">
        <v>480</v>
      </c>
      <c r="D313" t="s">
        <v>477</v>
      </c>
      <c r="E313" t="s">
        <v>265</v>
      </c>
      <c r="F313" t="s">
        <v>478</v>
      </c>
      <c r="G313" t="s">
        <v>483</v>
      </c>
      <c r="H313" t="s">
        <v>48</v>
      </c>
      <c r="I313" t="s">
        <v>104</v>
      </c>
      <c r="J313" s="2">
        <v>43776</v>
      </c>
      <c r="K313" t="s">
        <v>203</v>
      </c>
      <c r="L313">
        <v>1</v>
      </c>
      <c r="O313">
        <v>-136.53000000000003</v>
      </c>
      <c r="P313">
        <v>0</v>
      </c>
      <c r="Q313">
        <v>39.270000000000003</v>
      </c>
      <c r="R313">
        <v>-172.29000000000002</v>
      </c>
      <c r="S313">
        <v>0</v>
      </c>
      <c r="T313">
        <v>39.380000000000003</v>
      </c>
      <c r="AA313" t="s">
        <v>479</v>
      </c>
      <c r="AB313" t="s">
        <v>46</v>
      </c>
      <c r="AC313" t="b">
        <v>0</v>
      </c>
    </row>
    <row r="314" spans="1:29" hidden="1" x14ac:dyDescent="0.25">
      <c r="A314" t="s">
        <v>134</v>
      </c>
      <c r="B314" t="s">
        <v>489</v>
      </c>
      <c r="C314" t="s">
        <v>480</v>
      </c>
      <c r="D314" t="s">
        <v>477</v>
      </c>
      <c r="E314" t="s">
        <v>274</v>
      </c>
      <c r="F314" t="s">
        <v>478</v>
      </c>
      <c r="G314" t="s">
        <v>483</v>
      </c>
      <c r="H314" t="s">
        <v>48</v>
      </c>
      <c r="I314" t="s">
        <v>104</v>
      </c>
      <c r="J314" s="2">
        <v>43776</v>
      </c>
      <c r="K314" t="s">
        <v>203</v>
      </c>
      <c r="L314">
        <v>1</v>
      </c>
      <c r="O314">
        <v>-94.229999999999961</v>
      </c>
      <c r="P314">
        <v>0</v>
      </c>
      <c r="Q314">
        <v>35.67</v>
      </c>
      <c r="R314">
        <v>-145.96999999999997</v>
      </c>
      <c r="S314">
        <v>0</v>
      </c>
      <c r="T314">
        <v>35.770000000000003</v>
      </c>
      <c r="AA314" t="s">
        <v>479</v>
      </c>
      <c r="AB314" t="s">
        <v>46</v>
      </c>
      <c r="AC314" t="b">
        <v>0</v>
      </c>
    </row>
    <row r="315" spans="1:29" hidden="1" x14ac:dyDescent="0.25">
      <c r="A315" t="s">
        <v>134</v>
      </c>
      <c r="B315" t="s">
        <v>489</v>
      </c>
      <c r="C315" t="s">
        <v>480</v>
      </c>
      <c r="D315" t="s">
        <v>477</v>
      </c>
      <c r="E315" t="s">
        <v>282</v>
      </c>
      <c r="F315" t="s">
        <v>478</v>
      </c>
      <c r="G315" t="s">
        <v>483</v>
      </c>
      <c r="H315" t="s">
        <v>48</v>
      </c>
      <c r="I315" t="s">
        <v>104</v>
      </c>
      <c r="J315" s="2">
        <v>43776</v>
      </c>
      <c r="K315" t="s">
        <v>203</v>
      </c>
      <c r="L315">
        <v>1</v>
      </c>
      <c r="O315">
        <v>-198.14999999999998</v>
      </c>
      <c r="P315">
        <v>0</v>
      </c>
      <c r="Q315">
        <v>55.67</v>
      </c>
      <c r="R315">
        <v>-262.5</v>
      </c>
      <c r="S315">
        <v>0</v>
      </c>
      <c r="T315">
        <v>55.83</v>
      </c>
      <c r="AA315" t="s">
        <v>479</v>
      </c>
      <c r="AB315" t="s">
        <v>46</v>
      </c>
      <c r="AC315" t="b">
        <v>0</v>
      </c>
    </row>
    <row r="316" spans="1:29" hidden="1" x14ac:dyDescent="0.25">
      <c r="A316" t="s">
        <v>134</v>
      </c>
      <c r="B316" t="s">
        <v>489</v>
      </c>
      <c r="C316" t="s">
        <v>480</v>
      </c>
      <c r="D316" t="s">
        <v>477</v>
      </c>
      <c r="E316" t="s">
        <v>290</v>
      </c>
      <c r="F316" t="s">
        <v>478</v>
      </c>
      <c r="G316" t="s">
        <v>483</v>
      </c>
      <c r="H316" t="s">
        <v>48</v>
      </c>
      <c r="I316" t="s">
        <v>104</v>
      </c>
      <c r="J316" s="2">
        <v>43776</v>
      </c>
      <c r="K316" t="s">
        <v>203</v>
      </c>
      <c r="L316">
        <v>1</v>
      </c>
      <c r="O316">
        <v>-87.480000000000018</v>
      </c>
      <c r="P316">
        <v>0</v>
      </c>
      <c r="Q316">
        <v>32.83</v>
      </c>
      <c r="R316">
        <v>-147.80999999999995</v>
      </c>
      <c r="S316">
        <v>0</v>
      </c>
      <c r="T316">
        <v>32.92</v>
      </c>
      <c r="AA316" t="s">
        <v>479</v>
      </c>
      <c r="AB316" t="s">
        <v>46</v>
      </c>
      <c r="AC316" t="b">
        <v>0</v>
      </c>
    </row>
    <row r="317" spans="1:29" hidden="1" x14ac:dyDescent="0.25">
      <c r="A317" t="s">
        <v>134</v>
      </c>
      <c r="B317" t="s">
        <v>489</v>
      </c>
      <c r="C317" t="s">
        <v>480</v>
      </c>
      <c r="D317" t="s">
        <v>477</v>
      </c>
      <c r="E317" t="s">
        <v>298</v>
      </c>
      <c r="F317" t="s">
        <v>478</v>
      </c>
      <c r="G317" t="s">
        <v>483</v>
      </c>
      <c r="H317" t="s">
        <v>48</v>
      </c>
      <c r="I317" t="s">
        <v>104</v>
      </c>
      <c r="J317" s="2">
        <v>43776</v>
      </c>
      <c r="K317" t="s">
        <v>203</v>
      </c>
      <c r="L317">
        <v>1</v>
      </c>
      <c r="O317">
        <v>-329.51</v>
      </c>
      <c r="P317">
        <v>0</v>
      </c>
      <c r="Q317">
        <v>82.23</v>
      </c>
      <c r="R317">
        <v>-444.72</v>
      </c>
      <c r="S317">
        <v>0</v>
      </c>
      <c r="T317">
        <v>82.47</v>
      </c>
      <c r="AA317" t="s">
        <v>479</v>
      </c>
      <c r="AB317" t="s">
        <v>46</v>
      </c>
      <c r="AC317" t="b">
        <v>0</v>
      </c>
    </row>
    <row r="318" spans="1:29" hidden="1" x14ac:dyDescent="0.25">
      <c r="A318" t="s">
        <v>134</v>
      </c>
      <c r="B318" t="s">
        <v>489</v>
      </c>
      <c r="C318" t="s">
        <v>480</v>
      </c>
      <c r="D318" t="s">
        <v>477</v>
      </c>
      <c r="E318" t="s">
        <v>306</v>
      </c>
      <c r="F318" t="s">
        <v>478</v>
      </c>
      <c r="G318" t="s">
        <v>483</v>
      </c>
      <c r="H318" t="s">
        <v>48</v>
      </c>
      <c r="I318" t="s">
        <v>104</v>
      </c>
      <c r="J318" s="2">
        <v>43776</v>
      </c>
      <c r="K318" t="s">
        <v>203</v>
      </c>
      <c r="L318">
        <v>1</v>
      </c>
      <c r="O318">
        <v>-297.99</v>
      </c>
      <c r="P318">
        <v>0</v>
      </c>
      <c r="Q318">
        <v>60.37</v>
      </c>
      <c r="R318">
        <v>-367.05999999999995</v>
      </c>
      <c r="S318">
        <v>0</v>
      </c>
      <c r="T318">
        <v>60.56</v>
      </c>
      <c r="AA318" t="s">
        <v>479</v>
      </c>
      <c r="AB318" t="s">
        <v>46</v>
      </c>
      <c r="AC318" t="b">
        <v>0</v>
      </c>
    </row>
    <row r="319" spans="1:29" hidden="1" x14ac:dyDescent="0.25">
      <c r="A319" t="s">
        <v>134</v>
      </c>
      <c r="B319" t="s">
        <v>489</v>
      </c>
      <c r="C319" t="s">
        <v>480</v>
      </c>
      <c r="D319" t="s">
        <v>477</v>
      </c>
      <c r="E319" t="s">
        <v>314</v>
      </c>
      <c r="F319" t="s">
        <v>478</v>
      </c>
      <c r="G319" t="s">
        <v>483</v>
      </c>
      <c r="H319" t="s">
        <v>48</v>
      </c>
      <c r="I319" t="s">
        <v>104</v>
      </c>
      <c r="J319" s="2">
        <v>43776</v>
      </c>
      <c r="K319" t="s">
        <v>203</v>
      </c>
      <c r="L319">
        <v>1</v>
      </c>
      <c r="O319">
        <v>-222.29000000000019</v>
      </c>
      <c r="P319">
        <v>0</v>
      </c>
      <c r="Q319">
        <v>65.930000000000007</v>
      </c>
      <c r="R319">
        <v>-336.45000000000005</v>
      </c>
      <c r="S319">
        <v>0</v>
      </c>
      <c r="T319">
        <v>66.13</v>
      </c>
      <c r="AA319" t="s">
        <v>479</v>
      </c>
      <c r="AB319" t="s">
        <v>46</v>
      </c>
      <c r="AC319" t="b">
        <v>0</v>
      </c>
    </row>
    <row r="320" spans="1:29" hidden="1" x14ac:dyDescent="0.25">
      <c r="A320" t="s">
        <v>134</v>
      </c>
      <c r="B320" t="s">
        <v>489</v>
      </c>
      <c r="C320" t="s">
        <v>480</v>
      </c>
      <c r="D320" t="s">
        <v>477</v>
      </c>
      <c r="E320" t="s">
        <v>322</v>
      </c>
      <c r="F320" t="s">
        <v>478</v>
      </c>
      <c r="G320" t="s">
        <v>483</v>
      </c>
      <c r="H320" t="s">
        <v>48</v>
      </c>
      <c r="I320" t="s">
        <v>104</v>
      </c>
      <c r="J320" s="2">
        <v>43776</v>
      </c>
      <c r="K320" t="s">
        <v>203</v>
      </c>
      <c r="L320">
        <v>1</v>
      </c>
      <c r="O320">
        <v>-393.47</v>
      </c>
      <c r="P320">
        <v>0</v>
      </c>
      <c r="Q320">
        <v>98.69</v>
      </c>
      <c r="R320">
        <v>-539.27</v>
      </c>
      <c r="S320">
        <v>0</v>
      </c>
      <c r="T320">
        <v>98.99</v>
      </c>
      <c r="AA320" t="s">
        <v>479</v>
      </c>
      <c r="AB320" t="s">
        <v>46</v>
      </c>
      <c r="AC320" t="b">
        <v>0</v>
      </c>
    </row>
    <row r="321" spans="1:29" hidden="1" x14ac:dyDescent="0.25">
      <c r="A321" t="s">
        <v>134</v>
      </c>
      <c r="B321" t="s">
        <v>489</v>
      </c>
      <c r="C321" t="s">
        <v>480</v>
      </c>
      <c r="D321" t="s">
        <v>477</v>
      </c>
      <c r="E321" t="s">
        <v>330</v>
      </c>
      <c r="F321" t="s">
        <v>478</v>
      </c>
      <c r="G321" t="s">
        <v>483</v>
      </c>
      <c r="H321" t="s">
        <v>48</v>
      </c>
      <c r="I321" t="s">
        <v>104</v>
      </c>
      <c r="J321" s="2">
        <v>43776</v>
      </c>
      <c r="K321" t="s">
        <v>203</v>
      </c>
      <c r="L321">
        <v>1</v>
      </c>
      <c r="O321">
        <v>209.42000000000007</v>
      </c>
      <c r="P321">
        <v>0</v>
      </c>
      <c r="Q321">
        <v>29.24</v>
      </c>
      <c r="R321">
        <v>42.610000000000127</v>
      </c>
      <c r="S321">
        <v>0</v>
      </c>
      <c r="T321">
        <v>29.32</v>
      </c>
      <c r="AA321" t="s">
        <v>479</v>
      </c>
      <c r="AB321" t="s">
        <v>46</v>
      </c>
      <c r="AC321" t="b">
        <v>0</v>
      </c>
    </row>
    <row r="322" spans="1:29" hidden="1" x14ac:dyDescent="0.25">
      <c r="A322" t="s">
        <v>134</v>
      </c>
      <c r="B322" t="s">
        <v>489</v>
      </c>
      <c r="C322" t="s">
        <v>480</v>
      </c>
      <c r="D322" t="s">
        <v>477</v>
      </c>
      <c r="E322" t="s">
        <v>338</v>
      </c>
      <c r="F322" t="s">
        <v>478</v>
      </c>
      <c r="G322" t="s">
        <v>483</v>
      </c>
      <c r="H322" t="s">
        <v>48</v>
      </c>
      <c r="I322" t="s">
        <v>104</v>
      </c>
      <c r="J322" s="2">
        <v>43776</v>
      </c>
      <c r="K322" t="s">
        <v>203</v>
      </c>
      <c r="L322">
        <v>1</v>
      </c>
      <c r="O322">
        <v>-1217.6399999999999</v>
      </c>
      <c r="P322">
        <v>0</v>
      </c>
      <c r="Q322">
        <v>146.41</v>
      </c>
      <c r="R322">
        <v>-1289.03</v>
      </c>
      <c r="S322">
        <v>0</v>
      </c>
      <c r="T322">
        <v>146.87</v>
      </c>
      <c r="AA322" t="s">
        <v>479</v>
      </c>
      <c r="AB322" t="s">
        <v>46</v>
      </c>
      <c r="AC322" t="b">
        <v>0</v>
      </c>
    </row>
    <row r="323" spans="1:29" hidden="1" x14ac:dyDescent="0.25">
      <c r="A323" t="s">
        <v>134</v>
      </c>
      <c r="B323" t="s">
        <v>489</v>
      </c>
      <c r="C323" t="s">
        <v>481</v>
      </c>
      <c r="D323" t="s">
        <v>477</v>
      </c>
      <c r="E323" t="s">
        <v>202</v>
      </c>
      <c r="F323" t="s">
        <v>478</v>
      </c>
      <c r="G323" t="s">
        <v>483</v>
      </c>
      <c r="H323" t="s">
        <v>48</v>
      </c>
      <c r="I323" t="s">
        <v>104</v>
      </c>
      <c r="J323" s="2">
        <v>43776</v>
      </c>
      <c r="K323" t="s">
        <v>203</v>
      </c>
      <c r="L323">
        <v>1</v>
      </c>
      <c r="O323">
        <v>-748.68999999999994</v>
      </c>
      <c r="P323">
        <v>0</v>
      </c>
      <c r="Q323">
        <v>107.72</v>
      </c>
      <c r="R323">
        <v>-756.18</v>
      </c>
      <c r="S323">
        <v>0</v>
      </c>
      <c r="T323">
        <v>108.06</v>
      </c>
      <c r="AA323" t="s">
        <v>479</v>
      </c>
      <c r="AB323" t="s">
        <v>46</v>
      </c>
      <c r="AC323" t="b">
        <v>0</v>
      </c>
    </row>
    <row r="324" spans="1:29" hidden="1" x14ac:dyDescent="0.25">
      <c r="A324" t="s">
        <v>134</v>
      </c>
      <c r="B324" t="s">
        <v>489</v>
      </c>
      <c r="C324" t="s">
        <v>481</v>
      </c>
      <c r="D324" t="s">
        <v>477</v>
      </c>
      <c r="E324" t="s">
        <v>224</v>
      </c>
      <c r="F324" t="s">
        <v>478</v>
      </c>
      <c r="G324" t="s">
        <v>483</v>
      </c>
      <c r="H324" t="s">
        <v>48</v>
      </c>
      <c r="I324" t="s">
        <v>104</v>
      </c>
      <c r="J324" s="2">
        <v>43776</v>
      </c>
      <c r="K324" t="s">
        <v>203</v>
      </c>
      <c r="L324">
        <v>1</v>
      </c>
      <c r="O324">
        <v>-887.06999999999994</v>
      </c>
      <c r="P324">
        <v>0</v>
      </c>
      <c r="Q324">
        <v>129.1</v>
      </c>
      <c r="R324">
        <v>-918.52</v>
      </c>
      <c r="S324">
        <v>0</v>
      </c>
      <c r="T324">
        <v>129.51</v>
      </c>
      <c r="AA324" t="s">
        <v>479</v>
      </c>
      <c r="AB324" t="s">
        <v>46</v>
      </c>
      <c r="AC324" t="b">
        <v>0</v>
      </c>
    </row>
    <row r="325" spans="1:29" hidden="1" x14ac:dyDescent="0.25">
      <c r="A325" t="s">
        <v>134</v>
      </c>
      <c r="B325" t="s">
        <v>489</v>
      </c>
      <c r="C325" t="s">
        <v>481</v>
      </c>
      <c r="D325" t="s">
        <v>477</v>
      </c>
      <c r="E325" t="s">
        <v>232</v>
      </c>
      <c r="F325" t="s">
        <v>478</v>
      </c>
      <c r="G325" t="s">
        <v>483</v>
      </c>
      <c r="H325" t="s">
        <v>48</v>
      </c>
      <c r="I325" t="s">
        <v>104</v>
      </c>
      <c r="J325" s="2">
        <v>43776</v>
      </c>
      <c r="K325" t="s">
        <v>203</v>
      </c>
      <c r="L325">
        <v>1</v>
      </c>
      <c r="O325">
        <v>-450.21000000000004</v>
      </c>
      <c r="P325">
        <v>0</v>
      </c>
      <c r="Q325">
        <v>84.13</v>
      </c>
      <c r="R325">
        <v>-461.58000000000004</v>
      </c>
      <c r="S325">
        <v>0</v>
      </c>
      <c r="T325">
        <v>84.4</v>
      </c>
      <c r="AA325" t="s">
        <v>479</v>
      </c>
      <c r="AB325" t="s">
        <v>46</v>
      </c>
      <c r="AC325" t="b">
        <v>0</v>
      </c>
    </row>
    <row r="326" spans="1:29" hidden="1" x14ac:dyDescent="0.25">
      <c r="A326" t="s">
        <v>134</v>
      </c>
      <c r="B326" t="s">
        <v>489</v>
      </c>
      <c r="C326" t="s">
        <v>481</v>
      </c>
      <c r="D326" t="s">
        <v>477</v>
      </c>
      <c r="E326" t="s">
        <v>240</v>
      </c>
      <c r="F326" t="s">
        <v>478</v>
      </c>
      <c r="G326" t="s">
        <v>483</v>
      </c>
      <c r="H326" t="s">
        <v>48</v>
      </c>
      <c r="I326" t="s">
        <v>104</v>
      </c>
      <c r="J326" s="2">
        <v>43776</v>
      </c>
      <c r="K326" t="s">
        <v>203</v>
      </c>
      <c r="L326">
        <v>1</v>
      </c>
      <c r="O326">
        <v>-523.42999999999995</v>
      </c>
      <c r="P326">
        <v>0</v>
      </c>
      <c r="Q326">
        <v>84.67</v>
      </c>
      <c r="R326">
        <v>-556.09999999999991</v>
      </c>
      <c r="S326">
        <v>0</v>
      </c>
      <c r="T326">
        <v>84.95</v>
      </c>
      <c r="AA326" t="s">
        <v>479</v>
      </c>
      <c r="AB326" t="s">
        <v>46</v>
      </c>
      <c r="AC326" t="b">
        <v>0</v>
      </c>
    </row>
    <row r="327" spans="1:29" hidden="1" x14ac:dyDescent="0.25">
      <c r="A327" t="s">
        <v>134</v>
      </c>
      <c r="B327" t="s">
        <v>489</v>
      </c>
      <c r="C327" t="s">
        <v>481</v>
      </c>
      <c r="D327" t="s">
        <v>477</v>
      </c>
      <c r="E327" t="s">
        <v>248</v>
      </c>
      <c r="F327" t="s">
        <v>478</v>
      </c>
      <c r="G327" t="s">
        <v>483</v>
      </c>
      <c r="H327" t="s">
        <v>48</v>
      </c>
      <c r="I327" t="s">
        <v>104</v>
      </c>
      <c r="J327" s="2">
        <v>43776</v>
      </c>
      <c r="K327" t="s">
        <v>203</v>
      </c>
      <c r="L327">
        <v>1</v>
      </c>
      <c r="O327">
        <v>-525.98</v>
      </c>
      <c r="P327">
        <v>0</v>
      </c>
      <c r="Q327">
        <v>87.51</v>
      </c>
      <c r="R327">
        <v>-534.79999999999995</v>
      </c>
      <c r="S327">
        <v>0</v>
      </c>
      <c r="T327">
        <v>87.8</v>
      </c>
      <c r="AA327" t="s">
        <v>479</v>
      </c>
      <c r="AB327" t="s">
        <v>46</v>
      </c>
      <c r="AC327" t="b">
        <v>0</v>
      </c>
    </row>
    <row r="328" spans="1:29" hidden="1" x14ac:dyDescent="0.25">
      <c r="A328" t="s">
        <v>134</v>
      </c>
      <c r="B328" t="s">
        <v>489</v>
      </c>
      <c r="C328" t="s">
        <v>481</v>
      </c>
      <c r="D328" t="s">
        <v>477</v>
      </c>
      <c r="E328" t="s">
        <v>256</v>
      </c>
      <c r="F328" t="s">
        <v>478</v>
      </c>
      <c r="G328" t="s">
        <v>483</v>
      </c>
      <c r="H328" t="s">
        <v>48</v>
      </c>
      <c r="I328" t="s">
        <v>104</v>
      </c>
      <c r="J328" s="2">
        <v>43776</v>
      </c>
      <c r="K328" t="s">
        <v>203</v>
      </c>
      <c r="L328">
        <v>1</v>
      </c>
      <c r="O328">
        <v>-185.28</v>
      </c>
      <c r="P328">
        <v>0</v>
      </c>
      <c r="Q328">
        <v>41.45</v>
      </c>
      <c r="R328">
        <v>-211.38000000000002</v>
      </c>
      <c r="S328">
        <v>0</v>
      </c>
      <c r="T328">
        <v>41.59</v>
      </c>
      <c r="AA328" t="s">
        <v>479</v>
      </c>
      <c r="AB328" t="s">
        <v>46</v>
      </c>
      <c r="AC328" t="b">
        <v>0</v>
      </c>
    </row>
    <row r="329" spans="1:29" hidden="1" x14ac:dyDescent="0.25">
      <c r="A329" t="s">
        <v>134</v>
      </c>
      <c r="B329" t="s">
        <v>489</v>
      </c>
      <c r="C329" t="s">
        <v>481</v>
      </c>
      <c r="D329" t="s">
        <v>477</v>
      </c>
      <c r="E329" t="s">
        <v>265</v>
      </c>
      <c r="F329" t="s">
        <v>478</v>
      </c>
      <c r="G329" t="s">
        <v>483</v>
      </c>
      <c r="H329" t="s">
        <v>48</v>
      </c>
      <c r="I329" t="s">
        <v>104</v>
      </c>
      <c r="J329" s="2">
        <v>43776</v>
      </c>
      <c r="K329" t="s">
        <v>203</v>
      </c>
      <c r="L329">
        <v>1</v>
      </c>
      <c r="O329">
        <v>-52.740000000000009</v>
      </c>
      <c r="P329">
        <v>0</v>
      </c>
      <c r="Q329">
        <v>24.89</v>
      </c>
      <c r="R329">
        <v>-87.960000000000036</v>
      </c>
      <c r="S329">
        <v>0</v>
      </c>
      <c r="T329">
        <v>24.96</v>
      </c>
      <c r="AA329" t="s">
        <v>479</v>
      </c>
      <c r="AB329" t="s">
        <v>46</v>
      </c>
      <c r="AC329" t="b">
        <v>0</v>
      </c>
    </row>
    <row r="330" spans="1:29" hidden="1" x14ac:dyDescent="0.25">
      <c r="A330" t="s">
        <v>134</v>
      </c>
      <c r="B330" t="s">
        <v>489</v>
      </c>
      <c r="C330" t="s">
        <v>481</v>
      </c>
      <c r="D330" t="s">
        <v>477</v>
      </c>
      <c r="E330" t="s">
        <v>274</v>
      </c>
      <c r="F330" t="s">
        <v>478</v>
      </c>
      <c r="G330" t="s">
        <v>483</v>
      </c>
      <c r="H330" t="s">
        <v>48</v>
      </c>
      <c r="I330" t="s">
        <v>104</v>
      </c>
      <c r="J330" s="2">
        <v>43776</v>
      </c>
      <c r="K330" t="s">
        <v>203</v>
      </c>
      <c r="L330">
        <v>1</v>
      </c>
      <c r="O330">
        <v>-52.419999999999959</v>
      </c>
      <c r="P330">
        <v>0</v>
      </c>
      <c r="Q330">
        <v>31.13</v>
      </c>
      <c r="R330">
        <v>-110.51999999999992</v>
      </c>
      <c r="S330">
        <v>0</v>
      </c>
      <c r="T330">
        <v>31.23</v>
      </c>
      <c r="AA330" t="s">
        <v>479</v>
      </c>
      <c r="AB330" t="s">
        <v>46</v>
      </c>
      <c r="AC330" t="b">
        <v>0</v>
      </c>
    </row>
    <row r="331" spans="1:29" hidden="1" x14ac:dyDescent="0.25">
      <c r="A331" t="s">
        <v>134</v>
      </c>
      <c r="B331" t="s">
        <v>489</v>
      </c>
      <c r="C331" t="s">
        <v>481</v>
      </c>
      <c r="D331" t="s">
        <v>477</v>
      </c>
      <c r="E331" t="s">
        <v>282</v>
      </c>
      <c r="F331" t="s">
        <v>478</v>
      </c>
      <c r="G331" t="s">
        <v>483</v>
      </c>
      <c r="H331" t="s">
        <v>48</v>
      </c>
      <c r="I331" t="s">
        <v>104</v>
      </c>
      <c r="J331" s="2">
        <v>43776</v>
      </c>
      <c r="K331" t="s">
        <v>203</v>
      </c>
      <c r="L331">
        <v>1</v>
      </c>
      <c r="O331">
        <v>-203.01</v>
      </c>
      <c r="P331">
        <v>0</v>
      </c>
      <c r="Q331">
        <v>54.96</v>
      </c>
      <c r="R331">
        <v>-259.58999999999997</v>
      </c>
      <c r="S331">
        <v>0</v>
      </c>
      <c r="T331">
        <v>55.14</v>
      </c>
      <c r="AA331" t="s">
        <v>479</v>
      </c>
      <c r="AB331" t="s">
        <v>46</v>
      </c>
      <c r="AC331" t="b">
        <v>0</v>
      </c>
    </row>
    <row r="332" spans="1:29" hidden="1" x14ac:dyDescent="0.25">
      <c r="A332" t="s">
        <v>134</v>
      </c>
      <c r="B332" t="s">
        <v>489</v>
      </c>
      <c r="C332" t="s">
        <v>481</v>
      </c>
      <c r="D332" t="s">
        <v>477</v>
      </c>
      <c r="E332" t="s">
        <v>290</v>
      </c>
      <c r="F332" t="s">
        <v>478</v>
      </c>
      <c r="G332" t="s">
        <v>483</v>
      </c>
      <c r="H332" t="s">
        <v>48</v>
      </c>
      <c r="I332" t="s">
        <v>104</v>
      </c>
      <c r="J332" s="2">
        <v>43776</v>
      </c>
      <c r="K332" t="s">
        <v>203</v>
      </c>
      <c r="L332">
        <v>1</v>
      </c>
      <c r="O332">
        <v>-406.11000000000013</v>
      </c>
      <c r="P332">
        <v>0</v>
      </c>
      <c r="Q332">
        <v>79.459999999999994</v>
      </c>
      <c r="R332">
        <v>-476.41000000000008</v>
      </c>
      <c r="S332">
        <v>0</v>
      </c>
      <c r="T332">
        <v>79.72</v>
      </c>
      <c r="AA332" t="s">
        <v>479</v>
      </c>
      <c r="AB332" t="s">
        <v>46</v>
      </c>
      <c r="AC332" t="b">
        <v>0</v>
      </c>
    </row>
    <row r="333" spans="1:29" hidden="1" x14ac:dyDescent="0.25">
      <c r="A333" t="s">
        <v>134</v>
      </c>
      <c r="B333" t="s">
        <v>489</v>
      </c>
      <c r="C333" t="s">
        <v>481</v>
      </c>
      <c r="D333" t="s">
        <v>477</v>
      </c>
      <c r="E333" t="s">
        <v>298</v>
      </c>
      <c r="F333" t="s">
        <v>478</v>
      </c>
      <c r="G333" t="s">
        <v>483</v>
      </c>
      <c r="H333" t="s">
        <v>48</v>
      </c>
      <c r="I333" t="s">
        <v>104</v>
      </c>
      <c r="J333" s="2">
        <v>43776</v>
      </c>
      <c r="K333" t="s">
        <v>203</v>
      </c>
      <c r="L333">
        <v>1</v>
      </c>
      <c r="O333">
        <v>-414.85</v>
      </c>
      <c r="P333">
        <v>0</v>
      </c>
      <c r="Q333">
        <v>78.069999999999993</v>
      </c>
      <c r="R333">
        <v>-487.93999999999994</v>
      </c>
      <c r="S333">
        <v>0</v>
      </c>
      <c r="T333">
        <v>78.319999999999993</v>
      </c>
      <c r="AA333" t="s">
        <v>479</v>
      </c>
      <c r="AB333" t="s">
        <v>46</v>
      </c>
      <c r="AC333" t="b">
        <v>0</v>
      </c>
    </row>
    <row r="334" spans="1:29" hidden="1" x14ac:dyDescent="0.25">
      <c r="A334" t="s">
        <v>134</v>
      </c>
      <c r="B334" t="s">
        <v>489</v>
      </c>
      <c r="C334" t="s">
        <v>481</v>
      </c>
      <c r="D334" t="s">
        <v>477</v>
      </c>
      <c r="E334" t="s">
        <v>306</v>
      </c>
      <c r="F334" t="s">
        <v>478</v>
      </c>
      <c r="G334" t="s">
        <v>483</v>
      </c>
      <c r="H334" t="s">
        <v>48</v>
      </c>
      <c r="I334" t="s">
        <v>104</v>
      </c>
      <c r="J334" s="2">
        <v>43776</v>
      </c>
      <c r="K334" t="s">
        <v>203</v>
      </c>
      <c r="L334">
        <v>1</v>
      </c>
      <c r="O334">
        <v>-575.29999999999995</v>
      </c>
      <c r="P334">
        <v>0</v>
      </c>
      <c r="Q334">
        <v>90.29</v>
      </c>
      <c r="R334">
        <v>-622.1400000000001</v>
      </c>
      <c r="S334">
        <v>0</v>
      </c>
      <c r="T334">
        <v>90.59</v>
      </c>
      <c r="AA334" t="s">
        <v>479</v>
      </c>
      <c r="AB334" t="s">
        <v>46</v>
      </c>
      <c r="AC334" t="b">
        <v>0</v>
      </c>
    </row>
    <row r="335" spans="1:29" hidden="1" x14ac:dyDescent="0.25">
      <c r="A335" t="s">
        <v>134</v>
      </c>
      <c r="B335" t="s">
        <v>489</v>
      </c>
      <c r="C335" t="s">
        <v>481</v>
      </c>
      <c r="D335" t="s">
        <v>477</v>
      </c>
      <c r="E335" t="s">
        <v>314</v>
      </c>
      <c r="F335" t="s">
        <v>478</v>
      </c>
      <c r="G335" t="s">
        <v>483</v>
      </c>
      <c r="H335" t="s">
        <v>48</v>
      </c>
      <c r="I335" t="s">
        <v>104</v>
      </c>
      <c r="J335" s="2">
        <v>43776</v>
      </c>
      <c r="K335" t="s">
        <v>203</v>
      </c>
      <c r="L335">
        <v>1</v>
      </c>
      <c r="O335">
        <v>-477.39999999999986</v>
      </c>
      <c r="P335">
        <v>0</v>
      </c>
      <c r="Q335">
        <v>82.41</v>
      </c>
      <c r="R335">
        <v>-560.15999999999985</v>
      </c>
      <c r="S335">
        <v>0</v>
      </c>
      <c r="T335">
        <v>82.69</v>
      </c>
      <c r="AA335" t="s">
        <v>479</v>
      </c>
      <c r="AB335" t="s">
        <v>46</v>
      </c>
      <c r="AC335" t="b">
        <v>0</v>
      </c>
    </row>
    <row r="336" spans="1:29" hidden="1" x14ac:dyDescent="0.25">
      <c r="A336" t="s">
        <v>134</v>
      </c>
      <c r="B336" t="s">
        <v>489</v>
      </c>
      <c r="C336" t="s">
        <v>481</v>
      </c>
      <c r="D336" t="s">
        <v>477</v>
      </c>
      <c r="E336" t="s">
        <v>322</v>
      </c>
      <c r="F336" t="s">
        <v>478</v>
      </c>
      <c r="G336" t="s">
        <v>483</v>
      </c>
      <c r="H336" t="s">
        <v>48</v>
      </c>
      <c r="I336" t="s">
        <v>104</v>
      </c>
      <c r="J336" s="2">
        <v>43776</v>
      </c>
      <c r="K336" t="s">
        <v>203</v>
      </c>
      <c r="L336">
        <v>1</v>
      </c>
      <c r="O336">
        <v>-403.94999999999982</v>
      </c>
      <c r="P336">
        <v>0</v>
      </c>
      <c r="Q336">
        <v>77.349999999999994</v>
      </c>
      <c r="R336">
        <v>-508.11999999999989</v>
      </c>
      <c r="S336">
        <v>0</v>
      </c>
      <c r="T336">
        <v>77.62</v>
      </c>
      <c r="AA336" t="s">
        <v>479</v>
      </c>
      <c r="AB336" t="s">
        <v>46</v>
      </c>
      <c r="AC336" t="b">
        <v>0</v>
      </c>
    </row>
    <row r="337" spans="1:29" hidden="1" x14ac:dyDescent="0.25">
      <c r="A337" t="s">
        <v>134</v>
      </c>
      <c r="B337" t="s">
        <v>489</v>
      </c>
      <c r="C337" t="s">
        <v>481</v>
      </c>
      <c r="D337" t="s">
        <v>477</v>
      </c>
      <c r="E337" t="s">
        <v>330</v>
      </c>
      <c r="F337" t="s">
        <v>478</v>
      </c>
      <c r="G337" t="s">
        <v>483</v>
      </c>
      <c r="H337" t="s">
        <v>48</v>
      </c>
      <c r="I337" t="s">
        <v>104</v>
      </c>
      <c r="J337" s="2">
        <v>43776</v>
      </c>
      <c r="K337" t="s">
        <v>203</v>
      </c>
      <c r="L337">
        <v>1</v>
      </c>
      <c r="O337">
        <v>-3.4300000000000637</v>
      </c>
      <c r="P337">
        <v>0</v>
      </c>
      <c r="Q337">
        <v>32.909999999999997</v>
      </c>
      <c r="R337">
        <v>-140.41000000000008</v>
      </c>
      <c r="S337">
        <v>0</v>
      </c>
      <c r="T337">
        <v>33.03</v>
      </c>
      <c r="AA337" t="s">
        <v>479</v>
      </c>
      <c r="AB337" t="s">
        <v>46</v>
      </c>
      <c r="AC337" t="b">
        <v>0</v>
      </c>
    </row>
    <row r="338" spans="1:29" hidden="1" x14ac:dyDescent="0.25">
      <c r="A338" t="s">
        <v>134</v>
      </c>
      <c r="B338" t="s">
        <v>489</v>
      </c>
      <c r="C338" t="s">
        <v>481</v>
      </c>
      <c r="D338" t="s">
        <v>477</v>
      </c>
      <c r="E338" t="s">
        <v>338</v>
      </c>
      <c r="F338" t="s">
        <v>478</v>
      </c>
      <c r="G338" t="s">
        <v>483</v>
      </c>
      <c r="H338" t="s">
        <v>48</v>
      </c>
      <c r="I338" t="s">
        <v>104</v>
      </c>
      <c r="J338" s="2">
        <v>43776</v>
      </c>
      <c r="K338" t="s">
        <v>203</v>
      </c>
      <c r="L338">
        <v>1</v>
      </c>
      <c r="O338">
        <v>-583</v>
      </c>
      <c r="P338">
        <v>0</v>
      </c>
      <c r="Q338">
        <v>66.56</v>
      </c>
      <c r="R338">
        <v>-598.82999999999993</v>
      </c>
      <c r="S338">
        <v>0</v>
      </c>
      <c r="T338">
        <v>66.81</v>
      </c>
      <c r="AA338" t="s">
        <v>479</v>
      </c>
      <c r="AB338" t="s">
        <v>46</v>
      </c>
      <c r="AC338" t="b">
        <v>0</v>
      </c>
    </row>
    <row r="339" spans="1:29" hidden="1" x14ac:dyDescent="0.25">
      <c r="A339" t="s">
        <v>134</v>
      </c>
      <c r="B339" t="s">
        <v>490</v>
      </c>
      <c r="C339" t="s">
        <v>476</v>
      </c>
      <c r="D339" t="s">
        <v>477</v>
      </c>
      <c r="E339" t="s">
        <v>202</v>
      </c>
      <c r="F339" t="s">
        <v>478</v>
      </c>
      <c r="G339" t="s">
        <v>483</v>
      </c>
      <c r="H339" t="s">
        <v>48</v>
      </c>
      <c r="I339" t="s">
        <v>104</v>
      </c>
      <c r="J339" s="2">
        <v>43776</v>
      </c>
      <c r="K339" t="s">
        <v>203</v>
      </c>
      <c r="L339">
        <v>1</v>
      </c>
      <c r="O339">
        <v>-312.40999999999997</v>
      </c>
      <c r="P339">
        <v>0</v>
      </c>
      <c r="Q339">
        <v>46.6</v>
      </c>
      <c r="R339">
        <v>-316</v>
      </c>
      <c r="S339">
        <v>0</v>
      </c>
      <c r="T339">
        <v>46.83</v>
      </c>
      <c r="AA339" t="s">
        <v>479</v>
      </c>
      <c r="AB339" t="s">
        <v>46</v>
      </c>
      <c r="AC339" t="b">
        <v>0</v>
      </c>
    </row>
    <row r="340" spans="1:29" hidden="1" x14ac:dyDescent="0.25">
      <c r="A340" t="s">
        <v>134</v>
      </c>
      <c r="B340" t="s">
        <v>490</v>
      </c>
      <c r="C340" t="s">
        <v>476</v>
      </c>
      <c r="D340" t="s">
        <v>477</v>
      </c>
      <c r="E340" t="s">
        <v>224</v>
      </c>
      <c r="F340" t="s">
        <v>478</v>
      </c>
      <c r="G340" t="s">
        <v>483</v>
      </c>
      <c r="H340" t="s">
        <v>48</v>
      </c>
      <c r="I340" t="s">
        <v>104</v>
      </c>
      <c r="J340" s="2">
        <v>43776</v>
      </c>
      <c r="K340" t="s">
        <v>203</v>
      </c>
      <c r="L340">
        <v>1</v>
      </c>
      <c r="O340">
        <v>-264.93999999999994</v>
      </c>
      <c r="P340">
        <v>0</v>
      </c>
      <c r="Q340">
        <v>42.84</v>
      </c>
      <c r="R340">
        <v>-284.76</v>
      </c>
      <c r="S340">
        <v>0</v>
      </c>
      <c r="T340">
        <v>43.07</v>
      </c>
      <c r="AA340" t="s">
        <v>479</v>
      </c>
      <c r="AB340" t="s">
        <v>46</v>
      </c>
      <c r="AC340" t="b">
        <v>0</v>
      </c>
    </row>
    <row r="341" spans="1:29" hidden="1" x14ac:dyDescent="0.25">
      <c r="A341" t="s">
        <v>134</v>
      </c>
      <c r="B341" t="s">
        <v>490</v>
      </c>
      <c r="C341" t="s">
        <v>476</v>
      </c>
      <c r="D341" t="s">
        <v>477</v>
      </c>
      <c r="E341" t="s">
        <v>232</v>
      </c>
      <c r="F341" t="s">
        <v>478</v>
      </c>
      <c r="G341" t="s">
        <v>483</v>
      </c>
      <c r="H341" t="s">
        <v>48</v>
      </c>
      <c r="I341" t="s">
        <v>104</v>
      </c>
      <c r="J341" s="2">
        <v>43776</v>
      </c>
      <c r="K341" t="s">
        <v>203</v>
      </c>
      <c r="L341">
        <v>1</v>
      </c>
      <c r="O341">
        <v>-241.32</v>
      </c>
      <c r="P341">
        <v>0</v>
      </c>
      <c r="Q341">
        <v>42.64</v>
      </c>
      <c r="R341">
        <v>-249.76</v>
      </c>
      <c r="S341">
        <v>0</v>
      </c>
      <c r="T341">
        <v>42.85</v>
      </c>
      <c r="AA341" t="s">
        <v>479</v>
      </c>
      <c r="AB341" t="s">
        <v>46</v>
      </c>
      <c r="AC341" t="b">
        <v>0</v>
      </c>
    </row>
    <row r="342" spans="1:29" hidden="1" x14ac:dyDescent="0.25">
      <c r="A342" t="s">
        <v>134</v>
      </c>
      <c r="B342" t="s">
        <v>490</v>
      </c>
      <c r="C342" t="s">
        <v>476</v>
      </c>
      <c r="D342" t="s">
        <v>477</v>
      </c>
      <c r="E342" t="s">
        <v>240</v>
      </c>
      <c r="F342" t="s">
        <v>478</v>
      </c>
      <c r="G342" t="s">
        <v>483</v>
      </c>
      <c r="H342" t="s">
        <v>48</v>
      </c>
      <c r="I342" t="s">
        <v>104</v>
      </c>
      <c r="J342" s="2">
        <v>43776</v>
      </c>
      <c r="K342" t="s">
        <v>203</v>
      </c>
      <c r="L342">
        <v>1</v>
      </c>
      <c r="O342">
        <v>-310.68000000000006</v>
      </c>
      <c r="P342">
        <v>0</v>
      </c>
      <c r="Q342">
        <v>47.19</v>
      </c>
      <c r="R342">
        <v>-332.32000000000005</v>
      </c>
      <c r="S342">
        <v>0</v>
      </c>
      <c r="T342">
        <v>47.46</v>
      </c>
      <c r="AA342" t="s">
        <v>479</v>
      </c>
      <c r="AB342" t="s">
        <v>46</v>
      </c>
      <c r="AC342" t="b">
        <v>0</v>
      </c>
    </row>
    <row r="343" spans="1:29" hidden="1" x14ac:dyDescent="0.25">
      <c r="A343" t="s">
        <v>134</v>
      </c>
      <c r="B343" t="s">
        <v>490</v>
      </c>
      <c r="C343" t="s">
        <v>476</v>
      </c>
      <c r="D343" t="s">
        <v>477</v>
      </c>
      <c r="E343" t="s">
        <v>248</v>
      </c>
      <c r="F343" t="s">
        <v>478</v>
      </c>
      <c r="G343" t="s">
        <v>483</v>
      </c>
      <c r="H343" t="s">
        <v>48</v>
      </c>
      <c r="I343" t="s">
        <v>104</v>
      </c>
      <c r="J343" s="2">
        <v>43776</v>
      </c>
      <c r="K343" t="s">
        <v>203</v>
      </c>
      <c r="L343">
        <v>1</v>
      </c>
      <c r="O343">
        <v>-385.71000000000004</v>
      </c>
      <c r="P343">
        <v>0</v>
      </c>
      <c r="Q343">
        <v>62.01</v>
      </c>
      <c r="R343">
        <v>-395.02</v>
      </c>
      <c r="S343">
        <v>0</v>
      </c>
      <c r="T343">
        <v>62.34</v>
      </c>
      <c r="AA343" t="s">
        <v>479</v>
      </c>
      <c r="AB343" t="s">
        <v>46</v>
      </c>
      <c r="AC343" t="b">
        <v>0</v>
      </c>
    </row>
    <row r="344" spans="1:29" hidden="1" x14ac:dyDescent="0.25">
      <c r="A344" t="s">
        <v>134</v>
      </c>
      <c r="B344" t="s">
        <v>490</v>
      </c>
      <c r="C344" t="s">
        <v>476</v>
      </c>
      <c r="D344" t="s">
        <v>477</v>
      </c>
      <c r="E344" t="s">
        <v>256</v>
      </c>
      <c r="F344" t="s">
        <v>478</v>
      </c>
      <c r="G344" t="s">
        <v>483</v>
      </c>
      <c r="H344" t="s">
        <v>48</v>
      </c>
      <c r="I344" t="s">
        <v>104</v>
      </c>
      <c r="J344" s="2">
        <v>43776</v>
      </c>
      <c r="K344" t="s">
        <v>203</v>
      </c>
      <c r="L344">
        <v>1</v>
      </c>
      <c r="O344">
        <v>-115.47999999999999</v>
      </c>
      <c r="P344">
        <v>0</v>
      </c>
      <c r="Q344">
        <v>27.45</v>
      </c>
      <c r="R344">
        <v>-143.26</v>
      </c>
      <c r="S344">
        <v>0</v>
      </c>
      <c r="T344">
        <v>27.59</v>
      </c>
      <c r="AA344" t="s">
        <v>479</v>
      </c>
      <c r="AB344" t="s">
        <v>46</v>
      </c>
      <c r="AC344" t="b">
        <v>0</v>
      </c>
    </row>
    <row r="345" spans="1:29" hidden="1" x14ac:dyDescent="0.25">
      <c r="A345" t="s">
        <v>134</v>
      </c>
      <c r="B345" t="s">
        <v>490</v>
      </c>
      <c r="C345" t="s">
        <v>476</v>
      </c>
      <c r="D345" t="s">
        <v>477</v>
      </c>
      <c r="E345" t="s">
        <v>265</v>
      </c>
      <c r="F345" t="s">
        <v>478</v>
      </c>
      <c r="G345" t="s">
        <v>483</v>
      </c>
      <c r="H345" t="s">
        <v>48</v>
      </c>
      <c r="I345" t="s">
        <v>104</v>
      </c>
      <c r="J345" s="2">
        <v>43776</v>
      </c>
      <c r="K345" t="s">
        <v>203</v>
      </c>
      <c r="L345">
        <v>1</v>
      </c>
      <c r="O345">
        <v>-70.040000000000006</v>
      </c>
      <c r="P345">
        <v>0</v>
      </c>
      <c r="Q345">
        <v>17.559999999999999</v>
      </c>
      <c r="R345">
        <v>-84.44</v>
      </c>
      <c r="S345">
        <v>0</v>
      </c>
      <c r="T345">
        <v>17.64</v>
      </c>
      <c r="AA345" t="s">
        <v>479</v>
      </c>
      <c r="AB345" t="s">
        <v>46</v>
      </c>
      <c r="AC345" t="b">
        <v>0</v>
      </c>
    </row>
    <row r="346" spans="1:29" hidden="1" x14ac:dyDescent="0.25">
      <c r="A346" t="s">
        <v>134</v>
      </c>
      <c r="B346" t="s">
        <v>490</v>
      </c>
      <c r="C346" t="s">
        <v>476</v>
      </c>
      <c r="D346" t="s">
        <v>477</v>
      </c>
      <c r="E346" t="s">
        <v>274</v>
      </c>
      <c r="F346" t="s">
        <v>478</v>
      </c>
      <c r="G346" t="s">
        <v>483</v>
      </c>
      <c r="H346" t="s">
        <v>48</v>
      </c>
      <c r="I346" t="s">
        <v>104</v>
      </c>
      <c r="J346" s="2">
        <v>43776</v>
      </c>
      <c r="K346" t="s">
        <v>203</v>
      </c>
      <c r="L346">
        <v>1</v>
      </c>
      <c r="O346">
        <v>-72.160000000000025</v>
      </c>
      <c r="P346">
        <v>0</v>
      </c>
      <c r="Q346">
        <v>25.25</v>
      </c>
      <c r="R346">
        <v>-110.57</v>
      </c>
      <c r="S346">
        <v>0</v>
      </c>
      <c r="T346">
        <v>25.38</v>
      </c>
      <c r="AA346" t="s">
        <v>479</v>
      </c>
      <c r="AB346" t="s">
        <v>46</v>
      </c>
      <c r="AC346" t="b">
        <v>0</v>
      </c>
    </row>
    <row r="347" spans="1:29" hidden="1" x14ac:dyDescent="0.25">
      <c r="A347" t="s">
        <v>134</v>
      </c>
      <c r="B347" t="s">
        <v>490</v>
      </c>
      <c r="C347" t="s">
        <v>476</v>
      </c>
      <c r="D347" t="s">
        <v>477</v>
      </c>
      <c r="E347" t="s">
        <v>282</v>
      </c>
      <c r="F347" t="s">
        <v>478</v>
      </c>
      <c r="G347" t="s">
        <v>483</v>
      </c>
      <c r="H347" t="s">
        <v>48</v>
      </c>
      <c r="I347" t="s">
        <v>104</v>
      </c>
      <c r="J347" s="2">
        <v>43776</v>
      </c>
      <c r="K347" t="s">
        <v>203</v>
      </c>
      <c r="L347">
        <v>1</v>
      </c>
      <c r="O347">
        <v>-106.98000000000002</v>
      </c>
      <c r="P347">
        <v>0</v>
      </c>
      <c r="Q347">
        <v>32.85</v>
      </c>
      <c r="R347">
        <v>-148.97000000000003</v>
      </c>
      <c r="S347">
        <v>0</v>
      </c>
      <c r="T347">
        <v>33.020000000000003</v>
      </c>
      <c r="AA347" t="s">
        <v>479</v>
      </c>
      <c r="AB347" t="s">
        <v>46</v>
      </c>
      <c r="AC347" t="b">
        <v>0</v>
      </c>
    </row>
    <row r="348" spans="1:29" hidden="1" x14ac:dyDescent="0.25">
      <c r="A348" t="s">
        <v>134</v>
      </c>
      <c r="B348" t="s">
        <v>490</v>
      </c>
      <c r="C348" t="s">
        <v>476</v>
      </c>
      <c r="D348" t="s">
        <v>477</v>
      </c>
      <c r="E348" t="s">
        <v>290</v>
      </c>
      <c r="F348" t="s">
        <v>478</v>
      </c>
      <c r="G348" t="s">
        <v>483</v>
      </c>
      <c r="H348" t="s">
        <v>48</v>
      </c>
      <c r="I348" t="s">
        <v>104</v>
      </c>
      <c r="J348" s="2">
        <v>43776</v>
      </c>
      <c r="K348" t="s">
        <v>203</v>
      </c>
      <c r="L348">
        <v>1</v>
      </c>
      <c r="O348">
        <v>-67.37</v>
      </c>
      <c r="P348">
        <v>0</v>
      </c>
      <c r="Q348">
        <v>27.23</v>
      </c>
      <c r="R348">
        <v>-123.88</v>
      </c>
      <c r="S348">
        <v>0</v>
      </c>
      <c r="T348">
        <v>27.37</v>
      </c>
      <c r="AA348" t="s">
        <v>479</v>
      </c>
      <c r="AB348" t="s">
        <v>46</v>
      </c>
      <c r="AC348" t="b">
        <v>0</v>
      </c>
    </row>
    <row r="349" spans="1:29" hidden="1" x14ac:dyDescent="0.25">
      <c r="A349" t="s">
        <v>134</v>
      </c>
      <c r="B349" t="s">
        <v>490</v>
      </c>
      <c r="C349" t="s">
        <v>476</v>
      </c>
      <c r="D349" t="s">
        <v>477</v>
      </c>
      <c r="E349" t="s">
        <v>298</v>
      </c>
      <c r="F349" t="s">
        <v>478</v>
      </c>
      <c r="G349" t="s">
        <v>483</v>
      </c>
      <c r="H349" t="s">
        <v>48</v>
      </c>
      <c r="I349" t="s">
        <v>104</v>
      </c>
      <c r="J349" s="2">
        <v>43776</v>
      </c>
      <c r="K349" t="s">
        <v>203</v>
      </c>
      <c r="L349">
        <v>1</v>
      </c>
      <c r="O349">
        <v>-243.87</v>
      </c>
      <c r="P349">
        <v>0</v>
      </c>
      <c r="Q349">
        <v>55.8</v>
      </c>
      <c r="R349">
        <v>-318.02999999999997</v>
      </c>
      <c r="S349">
        <v>0</v>
      </c>
      <c r="T349">
        <v>56.12</v>
      </c>
      <c r="AA349" t="s">
        <v>479</v>
      </c>
      <c r="AB349" t="s">
        <v>46</v>
      </c>
      <c r="AC349" t="b">
        <v>0</v>
      </c>
    </row>
    <row r="350" spans="1:29" hidden="1" x14ac:dyDescent="0.25">
      <c r="A350" t="s">
        <v>134</v>
      </c>
      <c r="B350" t="s">
        <v>490</v>
      </c>
      <c r="C350" t="s">
        <v>476</v>
      </c>
      <c r="D350" t="s">
        <v>477</v>
      </c>
      <c r="E350" t="s">
        <v>306</v>
      </c>
      <c r="F350" t="s">
        <v>478</v>
      </c>
      <c r="G350" t="s">
        <v>483</v>
      </c>
      <c r="H350" t="s">
        <v>48</v>
      </c>
      <c r="I350" t="s">
        <v>104</v>
      </c>
      <c r="J350" s="2">
        <v>43776</v>
      </c>
      <c r="K350" t="s">
        <v>203</v>
      </c>
      <c r="L350">
        <v>1</v>
      </c>
      <c r="O350">
        <v>-198.57</v>
      </c>
      <c r="P350">
        <v>0</v>
      </c>
      <c r="Q350">
        <v>41.93</v>
      </c>
      <c r="R350">
        <v>-246.04000000000002</v>
      </c>
      <c r="S350">
        <v>0</v>
      </c>
      <c r="T350">
        <v>42.15</v>
      </c>
      <c r="AA350" t="s">
        <v>479</v>
      </c>
      <c r="AB350" t="s">
        <v>46</v>
      </c>
      <c r="AC350" t="b">
        <v>0</v>
      </c>
    </row>
    <row r="351" spans="1:29" hidden="1" x14ac:dyDescent="0.25">
      <c r="A351" t="s">
        <v>134</v>
      </c>
      <c r="B351" t="s">
        <v>490</v>
      </c>
      <c r="C351" t="s">
        <v>476</v>
      </c>
      <c r="D351" t="s">
        <v>477</v>
      </c>
      <c r="E351" t="s">
        <v>314</v>
      </c>
      <c r="F351" t="s">
        <v>478</v>
      </c>
      <c r="G351" t="s">
        <v>483</v>
      </c>
      <c r="H351" t="s">
        <v>48</v>
      </c>
      <c r="I351" t="s">
        <v>104</v>
      </c>
      <c r="J351" s="2">
        <v>43776</v>
      </c>
      <c r="K351" t="s">
        <v>203</v>
      </c>
      <c r="L351">
        <v>1</v>
      </c>
      <c r="O351">
        <v>-163.79999999999995</v>
      </c>
      <c r="P351">
        <v>0</v>
      </c>
      <c r="Q351">
        <v>45.39</v>
      </c>
      <c r="R351">
        <v>-239.76999999999998</v>
      </c>
      <c r="S351">
        <v>0</v>
      </c>
      <c r="T351">
        <v>45.63</v>
      </c>
      <c r="AA351" t="s">
        <v>479</v>
      </c>
      <c r="AB351" t="s">
        <v>46</v>
      </c>
      <c r="AC351" t="b">
        <v>0</v>
      </c>
    </row>
    <row r="352" spans="1:29" hidden="1" x14ac:dyDescent="0.25">
      <c r="A352" t="s">
        <v>134</v>
      </c>
      <c r="B352" t="s">
        <v>490</v>
      </c>
      <c r="C352" t="s">
        <v>476</v>
      </c>
      <c r="D352" t="s">
        <v>477</v>
      </c>
      <c r="E352" t="s">
        <v>322</v>
      </c>
      <c r="F352" t="s">
        <v>478</v>
      </c>
      <c r="G352" t="s">
        <v>483</v>
      </c>
      <c r="H352" t="s">
        <v>48</v>
      </c>
      <c r="I352" t="s">
        <v>104</v>
      </c>
      <c r="J352" s="2">
        <v>43776</v>
      </c>
      <c r="K352" t="s">
        <v>203</v>
      </c>
      <c r="L352">
        <v>1</v>
      </c>
      <c r="O352">
        <v>-182.42000000000007</v>
      </c>
      <c r="P352">
        <v>0</v>
      </c>
      <c r="Q352">
        <v>42.57</v>
      </c>
      <c r="R352">
        <v>-248.09000000000003</v>
      </c>
      <c r="S352">
        <v>0</v>
      </c>
      <c r="T352">
        <v>42.82</v>
      </c>
      <c r="AA352" t="s">
        <v>479</v>
      </c>
      <c r="AB352" t="s">
        <v>46</v>
      </c>
      <c r="AC352" t="b">
        <v>0</v>
      </c>
    </row>
    <row r="353" spans="1:29" hidden="1" x14ac:dyDescent="0.25">
      <c r="A353" t="s">
        <v>134</v>
      </c>
      <c r="B353" t="s">
        <v>490</v>
      </c>
      <c r="C353" t="s">
        <v>476</v>
      </c>
      <c r="D353" t="s">
        <v>477</v>
      </c>
      <c r="E353" t="s">
        <v>330</v>
      </c>
      <c r="F353" t="s">
        <v>478</v>
      </c>
      <c r="G353" t="s">
        <v>483</v>
      </c>
      <c r="H353" t="s">
        <v>48</v>
      </c>
      <c r="I353" t="s">
        <v>104</v>
      </c>
      <c r="J353" s="2">
        <v>43776</v>
      </c>
      <c r="K353" t="s">
        <v>203</v>
      </c>
      <c r="L353">
        <v>1</v>
      </c>
      <c r="O353">
        <v>177.76999999999998</v>
      </c>
      <c r="P353">
        <v>0</v>
      </c>
      <c r="Q353">
        <v>16.52</v>
      </c>
      <c r="R353">
        <v>52.519999999999982</v>
      </c>
      <c r="S353">
        <v>0</v>
      </c>
      <c r="T353">
        <v>16.62</v>
      </c>
      <c r="AA353" t="s">
        <v>479</v>
      </c>
      <c r="AB353" t="s">
        <v>46</v>
      </c>
      <c r="AC353" t="b">
        <v>0</v>
      </c>
    </row>
    <row r="354" spans="1:29" hidden="1" x14ac:dyDescent="0.25">
      <c r="A354" t="s">
        <v>134</v>
      </c>
      <c r="B354" t="s">
        <v>490</v>
      </c>
      <c r="C354" t="s">
        <v>476</v>
      </c>
      <c r="D354" t="s">
        <v>477</v>
      </c>
      <c r="E354" t="s">
        <v>338</v>
      </c>
      <c r="F354" t="s">
        <v>478</v>
      </c>
      <c r="G354" t="s">
        <v>483</v>
      </c>
      <c r="H354" t="s">
        <v>48</v>
      </c>
      <c r="I354" t="s">
        <v>104</v>
      </c>
      <c r="J354" s="2">
        <v>43776</v>
      </c>
      <c r="K354" t="s">
        <v>203</v>
      </c>
      <c r="L354">
        <v>1</v>
      </c>
      <c r="O354">
        <v>-511.40999999999997</v>
      </c>
      <c r="P354">
        <v>0</v>
      </c>
      <c r="Q354">
        <v>59.77</v>
      </c>
      <c r="R354">
        <v>-541.77</v>
      </c>
      <c r="S354">
        <v>0</v>
      </c>
      <c r="T354">
        <v>60.11</v>
      </c>
      <c r="AA354" t="s">
        <v>479</v>
      </c>
      <c r="AB354" t="s">
        <v>46</v>
      </c>
      <c r="AC354" t="b">
        <v>0</v>
      </c>
    </row>
    <row r="355" spans="1:29" hidden="1" x14ac:dyDescent="0.25">
      <c r="A355" t="s">
        <v>134</v>
      </c>
      <c r="B355" t="s">
        <v>490</v>
      </c>
      <c r="C355" t="s">
        <v>480</v>
      </c>
      <c r="D355" t="s">
        <v>477</v>
      </c>
      <c r="E355" t="s">
        <v>202</v>
      </c>
      <c r="F355" t="s">
        <v>478</v>
      </c>
      <c r="G355" t="s">
        <v>483</v>
      </c>
      <c r="H355" t="s">
        <v>48</v>
      </c>
      <c r="I355" t="s">
        <v>104</v>
      </c>
      <c r="J355" s="2">
        <v>43776</v>
      </c>
      <c r="K355" t="s">
        <v>203</v>
      </c>
      <c r="L355">
        <v>1</v>
      </c>
      <c r="O355">
        <v>-665.47</v>
      </c>
      <c r="P355">
        <v>0</v>
      </c>
      <c r="Q355">
        <v>92.47</v>
      </c>
      <c r="R355">
        <v>-673.18000000000006</v>
      </c>
      <c r="S355">
        <v>0</v>
      </c>
      <c r="T355">
        <v>92.81</v>
      </c>
      <c r="AA355" t="s">
        <v>479</v>
      </c>
      <c r="AB355" t="s">
        <v>46</v>
      </c>
      <c r="AC355" t="b">
        <v>0</v>
      </c>
    </row>
    <row r="356" spans="1:29" hidden="1" x14ac:dyDescent="0.25">
      <c r="A356" t="s">
        <v>134</v>
      </c>
      <c r="B356" t="s">
        <v>490</v>
      </c>
      <c r="C356" t="s">
        <v>480</v>
      </c>
      <c r="D356" t="s">
        <v>477</v>
      </c>
      <c r="E356" t="s">
        <v>224</v>
      </c>
      <c r="F356" t="s">
        <v>478</v>
      </c>
      <c r="G356" t="s">
        <v>483</v>
      </c>
      <c r="H356" t="s">
        <v>48</v>
      </c>
      <c r="I356" t="s">
        <v>104</v>
      </c>
      <c r="J356" s="2">
        <v>43776</v>
      </c>
      <c r="K356" t="s">
        <v>203</v>
      </c>
      <c r="L356">
        <v>1</v>
      </c>
      <c r="O356">
        <v>-415.94999999999993</v>
      </c>
      <c r="P356">
        <v>0</v>
      </c>
      <c r="Q356">
        <v>63.21</v>
      </c>
      <c r="R356">
        <v>-443.48999999999995</v>
      </c>
      <c r="S356">
        <v>0</v>
      </c>
      <c r="T356">
        <v>63.43</v>
      </c>
      <c r="AA356" t="s">
        <v>479</v>
      </c>
      <c r="AB356" t="s">
        <v>46</v>
      </c>
      <c r="AC356" t="b">
        <v>0</v>
      </c>
    </row>
    <row r="357" spans="1:29" hidden="1" x14ac:dyDescent="0.25">
      <c r="A357" t="s">
        <v>134</v>
      </c>
      <c r="B357" t="s">
        <v>490</v>
      </c>
      <c r="C357" t="s">
        <v>480</v>
      </c>
      <c r="D357" t="s">
        <v>477</v>
      </c>
      <c r="E357" t="s">
        <v>232</v>
      </c>
      <c r="F357" t="s">
        <v>478</v>
      </c>
      <c r="G357" t="s">
        <v>483</v>
      </c>
      <c r="H357" t="s">
        <v>48</v>
      </c>
      <c r="I357" t="s">
        <v>104</v>
      </c>
      <c r="J357" s="2">
        <v>43776</v>
      </c>
      <c r="K357" t="s">
        <v>203</v>
      </c>
      <c r="L357">
        <v>1</v>
      </c>
      <c r="O357">
        <v>-484.63000000000005</v>
      </c>
      <c r="P357">
        <v>0</v>
      </c>
      <c r="Q357">
        <v>82.14</v>
      </c>
      <c r="R357">
        <v>-492.59000000000003</v>
      </c>
      <c r="S357">
        <v>0</v>
      </c>
      <c r="T357">
        <v>82.38</v>
      </c>
      <c r="AA357" t="s">
        <v>479</v>
      </c>
      <c r="AB357" t="s">
        <v>46</v>
      </c>
      <c r="AC357" t="b">
        <v>0</v>
      </c>
    </row>
    <row r="358" spans="1:29" hidden="1" x14ac:dyDescent="0.25">
      <c r="A358" t="s">
        <v>134</v>
      </c>
      <c r="B358" t="s">
        <v>490</v>
      </c>
      <c r="C358" t="s">
        <v>480</v>
      </c>
      <c r="D358" t="s">
        <v>477</v>
      </c>
      <c r="E358" t="s">
        <v>240</v>
      </c>
      <c r="F358" t="s">
        <v>478</v>
      </c>
      <c r="G358" t="s">
        <v>483</v>
      </c>
      <c r="H358" t="s">
        <v>48</v>
      </c>
      <c r="I358" t="s">
        <v>104</v>
      </c>
      <c r="J358" s="2">
        <v>43776</v>
      </c>
      <c r="K358" t="s">
        <v>203</v>
      </c>
      <c r="L358">
        <v>1</v>
      </c>
      <c r="O358">
        <v>-242.32999999999993</v>
      </c>
      <c r="P358">
        <v>0</v>
      </c>
      <c r="Q358">
        <v>43.43</v>
      </c>
      <c r="R358">
        <v>-278.03999999999996</v>
      </c>
      <c r="S358">
        <v>0</v>
      </c>
      <c r="T358">
        <v>43.56</v>
      </c>
      <c r="AA358" t="s">
        <v>479</v>
      </c>
      <c r="AB358" t="s">
        <v>46</v>
      </c>
      <c r="AC358" t="b">
        <v>0</v>
      </c>
    </row>
    <row r="359" spans="1:29" hidden="1" x14ac:dyDescent="0.25">
      <c r="A359" t="s">
        <v>134</v>
      </c>
      <c r="B359" t="s">
        <v>490</v>
      </c>
      <c r="C359" t="s">
        <v>480</v>
      </c>
      <c r="D359" t="s">
        <v>477</v>
      </c>
      <c r="E359" t="s">
        <v>248</v>
      </c>
      <c r="F359" t="s">
        <v>478</v>
      </c>
      <c r="G359" t="s">
        <v>483</v>
      </c>
      <c r="H359" t="s">
        <v>48</v>
      </c>
      <c r="I359" t="s">
        <v>104</v>
      </c>
      <c r="J359" s="2">
        <v>43776</v>
      </c>
      <c r="K359" t="s">
        <v>203</v>
      </c>
      <c r="L359">
        <v>1</v>
      </c>
      <c r="O359">
        <v>-402.53</v>
      </c>
      <c r="P359">
        <v>0</v>
      </c>
      <c r="Q359">
        <v>59.65</v>
      </c>
      <c r="R359">
        <v>-408.76</v>
      </c>
      <c r="S359">
        <v>0</v>
      </c>
      <c r="T359">
        <v>59.82</v>
      </c>
      <c r="AA359" t="s">
        <v>479</v>
      </c>
      <c r="AB359" t="s">
        <v>46</v>
      </c>
      <c r="AC359" t="b">
        <v>0</v>
      </c>
    </row>
    <row r="360" spans="1:29" x14ac:dyDescent="0.25">
      <c r="A360" t="s">
        <v>134</v>
      </c>
      <c r="B360" t="s">
        <v>490</v>
      </c>
      <c r="C360" t="s">
        <v>480</v>
      </c>
      <c r="D360" t="s">
        <v>477</v>
      </c>
      <c r="E360" t="s">
        <v>256</v>
      </c>
      <c r="F360" t="s">
        <v>478</v>
      </c>
      <c r="G360" t="s">
        <v>483</v>
      </c>
      <c r="H360" t="s">
        <v>48</v>
      </c>
      <c r="I360" t="s">
        <v>104</v>
      </c>
      <c r="J360" s="2">
        <v>43776</v>
      </c>
      <c r="K360" t="s">
        <v>203</v>
      </c>
      <c r="L360">
        <v>1</v>
      </c>
      <c r="O360">
        <v>-190.62</v>
      </c>
      <c r="P360">
        <v>0</v>
      </c>
      <c r="Q360">
        <v>41.2</v>
      </c>
      <c r="R360">
        <v>-215.28000000000003</v>
      </c>
      <c r="S360">
        <v>0</v>
      </c>
      <c r="T360">
        <v>41.32</v>
      </c>
      <c r="AA360" t="s">
        <v>479</v>
      </c>
      <c r="AB360" t="s">
        <v>46</v>
      </c>
      <c r="AC360" t="b">
        <v>0</v>
      </c>
    </row>
    <row r="361" spans="1:29" hidden="1" x14ac:dyDescent="0.25">
      <c r="A361" t="s">
        <v>134</v>
      </c>
      <c r="B361" t="s">
        <v>490</v>
      </c>
      <c r="C361" t="s">
        <v>480</v>
      </c>
      <c r="D361" t="s">
        <v>477</v>
      </c>
      <c r="E361" t="s">
        <v>265</v>
      </c>
      <c r="F361" t="s">
        <v>478</v>
      </c>
      <c r="G361" t="s">
        <v>483</v>
      </c>
      <c r="H361" t="s">
        <v>48</v>
      </c>
      <c r="I361" t="s">
        <v>104</v>
      </c>
      <c r="J361" s="2">
        <v>43776</v>
      </c>
      <c r="K361" t="s">
        <v>203</v>
      </c>
      <c r="L361">
        <v>1</v>
      </c>
      <c r="O361">
        <v>-118.67000000000002</v>
      </c>
      <c r="P361">
        <v>0</v>
      </c>
      <c r="Q361">
        <v>39.270000000000003</v>
      </c>
      <c r="R361">
        <v>-154.43</v>
      </c>
      <c r="S361">
        <v>0</v>
      </c>
      <c r="T361">
        <v>39.380000000000003</v>
      </c>
      <c r="AA361" t="s">
        <v>479</v>
      </c>
      <c r="AB361" t="s">
        <v>46</v>
      </c>
      <c r="AC361" t="b">
        <v>0</v>
      </c>
    </row>
    <row r="362" spans="1:29" x14ac:dyDescent="0.25">
      <c r="A362" t="s">
        <v>134</v>
      </c>
      <c r="B362" t="s">
        <v>490</v>
      </c>
      <c r="C362" t="s">
        <v>480</v>
      </c>
      <c r="D362" t="s">
        <v>477</v>
      </c>
      <c r="E362" t="s">
        <v>274</v>
      </c>
      <c r="F362" t="s">
        <v>478</v>
      </c>
      <c r="G362" t="s">
        <v>483</v>
      </c>
      <c r="H362" t="s">
        <v>48</v>
      </c>
      <c r="I362" t="s">
        <v>104</v>
      </c>
      <c r="J362" s="2">
        <v>43776</v>
      </c>
      <c r="K362" t="s">
        <v>203</v>
      </c>
      <c r="L362">
        <v>1</v>
      </c>
      <c r="O362">
        <v>-69.71999999999997</v>
      </c>
      <c r="P362">
        <v>0</v>
      </c>
      <c r="Q362">
        <v>35.67</v>
      </c>
      <c r="R362">
        <v>-121.45999999999998</v>
      </c>
      <c r="S362">
        <v>0</v>
      </c>
      <c r="T362">
        <v>35.770000000000003</v>
      </c>
      <c r="AA362" t="s">
        <v>479</v>
      </c>
      <c r="AB362" t="s">
        <v>46</v>
      </c>
      <c r="AC362" t="b">
        <v>0</v>
      </c>
    </row>
    <row r="363" spans="1:29" x14ac:dyDescent="0.25">
      <c r="A363" t="s">
        <v>134</v>
      </c>
      <c r="B363" t="s">
        <v>490</v>
      </c>
      <c r="C363" t="s">
        <v>480</v>
      </c>
      <c r="D363" t="s">
        <v>477</v>
      </c>
      <c r="E363" t="s">
        <v>282</v>
      </c>
      <c r="F363" t="s">
        <v>478</v>
      </c>
      <c r="G363" t="s">
        <v>483</v>
      </c>
      <c r="H363" t="s">
        <v>48</v>
      </c>
      <c r="I363" t="s">
        <v>104</v>
      </c>
      <c r="J363" s="2">
        <v>43776</v>
      </c>
      <c r="K363" t="s">
        <v>203</v>
      </c>
      <c r="L363">
        <v>1</v>
      </c>
      <c r="O363">
        <v>-164.26</v>
      </c>
      <c r="P363">
        <v>0</v>
      </c>
      <c r="Q363">
        <v>55.67</v>
      </c>
      <c r="R363">
        <v>-228.61</v>
      </c>
      <c r="S363">
        <v>0</v>
      </c>
      <c r="T363">
        <v>55.83</v>
      </c>
      <c r="AA363" t="s">
        <v>479</v>
      </c>
      <c r="AB363" t="s">
        <v>46</v>
      </c>
      <c r="AC363" t="b">
        <v>0</v>
      </c>
    </row>
    <row r="364" spans="1:29" x14ac:dyDescent="0.25">
      <c r="A364" t="s">
        <v>134</v>
      </c>
      <c r="B364" t="s">
        <v>490</v>
      </c>
      <c r="C364" t="s">
        <v>480</v>
      </c>
      <c r="D364" t="s">
        <v>477</v>
      </c>
      <c r="E364" t="s">
        <v>290</v>
      </c>
      <c r="F364" t="s">
        <v>478</v>
      </c>
      <c r="G364" t="s">
        <v>483</v>
      </c>
      <c r="H364" t="s">
        <v>48</v>
      </c>
      <c r="I364" t="s">
        <v>104</v>
      </c>
      <c r="J364" s="2">
        <v>43776</v>
      </c>
      <c r="K364" t="s">
        <v>203</v>
      </c>
      <c r="L364">
        <v>1</v>
      </c>
      <c r="O364">
        <v>-59.180000000000064</v>
      </c>
      <c r="P364">
        <v>0</v>
      </c>
      <c r="Q364">
        <v>32.83</v>
      </c>
      <c r="R364">
        <v>-119.50999999999999</v>
      </c>
      <c r="S364">
        <v>0</v>
      </c>
      <c r="T364">
        <v>32.92</v>
      </c>
      <c r="AA364" t="s">
        <v>479</v>
      </c>
      <c r="AB364" t="s">
        <v>46</v>
      </c>
      <c r="AC364" t="b">
        <v>0</v>
      </c>
    </row>
    <row r="365" spans="1:29" hidden="1" x14ac:dyDescent="0.25">
      <c r="A365" t="s">
        <v>134</v>
      </c>
      <c r="B365" t="s">
        <v>490</v>
      </c>
      <c r="C365" t="s">
        <v>480</v>
      </c>
      <c r="D365" t="s">
        <v>477</v>
      </c>
      <c r="E365" t="s">
        <v>298</v>
      </c>
      <c r="F365" t="s">
        <v>478</v>
      </c>
      <c r="G365" t="s">
        <v>483</v>
      </c>
      <c r="H365" t="s">
        <v>48</v>
      </c>
      <c r="I365" t="s">
        <v>104</v>
      </c>
      <c r="J365" s="2">
        <v>43776</v>
      </c>
      <c r="K365" t="s">
        <v>203</v>
      </c>
      <c r="L365">
        <v>1</v>
      </c>
      <c r="O365">
        <v>-264.47000000000003</v>
      </c>
      <c r="P365">
        <v>0</v>
      </c>
      <c r="Q365">
        <v>82.23</v>
      </c>
      <c r="R365">
        <v>-379.68000000000006</v>
      </c>
      <c r="S365">
        <v>0</v>
      </c>
      <c r="T365">
        <v>82.47</v>
      </c>
      <c r="AA365" t="s">
        <v>479</v>
      </c>
      <c r="AB365" t="s">
        <v>46</v>
      </c>
      <c r="AC365" t="b">
        <v>0</v>
      </c>
    </row>
    <row r="366" spans="1:29" hidden="1" x14ac:dyDescent="0.25">
      <c r="A366" t="s">
        <v>134</v>
      </c>
      <c r="B366" t="s">
        <v>490</v>
      </c>
      <c r="C366" t="s">
        <v>480</v>
      </c>
      <c r="D366" t="s">
        <v>477</v>
      </c>
      <c r="E366" t="s">
        <v>306</v>
      </c>
      <c r="F366" t="s">
        <v>478</v>
      </c>
      <c r="G366" t="s">
        <v>483</v>
      </c>
      <c r="H366" t="s">
        <v>48</v>
      </c>
      <c r="I366" t="s">
        <v>104</v>
      </c>
      <c r="J366" s="2">
        <v>43776</v>
      </c>
      <c r="K366" t="s">
        <v>203</v>
      </c>
      <c r="L366">
        <v>1</v>
      </c>
      <c r="O366">
        <v>-259.31000000000006</v>
      </c>
      <c r="P366">
        <v>0</v>
      </c>
      <c r="Q366">
        <v>60.37</v>
      </c>
      <c r="R366">
        <v>-328.38</v>
      </c>
      <c r="S366">
        <v>0</v>
      </c>
      <c r="T366">
        <v>60.56</v>
      </c>
      <c r="AA366" t="s">
        <v>479</v>
      </c>
      <c r="AB366" t="s">
        <v>46</v>
      </c>
      <c r="AC366" t="b">
        <v>0</v>
      </c>
    </row>
    <row r="367" spans="1:29" x14ac:dyDescent="0.25">
      <c r="A367" t="s">
        <v>134</v>
      </c>
      <c r="B367" t="s">
        <v>490</v>
      </c>
      <c r="C367" t="s">
        <v>480</v>
      </c>
      <c r="D367" t="s">
        <v>477</v>
      </c>
      <c r="E367" t="s">
        <v>314</v>
      </c>
      <c r="F367" t="s">
        <v>478</v>
      </c>
      <c r="G367" t="s">
        <v>483</v>
      </c>
      <c r="H367" t="s">
        <v>48</v>
      </c>
      <c r="I367" t="s">
        <v>104</v>
      </c>
      <c r="J367" s="2">
        <v>43776</v>
      </c>
      <c r="K367" t="s">
        <v>203</v>
      </c>
      <c r="L367">
        <v>1</v>
      </c>
      <c r="O367">
        <v>-161.51</v>
      </c>
      <c r="P367">
        <v>0</v>
      </c>
      <c r="Q367">
        <v>65.930000000000007</v>
      </c>
      <c r="R367">
        <v>-275.66999999999985</v>
      </c>
      <c r="S367">
        <v>0</v>
      </c>
      <c r="T367">
        <v>66.13</v>
      </c>
      <c r="AA367" t="s">
        <v>479</v>
      </c>
      <c r="AB367" t="s">
        <v>46</v>
      </c>
      <c r="AC367" t="b">
        <v>0</v>
      </c>
    </row>
    <row r="368" spans="1:29" hidden="1" x14ac:dyDescent="0.25">
      <c r="A368" t="s">
        <v>134</v>
      </c>
      <c r="B368" t="s">
        <v>490</v>
      </c>
      <c r="C368" t="s">
        <v>480</v>
      </c>
      <c r="D368" t="s">
        <v>477</v>
      </c>
      <c r="E368" t="s">
        <v>322</v>
      </c>
      <c r="F368" t="s">
        <v>478</v>
      </c>
      <c r="G368" t="s">
        <v>483</v>
      </c>
      <c r="H368" t="s">
        <v>48</v>
      </c>
      <c r="I368" t="s">
        <v>104</v>
      </c>
      <c r="J368" s="2">
        <v>43776</v>
      </c>
      <c r="K368" t="s">
        <v>203</v>
      </c>
      <c r="L368">
        <v>1</v>
      </c>
      <c r="O368">
        <v>-312.1400000000001</v>
      </c>
      <c r="P368">
        <v>0</v>
      </c>
      <c r="Q368">
        <v>98.69</v>
      </c>
      <c r="R368">
        <v>-457.94000000000005</v>
      </c>
      <c r="S368">
        <v>0</v>
      </c>
      <c r="T368">
        <v>98.99</v>
      </c>
      <c r="AA368" t="s">
        <v>479</v>
      </c>
      <c r="AB368" t="s">
        <v>46</v>
      </c>
      <c r="AC368" t="b">
        <v>0</v>
      </c>
    </row>
    <row r="369" spans="1:29" x14ac:dyDescent="0.25">
      <c r="A369" t="s">
        <v>134</v>
      </c>
      <c r="B369" t="s">
        <v>490</v>
      </c>
      <c r="C369" t="s">
        <v>480</v>
      </c>
      <c r="D369" t="s">
        <v>477</v>
      </c>
      <c r="E369" t="s">
        <v>330</v>
      </c>
      <c r="F369" t="s">
        <v>478</v>
      </c>
      <c r="G369" t="s">
        <v>483</v>
      </c>
      <c r="H369" t="s">
        <v>48</v>
      </c>
      <c r="I369" t="s">
        <v>104</v>
      </c>
      <c r="J369" s="2">
        <v>43776</v>
      </c>
      <c r="K369" t="s">
        <v>203</v>
      </c>
      <c r="L369">
        <v>1</v>
      </c>
      <c r="O369">
        <v>283.21000000000004</v>
      </c>
      <c r="P369">
        <v>0</v>
      </c>
      <c r="Q369">
        <v>29.24</v>
      </c>
      <c r="R369">
        <v>116.40000000000009</v>
      </c>
      <c r="S369">
        <v>0</v>
      </c>
      <c r="T369">
        <v>29.32</v>
      </c>
      <c r="AA369" t="s">
        <v>479</v>
      </c>
      <c r="AB369" t="s">
        <v>46</v>
      </c>
      <c r="AC369" t="b">
        <v>0</v>
      </c>
    </row>
    <row r="370" spans="1:29" x14ac:dyDescent="0.25">
      <c r="A370" t="s">
        <v>134</v>
      </c>
      <c r="B370" t="s">
        <v>490</v>
      </c>
      <c r="C370" t="s">
        <v>480</v>
      </c>
      <c r="D370" t="s">
        <v>477</v>
      </c>
      <c r="E370" t="s">
        <v>338</v>
      </c>
      <c r="F370" t="s">
        <v>478</v>
      </c>
      <c r="G370" t="s">
        <v>483</v>
      </c>
      <c r="H370" t="s">
        <v>48</v>
      </c>
      <c r="I370" t="s">
        <v>104</v>
      </c>
      <c r="J370" s="2">
        <v>43776</v>
      </c>
      <c r="K370" t="s">
        <v>203</v>
      </c>
      <c r="L370">
        <v>1</v>
      </c>
      <c r="O370">
        <v>-1165.5500000000002</v>
      </c>
      <c r="P370">
        <v>0</v>
      </c>
      <c r="Q370">
        <v>146.41</v>
      </c>
      <c r="R370">
        <v>-1236.94</v>
      </c>
      <c r="S370">
        <v>0</v>
      </c>
      <c r="T370">
        <v>146.87</v>
      </c>
      <c r="AA370" t="s">
        <v>479</v>
      </c>
      <c r="AB370" t="s">
        <v>46</v>
      </c>
      <c r="AC370" t="b">
        <v>0</v>
      </c>
    </row>
    <row r="371" spans="1:29" hidden="1" x14ac:dyDescent="0.25">
      <c r="A371" t="s">
        <v>134</v>
      </c>
      <c r="B371" t="s">
        <v>490</v>
      </c>
      <c r="C371" t="s">
        <v>481</v>
      </c>
      <c r="D371" t="s">
        <v>477</v>
      </c>
      <c r="E371" t="s">
        <v>202</v>
      </c>
      <c r="F371" t="s">
        <v>478</v>
      </c>
      <c r="G371" t="s">
        <v>483</v>
      </c>
      <c r="H371" t="s">
        <v>48</v>
      </c>
      <c r="I371" t="s">
        <v>104</v>
      </c>
      <c r="J371" s="2">
        <v>43776</v>
      </c>
      <c r="K371" t="s">
        <v>203</v>
      </c>
      <c r="L371">
        <v>1</v>
      </c>
      <c r="O371">
        <v>-729.21</v>
      </c>
      <c r="P371">
        <v>0</v>
      </c>
      <c r="Q371">
        <v>107.72</v>
      </c>
      <c r="R371">
        <v>-736.7</v>
      </c>
      <c r="S371">
        <v>0</v>
      </c>
      <c r="T371">
        <v>108.06</v>
      </c>
      <c r="AA371" t="s">
        <v>479</v>
      </c>
      <c r="AB371" t="s">
        <v>46</v>
      </c>
      <c r="AC371" t="b">
        <v>0</v>
      </c>
    </row>
    <row r="372" spans="1:29" hidden="1" x14ac:dyDescent="0.25">
      <c r="A372" t="s">
        <v>134</v>
      </c>
      <c r="B372" t="s">
        <v>490</v>
      </c>
      <c r="C372" t="s">
        <v>481</v>
      </c>
      <c r="D372" t="s">
        <v>477</v>
      </c>
      <c r="E372" t="s">
        <v>224</v>
      </c>
      <c r="F372" t="s">
        <v>478</v>
      </c>
      <c r="G372" t="s">
        <v>483</v>
      </c>
      <c r="H372" t="s">
        <v>48</v>
      </c>
      <c r="I372" t="s">
        <v>104</v>
      </c>
      <c r="J372" s="2">
        <v>43776</v>
      </c>
      <c r="K372" t="s">
        <v>203</v>
      </c>
      <c r="L372">
        <v>1</v>
      </c>
      <c r="O372">
        <v>-852.78</v>
      </c>
      <c r="P372">
        <v>0</v>
      </c>
      <c r="Q372">
        <v>129.1</v>
      </c>
      <c r="R372">
        <v>-884.23</v>
      </c>
      <c r="S372">
        <v>0</v>
      </c>
      <c r="T372">
        <v>129.51</v>
      </c>
      <c r="AA372" t="s">
        <v>479</v>
      </c>
      <c r="AB372" t="s">
        <v>46</v>
      </c>
      <c r="AC372" t="b">
        <v>0</v>
      </c>
    </row>
    <row r="373" spans="1:29" hidden="1" x14ac:dyDescent="0.25">
      <c r="A373" t="s">
        <v>134</v>
      </c>
      <c r="B373" t="s">
        <v>490</v>
      </c>
      <c r="C373" t="s">
        <v>481</v>
      </c>
      <c r="D373" t="s">
        <v>477</v>
      </c>
      <c r="E373" t="s">
        <v>232</v>
      </c>
      <c r="F373" t="s">
        <v>478</v>
      </c>
      <c r="G373" t="s">
        <v>483</v>
      </c>
      <c r="H373" t="s">
        <v>48</v>
      </c>
      <c r="I373" t="s">
        <v>104</v>
      </c>
      <c r="J373" s="2">
        <v>43776</v>
      </c>
      <c r="K373" t="s">
        <v>203</v>
      </c>
      <c r="L373">
        <v>1</v>
      </c>
      <c r="O373">
        <v>-433.83000000000004</v>
      </c>
      <c r="P373">
        <v>0</v>
      </c>
      <c r="Q373">
        <v>84.13</v>
      </c>
      <c r="R373">
        <v>-445.20000000000005</v>
      </c>
      <c r="S373">
        <v>0</v>
      </c>
      <c r="T373">
        <v>84.4</v>
      </c>
      <c r="AA373" t="s">
        <v>479</v>
      </c>
      <c r="AB373" t="s">
        <v>46</v>
      </c>
      <c r="AC373" t="b">
        <v>0</v>
      </c>
    </row>
    <row r="374" spans="1:29" hidden="1" x14ac:dyDescent="0.25">
      <c r="A374" t="s">
        <v>134</v>
      </c>
      <c r="B374" t="s">
        <v>490</v>
      </c>
      <c r="C374" t="s">
        <v>481</v>
      </c>
      <c r="D374" t="s">
        <v>477</v>
      </c>
      <c r="E374" t="s">
        <v>240</v>
      </c>
      <c r="F374" t="s">
        <v>478</v>
      </c>
      <c r="G374" t="s">
        <v>483</v>
      </c>
      <c r="H374" t="s">
        <v>48</v>
      </c>
      <c r="I374" t="s">
        <v>104</v>
      </c>
      <c r="J374" s="2">
        <v>43776</v>
      </c>
      <c r="K374" t="s">
        <v>203</v>
      </c>
      <c r="L374">
        <v>1</v>
      </c>
      <c r="O374">
        <v>-497.45999999999992</v>
      </c>
      <c r="P374">
        <v>0</v>
      </c>
      <c r="Q374">
        <v>84.67</v>
      </c>
      <c r="R374">
        <v>-530.12999999999988</v>
      </c>
      <c r="S374">
        <v>0</v>
      </c>
      <c r="T374">
        <v>84.95</v>
      </c>
      <c r="AA374" t="s">
        <v>479</v>
      </c>
      <c r="AB374" t="s">
        <v>46</v>
      </c>
      <c r="AC374" t="b">
        <v>0</v>
      </c>
    </row>
    <row r="375" spans="1:29" hidden="1" x14ac:dyDescent="0.25">
      <c r="A375" t="s">
        <v>134</v>
      </c>
      <c r="B375" t="s">
        <v>490</v>
      </c>
      <c r="C375" t="s">
        <v>481</v>
      </c>
      <c r="D375" t="s">
        <v>477</v>
      </c>
      <c r="E375" t="s">
        <v>248</v>
      </c>
      <c r="F375" t="s">
        <v>478</v>
      </c>
      <c r="G375" t="s">
        <v>483</v>
      </c>
      <c r="H375" t="s">
        <v>48</v>
      </c>
      <c r="I375" t="s">
        <v>104</v>
      </c>
      <c r="J375" s="2">
        <v>43776</v>
      </c>
      <c r="K375" t="s">
        <v>203</v>
      </c>
      <c r="L375">
        <v>1</v>
      </c>
      <c r="O375">
        <v>-509.82000000000005</v>
      </c>
      <c r="P375">
        <v>0</v>
      </c>
      <c r="Q375">
        <v>87.51</v>
      </c>
      <c r="R375">
        <v>-518.64</v>
      </c>
      <c r="S375">
        <v>0</v>
      </c>
      <c r="T375">
        <v>87.8</v>
      </c>
      <c r="AA375" t="s">
        <v>479</v>
      </c>
      <c r="AB375" t="s">
        <v>46</v>
      </c>
      <c r="AC375" t="b">
        <v>0</v>
      </c>
    </row>
    <row r="376" spans="1:29" hidden="1" x14ac:dyDescent="0.25">
      <c r="A376" t="s">
        <v>134</v>
      </c>
      <c r="B376" t="s">
        <v>490</v>
      </c>
      <c r="C376" t="s">
        <v>481</v>
      </c>
      <c r="D376" t="s">
        <v>477</v>
      </c>
      <c r="E376" t="s">
        <v>256</v>
      </c>
      <c r="F376" t="s">
        <v>478</v>
      </c>
      <c r="G376" t="s">
        <v>483</v>
      </c>
      <c r="H376" t="s">
        <v>48</v>
      </c>
      <c r="I376" t="s">
        <v>104</v>
      </c>
      <c r="J376" s="2">
        <v>43776</v>
      </c>
      <c r="K376" t="s">
        <v>203</v>
      </c>
      <c r="L376">
        <v>1</v>
      </c>
      <c r="O376">
        <v>-169.85</v>
      </c>
      <c r="P376">
        <v>0</v>
      </c>
      <c r="Q376">
        <v>41.45</v>
      </c>
      <c r="R376">
        <v>-195.95000000000002</v>
      </c>
      <c r="S376">
        <v>0</v>
      </c>
      <c r="T376">
        <v>41.59</v>
      </c>
      <c r="AA376" t="s">
        <v>479</v>
      </c>
      <c r="AB376" t="s">
        <v>46</v>
      </c>
      <c r="AC376" t="b">
        <v>0</v>
      </c>
    </row>
    <row r="377" spans="1:29" hidden="1" x14ac:dyDescent="0.25">
      <c r="A377" t="s">
        <v>134</v>
      </c>
      <c r="B377" t="s">
        <v>490</v>
      </c>
      <c r="C377" t="s">
        <v>481</v>
      </c>
      <c r="D377" t="s">
        <v>477</v>
      </c>
      <c r="E377" t="s">
        <v>265</v>
      </c>
      <c r="F377" t="s">
        <v>478</v>
      </c>
      <c r="G377" t="s">
        <v>483</v>
      </c>
      <c r="H377" t="s">
        <v>48</v>
      </c>
      <c r="I377" t="s">
        <v>104</v>
      </c>
      <c r="J377" s="2">
        <v>43776</v>
      </c>
      <c r="K377" t="s">
        <v>203</v>
      </c>
      <c r="L377">
        <v>1</v>
      </c>
      <c r="O377">
        <v>-36.980000000000018</v>
      </c>
      <c r="P377">
        <v>0</v>
      </c>
      <c r="Q377">
        <v>24.89</v>
      </c>
      <c r="R377">
        <v>-72.200000000000045</v>
      </c>
      <c r="S377">
        <v>0</v>
      </c>
      <c r="T377">
        <v>24.96</v>
      </c>
      <c r="AA377" t="s">
        <v>479</v>
      </c>
      <c r="AB377" t="s">
        <v>46</v>
      </c>
      <c r="AC377" t="b">
        <v>0</v>
      </c>
    </row>
    <row r="378" spans="1:29" hidden="1" x14ac:dyDescent="0.25">
      <c r="A378" t="s">
        <v>134</v>
      </c>
      <c r="B378" t="s">
        <v>490</v>
      </c>
      <c r="C378" t="s">
        <v>481</v>
      </c>
      <c r="D378" t="s">
        <v>477</v>
      </c>
      <c r="E378" t="s">
        <v>274</v>
      </c>
      <c r="F378" t="s">
        <v>478</v>
      </c>
      <c r="G378" t="s">
        <v>483</v>
      </c>
      <c r="H378" t="s">
        <v>48</v>
      </c>
      <c r="I378" t="s">
        <v>104</v>
      </c>
      <c r="J378" s="2">
        <v>43776</v>
      </c>
      <c r="K378" t="s">
        <v>203</v>
      </c>
      <c r="L378">
        <v>1</v>
      </c>
      <c r="O378">
        <v>-25.259999999999991</v>
      </c>
      <c r="P378">
        <v>0</v>
      </c>
      <c r="Q378">
        <v>31.13</v>
      </c>
      <c r="R378">
        <v>-83.359999999999957</v>
      </c>
      <c r="S378">
        <v>0</v>
      </c>
      <c r="T378">
        <v>31.23</v>
      </c>
      <c r="AA378" t="s">
        <v>479</v>
      </c>
      <c r="AB378" t="s">
        <v>46</v>
      </c>
      <c r="AC378" t="b">
        <v>0</v>
      </c>
    </row>
    <row r="379" spans="1:29" hidden="1" x14ac:dyDescent="0.25">
      <c r="A379" t="s">
        <v>134</v>
      </c>
      <c r="B379" t="s">
        <v>490</v>
      </c>
      <c r="C379" t="s">
        <v>481</v>
      </c>
      <c r="D379" t="s">
        <v>477</v>
      </c>
      <c r="E379" t="s">
        <v>282</v>
      </c>
      <c r="F379" t="s">
        <v>478</v>
      </c>
      <c r="G379" t="s">
        <v>483</v>
      </c>
      <c r="H379" t="s">
        <v>48</v>
      </c>
      <c r="I379" t="s">
        <v>104</v>
      </c>
      <c r="J379" s="2">
        <v>43776</v>
      </c>
      <c r="K379" t="s">
        <v>203</v>
      </c>
      <c r="L379">
        <v>1</v>
      </c>
      <c r="O379">
        <v>-170.26</v>
      </c>
      <c r="P379">
        <v>0</v>
      </c>
      <c r="Q379">
        <v>54.96</v>
      </c>
      <c r="R379">
        <v>-226.83999999999997</v>
      </c>
      <c r="S379">
        <v>0</v>
      </c>
      <c r="T379">
        <v>55.14</v>
      </c>
      <c r="AA379" t="s">
        <v>479</v>
      </c>
      <c r="AB379" t="s">
        <v>46</v>
      </c>
      <c r="AC379" t="b">
        <v>0</v>
      </c>
    </row>
    <row r="380" spans="1:29" hidden="1" x14ac:dyDescent="0.25">
      <c r="A380" t="s">
        <v>134</v>
      </c>
      <c r="B380" t="s">
        <v>490</v>
      </c>
      <c r="C380" t="s">
        <v>481</v>
      </c>
      <c r="D380" t="s">
        <v>477</v>
      </c>
      <c r="E380" t="s">
        <v>290</v>
      </c>
      <c r="F380" t="s">
        <v>478</v>
      </c>
      <c r="G380" t="s">
        <v>483</v>
      </c>
      <c r="H380" t="s">
        <v>48</v>
      </c>
      <c r="I380" t="s">
        <v>104</v>
      </c>
      <c r="J380" s="2">
        <v>43776</v>
      </c>
      <c r="K380" t="s">
        <v>203</v>
      </c>
      <c r="L380">
        <v>1</v>
      </c>
      <c r="O380">
        <v>-359.60000000000014</v>
      </c>
      <c r="P380">
        <v>0</v>
      </c>
      <c r="Q380">
        <v>79.459999999999994</v>
      </c>
      <c r="R380">
        <v>-429.90000000000009</v>
      </c>
      <c r="S380">
        <v>0</v>
      </c>
      <c r="T380">
        <v>79.72</v>
      </c>
      <c r="AA380" t="s">
        <v>479</v>
      </c>
      <c r="AB380" t="s">
        <v>46</v>
      </c>
      <c r="AC380" t="b">
        <v>0</v>
      </c>
    </row>
    <row r="381" spans="1:29" hidden="1" x14ac:dyDescent="0.25">
      <c r="A381" t="s">
        <v>134</v>
      </c>
      <c r="B381" t="s">
        <v>490</v>
      </c>
      <c r="C381" t="s">
        <v>481</v>
      </c>
      <c r="D381" t="s">
        <v>477</v>
      </c>
      <c r="E381" t="s">
        <v>298</v>
      </c>
      <c r="F381" t="s">
        <v>478</v>
      </c>
      <c r="G381" t="s">
        <v>483</v>
      </c>
      <c r="H381" t="s">
        <v>48</v>
      </c>
      <c r="I381" t="s">
        <v>104</v>
      </c>
      <c r="J381" s="2">
        <v>43776</v>
      </c>
      <c r="K381" t="s">
        <v>203</v>
      </c>
      <c r="L381">
        <v>1</v>
      </c>
      <c r="O381">
        <v>-367.55000000000007</v>
      </c>
      <c r="P381">
        <v>0</v>
      </c>
      <c r="Q381">
        <v>78.069999999999993</v>
      </c>
      <c r="R381">
        <v>-440.64</v>
      </c>
      <c r="S381">
        <v>0</v>
      </c>
      <c r="T381">
        <v>78.319999999999993</v>
      </c>
      <c r="AA381" t="s">
        <v>479</v>
      </c>
      <c r="AB381" t="s">
        <v>46</v>
      </c>
      <c r="AC381" t="b">
        <v>0</v>
      </c>
    </row>
    <row r="382" spans="1:29" hidden="1" x14ac:dyDescent="0.25">
      <c r="A382" t="s">
        <v>134</v>
      </c>
      <c r="B382" t="s">
        <v>490</v>
      </c>
      <c r="C382" t="s">
        <v>481</v>
      </c>
      <c r="D382" t="s">
        <v>477</v>
      </c>
      <c r="E382" t="s">
        <v>306</v>
      </c>
      <c r="F382" t="s">
        <v>478</v>
      </c>
      <c r="G382" t="s">
        <v>483</v>
      </c>
      <c r="H382" t="s">
        <v>48</v>
      </c>
      <c r="I382" t="s">
        <v>104</v>
      </c>
      <c r="J382" s="2">
        <v>43776</v>
      </c>
      <c r="K382" t="s">
        <v>203</v>
      </c>
      <c r="L382">
        <v>1</v>
      </c>
      <c r="O382">
        <v>-538.53</v>
      </c>
      <c r="P382">
        <v>0</v>
      </c>
      <c r="Q382">
        <v>90.29</v>
      </c>
      <c r="R382">
        <v>-585.37000000000012</v>
      </c>
      <c r="S382">
        <v>0</v>
      </c>
      <c r="T382">
        <v>90.59</v>
      </c>
      <c r="AA382" t="s">
        <v>479</v>
      </c>
      <c r="AB382" t="s">
        <v>46</v>
      </c>
      <c r="AC382" t="b">
        <v>0</v>
      </c>
    </row>
    <row r="383" spans="1:29" hidden="1" x14ac:dyDescent="0.25">
      <c r="A383" t="s">
        <v>134</v>
      </c>
      <c r="B383" t="s">
        <v>490</v>
      </c>
      <c r="C383" t="s">
        <v>481</v>
      </c>
      <c r="D383" t="s">
        <v>477</v>
      </c>
      <c r="E383" t="s">
        <v>314</v>
      </c>
      <c r="F383" t="s">
        <v>478</v>
      </c>
      <c r="G383" t="s">
        <v>483</v>
      </c>
      <c r="H383" t="s">
        <v>48</v>
      </c>
      <c r="I383" t="s">
        <v>104</v>
      </c>
      <c r="J383" s="2">
        <v>43776</v>
      </c>
      <c r="K383" t="s">
        <v>203</v>
      </c>
      <c r="L383">
        <v>1</v>
      </c>
      <c r="O383">
        <v>-422.38999999999987</v>
      </c>
      <c r="P383">
        <v>0</v>
      </c>
      <c r="Q383">
        <v>82.41</v>
      </c>
      <c r="R383">
        <v>-505.14999999999986</v>
      </c>
      <c r="S383">
        <v>0</v>
      </c>
      <c r="T383">
        <v>82.69</v>
      </c>
      <c r="AA383" t="s">
        <v>479</v>
      </c>
      <c r="AB383" t="s">
        <v>46</v>
      </c>
      <c r="AC383" t="b">
        <v>0</v>
      </c>
    </row>
    <row r="384" spans="1:29" hidden="1" x14ac:dyDescent="0.25">
      <c r="A384" t="s">
        <v>134</v>
      </c>
      <c r="B384" t="s">
        <v>490</v>
      </c>
      <c r="C384" t="s">
        <v>481</v>
      </c>
      <c r="D384" t="s">
        <v>477</v>
      </c>
      <c r="E384" t="s">
        <v>322</v>
      </c>
      <c r="F384" t="s">
        <v>478</v>
      </c>
      <c r="G384" t="s">
        <v>483</v>
      </c>
      <c r="H384" t="s">
        <v>48</v>
      </c>
      <c r="I384" t="s">
        <v>104</v>
      </c>
      <c r="J384" s="2">
        <v>43776</v>
      </c>
      <c r="K384" t="s">
        <v>203</v>
      </c>
      <c r="L384">
        <v>1</v>
      </c>
      <c r="O384">
        <v>-339.49</v>
      </c>
      <c r="P384">
        <v>0</v>
      </c>
      <c r="Q384">
        <v>77.349999999999994</v>
      </c>
      <c r="R384">
        <v>-443.66000000000008</v>
      </c>
      <c r="S384">
        <v>0</v>
      </c>
      <c r="T384">
        <v>77.62</v>
      </c>
      <c r="AA384" t="s">
        <v>479</v>
      </c>
      <c r="AB384" t="s">
        <v>46</v>
      </c>
      <c r="AC384" t="b">
        <v>0</v>
      </c>
    </row>
    <row r="385" spans="1:29" hidden="1" x14ac:dyDescent="0.25">
      <c r="A385" t="s">
        <v>134</v>
      </c>
      <c r="B385" t="s">
        <v>490</v>
      </c>
      <c r="C385" t="s">
        <v>481</v>
      </c>
      <c r="D385" t="s">
        <v>477</v>
      </c>
      <c r="E385" t="s">
        <v>330</v>
      </c>
      <c r="F385" t="s">
        <v>478</v>
      </c>
      <c r="G385" t="s">
        <v>483</v>
      </c>
      <c r="H385" t="s">
        <v>48</v>
      </c>
      <c r="I385" t="s">
        <v>104</v>
      </c>
      <c r="J385" s="2">
        <v>43776</v>
      </c>
      <c r="K385" t="s">
        <v>203</v>
      </c>
      <c r="L385">
        <v>1</v>
      </c>
      <c r="O385">
        <v>65.259999999999991</v>
      </c>
      <c r="P385">
        <v>0</v>
      </c>
      <c r="Q385">
        <v>32.909999999999997</v>
      </c>
      <c r="R385">
        <v>-71.720000000000027</v>
      </c>
      <c r="S385">
        <v>0</v>
      </c>
      <c r="T385">
        <v>33.03</v>
      </c>
      <c r="AA385" t="s">
        <v>479</v>
      </c>
      <c r="AB385" t="s">
        <v>46</v>
      </c>
      <c r="AC385" t="b">
        <v>0</v>
      </c>
    </row>
    <row r="386" spans="1:29" hidden="1" x14ac:dyDescent="0.25">
      <c r="A386" t="s">
        <v>134</v>
      </c>
      <c r="B386" t="s">
        <v>490</v>
      </c>
      <c r="C386" t="s">
        <v>481</v>
      </c>
      <c r="D386" t="s">
        <v>477</v>
      </c>
      <c r="E386" t="s">
        <v>338</v>
      </c>
      <c r="F386" t="s">
        <v>478</v>
      </c>
      <c r="G386" t="s">
        <v>483</v>
      </c>
      <c r="H386" t="s">
        <v>48</v>
      </c>
      <c r="I386" t="s">
        <v>104</v>
      </c>
      <c r="J386" s="2">
        <v>43776</v>
      </c>
      <c r="K386" t="s">
        <v>203</v>
      </c>
      <c r="L386">
        <v>1</v>
      </c>
      <c r="O386">
        <v>-567.43000000000006</v>
      </c>
      <c r="P386">
        <v>0</v>
      </c>
      <c r="Q386">
        <v>66.56</v>
      </c>
      <c r="R386">
        <v>-583.26</v>
      </c>
      <c r="S386">
        <v>0</v>
      </c>
      <c r="T386">
        <v>66.81</v>
      </c>
      <c r="AA386" t="s">
        <v>479</v>
      </c>
      <c r="AB386" t="s">
        <v>46</v>
      </c>
      <c r="AC386" t="b">
        <v>0</v>
      </c>
    </row>
  </sheetData>
  <autoFilter ref="A2:AC386" xr:uid="{00000000-0009-0000-0000-000005000000}">
    <filterColumn colId="1">
      <filters>
        <filter val="SWHC045H"/>
      </filters>
    </filterColumn>
    <filterColumn colId="2">
      <filters>
        <filter val="MFm"/>
      </filters>
    </filterColumn>
    <filterColumn colId="4">
      <filters>
        <filter val="CZ06"/>
        <filter val="CZ08"/>
        <filter val="CZ09"/>
        <filter val="CZ10"/>
        <filter val="CZ13"/>
        <filter val="CZ15"/>
        <filter val="CZ16"/>
      </filters>
    </filterColumn>
  </autoFilter>
  <sortState xmlns:xlrd2="http://schemas.microsoft.com/office/spreadsheetml/2017/richdata2" ref="A3:AC66">
    <sortCondition ref="B3:B66"/>
    <sortCondition ref="E3:E66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tabColor theme="7" tint="0.79998168889431442"/>
  </sheetPr>
  <dimension ref="A2:AE7"/>
  <sheetViews>
    <sheetView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O7" sqref="O7:P7"/>
    </sheetView>
  </sheetViews>
  <sheetFormatPr defaultColWidth="9.140625" defaultRowHeight="15" x14ac:dyDescent="0.25"/>
  <cols>
    <col min="1" max="1" width="5.42578125" style="20" customWidth="1"/>
    <col min="2" max="2" width="24.42578125" style="20" customWidth="1"/>
    <col min="3" max="3" width="12.7109375" style="20" bestFit="1" customWidth="1"/>
    <col min="4" max="4" width="9.140625" style="20" bestFit="1" customWidth="1"/>
    <col min="5" max="5" width="8.5703125" style="20" bestFit="1" customWidth="1"/>
    <col min="6" max="6" width="7.7109375" style="20" bestFit="1" customWidth="1"/>
    <col min="7" max="7" width="12.7109375" style="20" bestFit="1" customWidth="1"/>
    <col min="8" max="8" width="13.140625" style="20" customWidth="1"/>
    <col min="9" max="9" width="11.28515625" style="20" bestFit="1" customWidth="1"/>
    <col min="10" max="10" width="14.42578125" style="20" bestFit="1" customWidth="1"/>
    <col min="11" max="11" width="11.5703125" style="20" bestFit="1" customWidth="1"/>
    <col min="12" max="12" width="10.5703125" style="20" bestFit="1" customWidth="1"/>
    <col min="13" max="13" width="9.140625" style="20" bestFit="1" customWidth="1"/>
    <col min="14" max="14" width="8.42578125" style="20" bestFit="1" customWidth="1"/>
    <col min="15" max="15" width="9.7109375" style="20" bestFit="1" customWidth="1"/>
    <col min="16" max="16" width="8.85546875" style="20" bestFit="1" customWidth="1"/>
    <col min="17" max="17" width="66.42578125" style="20" bestFit="1" customWidth="1"/>
    <col min="18" max="18" width="6.5703125" style="20" bestFit="1" customWidth="1"/>
    <col min="19" max="19" width="12.140625" style="20" bestFit="1" customWidth="1"/>
    <col min="20" max="20" width="15.5703125" style="20" bestFit="1" customWidth="1"/>
    <col min="21" max="21" width="12.7109375" style="20" bestFit="1" customWidth="1"/>
    <col min="22" max="22" width="9.42578125" style="20" bestFit="1" customWidth="1"/>
    <col min="23" max="23" width="7" style="20" bestFit="1" customWidth="1"/>
    <col min="24" max="24" width="13.7109375" style="20" bestFit="1" customWidth="1"/>
    <col min="25" max="25" width="11.5703125" style="20" bestFit="1" customWidth="1"/>
    <col min="26" max="26" width="9.85546875" style="20" bestFit="1" customWidth="1"/>
    <col min="27" max="27" width="10.7109375" style="20" bestFit="1" customWidth="1"/>
    <col min="28" max="28" width="9.42578125" style="20" bestFit="1" customWidth="1"/>
    <col min="29" max="29" width="9.7109375" style="20" bestFit="1" customWidth="1"/>
    <col min="30" max="30" width="12.42578125" style="20" bestFit="1" customWidth="1"/>
    <col min="31" max="31" width="14.7109375" style="20" bestFit="1" customWidth="1"/>
    <col min="32" max="16384" width="9.140625" style="20"/>
  </cols>
  <sheetData>
    <row r="2" spans="1:31" x14ac:dyDescent="0.25">
      <c r="A2" s="18" t="s">
        <v>51</v>
      </c>
      <c r="B2" s="18" t="s">
        <v>56</v>
      </c>
      <c r="C2" s="18" t="s">
        <v>102</v>
      </c>
      <c r="D2" s="18" t="s">
        <v>7</v>
      </c>
      <c r="E2" s="18" t="s">
        <v>8</v>
      </c>
      <c r="F2" s="23" t="s">
        <v>105</v>
      </c>
      <c r="G2" s="18" t="s">
        <v>98</v>
      </c>
      <c r="H2" s="18" t="s">
        <v>54</v>
      </c>
      <c r="I2" s="18" t="s">
        <v>28</v>
      </c>
      <c r="J2" s="18" t="s">
        <v>60</v>
      </c>
      <c r="K2" s="19" t="s">
        <v>61</v>
      </c>
      <c r="L2" s="18" t="s">
        <v>10</v>
      </c>
      <c r="M2" s="18" t="s">
        <v>124</v>
      </c>
      <c r="N2" s="18" t="s">
        <v>125</v>
      </c>
      <c r="O2" s="18" t="s">
        <v>126</v>
      </c>
      <c r="P2" s="18" t="s">
        <v>127</v>
      </c>
      <c r="Q2" s="18" t="s">
        <v>62</v>
      </c>
      <c r="R2" s="18" t="s">
        <v>11</v>
      </c>
      <c r="S2" s="18" t="s">
        <v>67</v>
      </c>
      <c r="T2" s="18" t="s">
        <v>68</v>
      </c>
      <c r="U2" s="18" t="s">
        <v>69</v>
      </c>
      <c r="V2" s="18" t="s">
        <v>70</v>
      </c>
      <c r="W2" s="18" t="s">
        <v>128</v>
      </c>
      <c r="X2" s="18" t="s">
        <v>97</v>
      </c>
      <c r="Y2" s="18" t="s">
        <v>129</v>
      </c>
      <c r="Z2" s="18" t="s">
        <v>130</v>
      </c>
      <c r="AA2" s="18" t="s">
        <v>131</v>
      </c>
      <c r="AB2" s="18" t="s">
        <v>71</v>
      </c>
      <c r="AC2" s="18" t="s">
        <v>72</v>
      </c>
      <c r="AD2" s="18" t="s">
        <v>132</v>
      </c>
      <c r="AE2" s="18" t="s">
        <v>133</v>
      </c>
    </row>
    <row r="3" spans="1:31" x14ac:dyDescent="0.25">
      <c r="A3" s="20" t="s">
        <v>134</v>
      </c>
      <c r="B3" s="20" t="s">
        <v>491</v>
      </c>
      <c r="C3" s="20" t="s">
        <v>134</v>
      </c>
      <c r="D3" s="20" t="s">
        <v>134</v>
      </c>
      <c r="E3" s="20" t="s">
        <v>134</v>
      </c>
      <c r="F3" s="20" t="s">
        <v>134</v>
      </c>
      <c r="G3" s="20" t="s">
        <v>134</v>
      </c>
      <c r="H3" s="20" t="s">
        <v>483</v>
      </c>
      <c r="I3" s="20" t="s">
        <v>48</v>
      </c>
      <c r="J3" s="20" t="s">
        <v>104</v>
      </c>
      <c r="K3" s="21">
        <v>43776</v>
      </c>
      <c r="L3" s="20" t="s">
        <v>203</v>
      </c>
      <c r="M3" s="20" t="s">
        <v>135</v>
      </c>
      <c r="O3" s="20">
        <v>432.29703806222</v>
      </c>
      <c r="P3" s="20">
        <v>770.34</v>
      </c>
      <c r="Q3" s="20" t="s">
        <v>459</v>
      </c>
      <c r="R3" s="20" t="s">
        <v>474</v>
      </c>
      <c r="S3" s="20" t="s">
        <v>211</v>
      </c>
      <c r="T3" s="20" t="s">
        <v>460</v>
      </c>
      <c r="U3" s="20" t="s">
        <v>461</v>
      </c>
      <c r="V3" s="20" t="s">
        <v>462</v>
      </c>
      <c r="X3" s="20" t="s">
        <v>42</v>
      </c>
      <c r="Y3" s="20">
        <v>0</v>
      </c>
      <c r="Z3" s="20">
        <v>0</v>
      </c>
      <c r="AA3" s="20" t="s">
        <v>44</v>
      </c>
      <c r="AB3" s="20" t="s">
        <v>93</v>
      </c>
    </row>
    <row r="4" spans="1:31" x14ac:dyDescent="0.25">
      <c r="A4" s="20" t="s">
        <v>134</v>
      </c>
      <c r="B4" s="20" t="s">
        <v>492</v>
      </c>
      <c r="C4" s="20" t="s">
        <v>134</v>
      </c>
      <c r="D4" s="20" t="s">
        <v>134</v>
      </c>
      <c r="E4" s="20" t="s">
        <v>134</v>
      </c>
      <c r="F4" s="20" t="s">
        <v>134</v>
      </c>
      <c r="G4" s="20" t="s">
        <v>134</v>
      </c>
      <c r="H4" s="20" t="s">
        <v>483</v>
      </c>
      <c r="I4" s="20" t="str">
        <f>$I$3</f>
        <v>ExAnte2020</v>
      </c>
      <c r="J4" s="20" t="s">
        <v>104</v>
      </c>
      <c r="K4" s="21">
        <v>43776</v>
      </c>
      <c r="L4" s="20" t="s">
        <v>203</v>
      </c>
      <c r="M4" s="20" t="s">
        <v>135</v>
      </c>
      <c r="O4" s="20">
        <v>301.52999999999997</v>
      </c>
      <c r="P4" s="20">
        <v>808.92</v>
      </c>
      <c r="Q4" s="20" t="s">
        <v>463</v>
      </c>
      <c r="R4" s="24" t="s">
        <v>474</v>
      </c>
      <c r="S4" s="20" t="s">
        <v>211</v>
      </c>
      <c r="T4" s="20" t="s">
        <v>460</v>
      </c>
      <c r="U4" s="20" t="s">
        <v>464</v>
      </c>
      <c r="V4" s="20" t="s">
        <v>462</v>
      </c>
      <c r="X4" s="20" t="s">
        <v>42</v>
      </c>
      <c r="Y4" s="20">
        <v>0</v>
      </c>
      <c r="Z4" s="20">
        <v>0</v>
      </c>
      <c r="AA4" s="20" t="s">
        <v>44</v>
      </c>
      <c r="AB4" s="20" t="s">
        <v>93</v>
      </c>
    </row>
    <row r="5" spans="1:31" x14ac:dyDescent="0.25">
      <c r="A5" s="20" t="s">
        <v>134</v>
      </c>
      <c r="B5" s="20" t="s">
        <v>493</v>
      </c>
      <c r="C5" s="20" t="s">
        <v>134</v>
      </c>
      <c r="D5" s="20" t="s">
        <v>134</v>
      </c>
      <c r="E5" s="20" t="s">
        <v>134</v>
      </c>
      <c r="F5" s="20" t="s">
        <v>134</v>
      </c>
      <c r="G5" s="20" t="s">
        <v>134</v>
      </c>
      <c r="H5" s="20" t="s">
        <v>483</v>
      </c>
      <c r="I5" s="20" t="str">
        <f t="shared" ref="I5:I7" si="0">$I$3</f>
        <v>ExAnte2020</v>
      </c>
      <c r="J5" s="20" t="s">
        <v>104</v>
      </c>
      <c r="K5" s="21">
        <v>43776</v>
      </c>
      <c r="L5" s="20" t="s">
        <v>203</v>
      </c>
      <c r="M5" s="20" t="s">
        <v>135</v>
      </c>
      <c r="O5" s="20">
        <v>432.29703806222</v>
      </c>
      <c r="P5" s="20">
        <v>931.52</v>
      </c>
      <c r="Q5" s="20" t="s">
        <v>465</v>
      </c>
      <c r="R5" s="24" t="s">
        <v>474</v>
      </c>
      <c r="S5" s="20" t="s">
        <v>211</v>
      </c>
      <c r="T5" s="20" t="s">
        <v>460</v>
      </c>
      <c r="U5" s="20" t="s">
        <v>461</v>
      </c>
      <c r="V5" s="20" t="s">
        <v>462</v>
      </c>
      <c r="X5" s="20" t="s">
        <v>42</v>
      </c>
      <c r="Y5" s="20">
        <v>0</v>
      </c>
      <c r="Z5" s="20">
        <v>0</v>
      </c>
      <c r="AA5" s="20" t="s">
        <v>44</v>
      </c>
      <c r="AB5" s="20" t="s">
        <v>93</v>
      </c>
    </row>
    <row r="6" spans="1:31" x14ac:dyDescent="0.25">
      <c r="A6" s="20" t="s">
        <v>134</v>
      </c>
      <c r="B6" s="20" t="s">
        <v>494</v>
      </c>
      <c r="C6" s="20" t="s">
        <v>134</v>
      </c>
      <c r="D6" s="20" t="s">
        <v>134</v>
      </c>
      <c r="E6" s="20" t="s">
        <v>134</v>
      </c>
      <c r="F6" s="20" t="s">
        <v>134</v>
      </c>
      <c r="G6" s="20" t="s">
        <v>134</v>
      </c>
      <c r="H6" s="20" t="s">
        <v>483</v>
      </c>
      <c r="I6" s="20" t="str">
        <f t="shared" si="0"/>
        <v>ExAnte2020</v>
      </c>
      <c r="J6" s="20" t="s">
        <v>104</v>
      </c>
      <c r="K6" s="21">
        <v>43776</v>
      </c>
      <c r="L6" s="20" t="s">
        <v>203</v>
      </c>
      <c r="M6" s="20" t="s">
        <v>135</v>
      </c>
      <c r="O6" s="20">
        <v>432.29703806222</v>
      </c>
      <c r="P6" s="20">
        <v>1092.7</v>
      </c>
      <c r="Q6" s="20" t="s">
        <v>466</v>
      </c>
      <c r="R6" s="24" t="s">
        <v>474</v>
      </c>
      <c r="S6" s="20" t="s">
        <v>211</v>
      </c>
      <c r="T6" s="20" t="s">
        <v>460</v>
      </c>
      <c r="U6" s="20" t="s">
        <v>461</v>
      </c>
      <c r="V6" s="20" t="s">
        <v>462</v>
      </c>
      <c r="X6" s="20" t="s">
        <v>42</v>
      </c>
      <c r="Y6" s="20">
        <v>0</v>
      </c>
      <c r="Z6" s="20">
        <v>0</v>
      </c>
      <c r="AA6" s="20" t="s">
        <v>44</v>
      </c>
      <c r="AB6" s="20" t="s">
        <v>93</v>
      </c>
    </row>
    <row r="7" spans="1:31" x14ac:dyDescent="0.25">
      <c r="A7" s="20" t="s">
        <v>134</v>
      </c>
      <c r="B7" s="20" t="s">
        <v>495</v>
      </c>
      <c r="C7" s="20" t="s">
        <v>134</v>
      </c>
      <c r="D7" s="20" t="s">
        <v>134</v>
      </c>
      <c r="E7" s="20" t="s">
        <v>134</v>
      </c>
      <c r="F7" s="20" t="s">
        <v>134</v>
      </c>
      <c r="G7" s="20" t="s">
        <v>134</v>
      </c>
      <c r="H7" s="20" t="s">
        <v>483</v>
      </c>
      <c r="I7" s="20" t="str">
        <f t="shared" si="0"/>
        <v>ExAnte2020</v>
      </c>
      <c r="J7" s="20" t="s">
        <v>104</v>
      </c>
      <c r="K7" s="21">
        <v>43776</v>
      </c>
      <c r="L7" s="20" t="s">
        <v>203</v>
      </c>
      <c r="M7" s="20" t="s">
        <v>135</v>
      </c>
      <c r="O7" s="20">
        <v>432.29703806222</v>
      </c>
      <c r="P7" s="20">
        <v>1259.44</v>
      </c>
      <c r="Q7" s="20" t="s">
        <v>467</v>
      </c>
      <c r="R7" s="24" t="s">
        <v>474</v>
      </c>
      <c r="S7" s="20" t="s">
        <v>211</v>
      </c>
      <c r="T7" s="20" t="s">
        <v>460</v>
      </c>
      <c r="U7" s="20" t="s">
        <v>461</v>
      </c>
      <c r="V7" s="20" t="s">
        <v>462</v>
      </c>
      <c r="X7" s="20" t="s">
        <v>42</v>
      </c>
      <c r="Y7" s="20">
        <v>0</v>
      </c>
      <c r="Z7" s="20">
        <v>0</v>
      </c>
      <c r="AA7" s="20" t="s">
        <v>44</v>
      </c>
      <c r="AB7" s="20" t="s">
        <v>93</v>
      </c>
    </row>
  </sheetData>
  <sortState xmlns:xlrd2="http://schemas.microsoft.com/office/spreadsheetml/2017/richdata2" ref="A3:AE8">
    <sortCondition ref="B3:B8"/>
    <sortCondition ref="H3:H8"/>
    <sortCondition ref="X3:X8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E6"/>
  <sheetViews>
    <sheetView workbookViewId="0">
      <selection activeCell="A3" sqref="A3:AE6"/>
    </sheetView>
  </sheetViews>
  <sheetFormatPr defaultRowHeight="15" x14ac:dyDescent="0.25"/>
  <cols>
    <col min="1" max="1" width="5.42578125" customWidth="1"/>
    <col min="2" max="2" width="11.42578125" bestFit="1" customWidth="1"/>
    <col min="3" max="3" width="12.7109375" bestFit="1" customWidth="1"/>
    <col min="4" max="4" width="9.140625" bestFit="1" customWidth="1"/>
    <col min="5" max="5" width="8.5703125" bestFit="1" customWidth="1"/>
    <col min="6" max="6" width="7.7109375" bestFit="1" customWidth="1"/>
    <col min="7" max="7" width="12.7109375" bestFit="1" customWidth="1"/>
    <col min="8" max="8" width="11.5703125" bestFit="1" customWidth="1"/>
    <col min="9" max="9" width="11.28515625" bestFit="1" customWidth="1"/>
    <col min="10" max="10" width="14.42578125" bestFit="1" customWidth="1"/>
    <col min="11" max="11" width="9.7109375" bestFit="1" customWidth="1"/>
    <col min="12" max="12" width="10.5703125" bestFit="1" customWidth="1"/>
    <col min="13" max="13" width="9.140625" bestFit="1" customWidth="1"/>
    <col min="14" max="14" width="8.42578125" bestFit="1" customWidth="1"/>
    <col min="15" max="15" width="9.7109375" bestFit="1" customWidth="1"/>
    <col min="16" max="16" width="8.85546875" bestFit="1" customWidth="1"/>
    <col min="17" max="17" width="59" bestFit="1" customWidth="1"/>
    <col min="18" max="18" width="6.5703125" bestFit="1" customWidth="1"/>
    <col min="19" max="19" width="12.140625" bestFit="1" customWidth="1"/>
    <col min="20" max="20" width="15.5703125" bestFit="1" customWidth="1"/>
    <col min="21" max="21" width="12.7109375" bestFit="1" customWidth="1"/>
    <col min="22" max="22" width="9.42578125" bestFit="1" customWidth="1"/>
    <col min="23" max="23" width="7" bestFit="1" customWidth="1"/>
    <col min="24" max="24" width="13.7109375" bestFit="1" customWidth="1"/>
    <col min="25" max="25" width="11.5703125" bestFit="1" customWidth="1"/>
    <col min="26" max="26" width="9.85546875" bestFit="1" customWidth="1"/>
    <col min="27" max="27" width="10.7109375" bestFit="1" customWidth="1"/>
    <col min="28" max="28" width="9.42578125" bestFit="1" customWidth="1"/>
    <col min="29" max="29" width="9.7109375" bestFit="1" customWidth="1"/>
    <col min="30" max="30" width="12.42578125" bestFit="1" customWidth="1"/>
    <col min="31" max="31" width="14.7109375" bestFit="1" customWidth="1"/>
  </cols>
  <sheetData>
    <row r="1" spans="1:31" x14ac:dyDescent="0.25">
      <c r="A1">
        <f>COUNTA(A3:A1048576)</f>
        <v>4</v>
      </c>
    </row>
    <row r="2" spans="1:31" x14ac:dyDescent="0.25">
      <c r="A2" t="s">
        <v>51</v>
      </c>
      <c r="B2" t="s">
        <v>56</v>
      </c>
      <c r="C2" s="1" t="s">
        <v>102</v>
      </c>
      <c r="D2" t="s">
        <v>7</v>
      </c>
      <c r="E2" t="s">
        <v>8</v>
      </c>
      <c r="F2" s="7" t="s">
        <v>105</v>
      </c>
      <c r="G2" t="s">
        <v>98</v>
      </c>
      <c r="H2" t="s">
        <v>54</v>
      </c>
      <c r="I2" s="1" t="s">
        <v>28</v>
      </c>
      <c r="J2" s="1" t="s">
        <v>60</v>
      </c>
      <c r="K2" s="2" t="s">
        <v>61</v>
      </c>
      <c r="L2" t="s">
        <v>10</v>
      </c>
      <c r="M2" s="1" t="s">
        <v>124</v>
      </c>
      <c r="N2" s="1" t="s">
        <v>125</v>
      </c>
      <c r="O2" s="5" t="s">
        <v>126</v>
      </c>
      <c r="P2" s="5" t="s">
        <v>127</v>
      </c>
      <c r="Q2" s="5" t="s">
        <v>62</v>
      </c>
      <c r="R2" t="s">
        <v>11</v>
      </c>
      <c r="S2" t="s">
        <v>67</v>
      </c>
      <c r="T2" t="s">
        <v>68</v>
      </c>
      <c r="U2" t="s">
        <v>69</v>
      </c>
      <c r="V2" t="s">
        <v>70</v>
      </c>
      <c r="W2" s="1" t="s">
        <v>128</v>
      </c>
      <c r="X2" t="s">
        <v>97</v>
      </c>
      <c r="Y2" t="s">
        <v>129</v>
      </c>
      <c r="Z2" t="s">
        <v>130</v>
      </c>
      <c r="AA2" t="s">
        <v>131</v>
      </c>
      <c r="AB2" s="1" t="s">
        <v>71</v>
      </c>
      <c r="AC2" s="1" t="s">
        <v>72</v>
      </c>
      <c r="AD2" s="1" t="s">
        <v>132</v>
      </c>
      <c r="AE2" s="1" t="s">
        <v>133</v>
      </c>
    </row>
    <row r="3" spans="1:31" x14ac:dyDescent="0.25">
      <c r="A3" t="str">
        <f>permutations!M2</f>
        <v>PGE</v>
      </c>
      <c r="B3" s="4" t="s">
        <v>138</v>
      </c>
      <c r="C3" t="s">
        <v>134</v>
      </c>
      <c r="D3" t="str">
        <f>permutations!H2</f>
        <v>Com</v>
      </c>
      <c r="E3" t="str">
        <f>permutations!I2</f>
        <v>Ex</v>
      </c>
      <c r="F3" t="str">
        <f>permutations!J2</f>
        <v>CZ01</v>
      </c>
      <c r="G3" t="str">
        <f>permutations!AQ2</f>
        <v>UpDeemed</v>
      </c>
      <c r="H3" t="str">
        <f>permutations!A2&amp;"-"&amp;'Summary info'!$B$1</f>
        <v>SWHC020-01</v>
      </c>
      <c r="I3" t="s">
        <v>48</v>
      </c>
      <c r="J3" t="s">
        <v>104</v>
      </c>
      <c r="K3" s="2">
        <f ca="1">TODAY()</f>
        <v>44530</v>
      </c>
      <c r="L3" t="str">
        <f>permutations!K2</f>
        <v>Cap-Tons</v>
      </c>
      <c r="M3" t="s">
        <v>135</v>
      </c>
      <c r="O3">
        <f>IF(B3="Base",permutations!U2,permutations!X2)</f>
        <v>0</v>
      </c>
      <c r="P3">
        <f>IF(B3="Base",permutations!V2,permutations!Y2)</f>
        <v>658.26</v>
      </c>
      <c r="Q3" t="str">
        <f>permutations!F2</f>
        <v>Air-Cooled Chiller, &lt; 150 tons, 11.1 EER, 15.1 IPLV, CZ01</v>
      </c>
      <c r="R3" t="str">
        <f>permutations!L2</f>
        <v>Com</v>
      </c>
      <c r="S3" t="str">
        <f>permutations!BK2</f>
        <v>HVAC</v>
      </c>
      <c r="T3" t="str">
        <f>permutations!BL2</f>
        <v>SpaceCool</v>
      </c>
      <c r="U3" t="str">
        <f>permutations!BI2</f>
        <v>Chiller</v>
      </c>
      <c r="V3" t="str">
        <f>permutations!BJ2</f>
        <v>Screw</v>
      </c>
      <c r="X3" t="str">
        <f>permutations!G2</f>
        <v>NC</v>
      </c>
      <c r="AA3" t="str">
        <f>permutations!AC2</f>
        <v>None</v>
      </c>
      <c r="AB3" t="s">
        <v>93</v>
      </c>
    </row>
    <row r="4" spans="1:31" x14ac:dyDescent="0.25">
      <c r="A4" t="s">
        <v>204</v>
      </c>
      <c r="B4" s="4" t="s">
        <v>138</v>
      </c>
      <c r="C4" t="s">
        <v>134</v>
      </c>
      <c r="D4" t="s">
        <v>43</v>
      </c>
      <c r="E4" t="s">
        <v>201</v>
      </c>
      <c r="F4" t="s">
        <v>202</v>
      </c>
      <c r="G4" t="s">
        <v>192</v>
      </c>
      <c r="H4" t="s">
        <v>344</v>
      </c>
      <c r="I4" t="s">
        <v>48</v>
      </c>
      <c r="J4" t="s">
        <v>104</v>
      </c>
      <c r="K4" s="2">
        <v>43579</v>
      </c>
      <c r="L4" t="s">
        <v>203</v>
      </c>
      <c r="M4" t="s">
        <v>135</v>
      </c>
      <c r="O4">
        <v>0</v>
      </c>
      <c r="P4">
        <v>803.66</v>
      </c>
      <c r="Q4" t="s">
        <v>217</v>
      </c>
      <c r="R4" t="s">
        <v>43</v>
      </c>
      <c r="S4" t="s">
        <v>211</v>
      </c>
      <c r="T4" t="s">
        <v>212</v>
      </c>
      <c r="U4" t="s">
        <v>209</v>
      </c>
      <c r="V4" t="s">
        <v>210</v>
      </c>
      <c r="X4" t="s">
        <v>200</v>
      </c>
      <c r="AA4" t="s">
        <v>44</v>
      </c>
      <c r="AB4" t="s">
        <v>93</v>
      </c>
    </row>
    <row r="5" spans="1:31" x14ac:dyDescent="0.25">
      <c r="A5" t="s">
        <v>204</v>
      </c>
      <c r="B5" s="4" t="s">
        <v>138</v>
      </c>
      <c r="C5" t="s">
        <v>134</v>
      </c>
      <c r="D5" t="s">
        <v>43</v>
      </c>
      <c r="E5" t="s">
        <v>201</v>
      </c>
      <c r="F5" t="s">
        <v>202</v>
      </c>
      <c r="G5" t="s">
        <v>192</v>
      </c>
      <c r="H5" t="s">
        <v>344</v>
      </c>
      <c r="I5" t="s">
        <v>48</v>
      </c>
      <c r="J5" t="s">
        <v>104</v>
      </c>
      <c r="K5" s="2">
        <v>43579</v>
      </c>
      <c r="L5" t="s">
        <v>203</v>
      </c>
      <c r="M5" t="s">
        <v>135</v>
      </c>
      <c r="O5">
        <v>0</v>
      </c>
      <c r="P5">
        <v>589.32000000000005</v>
      </c>
      <c r="Q5" t="s">
        <v>220</v>
      </c>
      <c r="R5" t="s">
        <v>43</v>
      </c>
      <c r="S5" t="s">
        <v>211</v>
      </c>
      <c r="T5" t="s">
        <v>212</v>
      </c>
      <c r="U5" t="s">
        <v>209</v>
      </c>
      <c r="V5" t="s">
        <v>210</v>
      </c>
      <c r="X5" t="s">
        <v>200</v>
      </c>
      <c r="AA5" t="s">
        <v>44</v>
      </c>
      <c r="AB5" t="s">
        <v>93</v>
      </c>
    </row>
    <row r="6" spans="1:31" x14ac:dyDescent="0.25">
      <c r="A6" t="s">
        <v>204</v>
      </c>
      <c r="B6" s="4" t="s">
        <v>138</v>
      </c>
      <c r="C6" t="s">
        <v>134</v>
      </c>
      <c r="D6" t="s">
        <v>43</v>
      </c>
      <c r="E6" t="s">
        <v>201</v>
      </c>
      <c r="F6" t="s">
        <v>202</v>
      </c>
      <c r="G6" t="s">
        <v>192</v>
      </c>
      <c r="H6" t="s">
        <v>344</v>
      </c>
      <c r="I6" t="s">
        <v>48</v>
      </c>
      <c r="J6" t="s">
        <v>104</v>
      </c>
      <c r="K6" s="2">
        <v>43579</v>
      </c>
      <c r="L6" t="s">
        <v>203</v>
      </c>
      <c r="M6" t="s">
        <v>135</v>
      </c>
      <c r="O6">
        <v>0</v>
      </c>
      <c r="P6">
        <v>639.15</v>
      </c>
      <c r="Q6" t="s">
        <v>221</v>
      </c>
      <c r="R6" t="s">
        <v>43</v>
      </c>
      <c r="S6" t="s">
        <v>211</v>
      </c>
      <c r="T6" t="s">
        <v>212</v>
      </c>
      <c r="U6" t="s">
        <v>209</v>
      </c>
      <c r="V6" t="s">
        <v>210</v>
      </c>
      <c r="X6" t="s">
        <v>200</v>
      </c>
      <c r="AA6" t="s">
        <v>44</v>
      </c>
      <c r="AB6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permutations (paste)</vt:lpstr>
      <vt:lpstr>permutations</vt:lpstr>
      <vt:lpstr>Summary info</vt:lpstr>
      <vt:lpstr>MeasureExAnte</vt:lpstr>
      <vt:lpstr>ImplementationExAnte</vt:lpstr>
      <vt:lpstr>EnergyImpactExAnte</vt:lpstr>
      <vt:lpstr>CostExAnte</vt:lpstr>
      <vt:lpstr>CostExAnte (2)</vt:lpstr>
      <vt:lpstr>Count</vt:lpstr>
      <vt:lpstr>Counter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Ayad Al-Shaikh</dc:creator>
  <cp:lastModifiedBy>Andres Fergadiotti</cp:lastModifiedBy>
  <dcterms:created xsi:type="dcterms:W3CDTF">2019-02-05T13:37:42Z</dcterms:created>
  <dcterms:modified xsi:type="dcterms:W3CDTF">2021-11-30T18:09:28Z</dcterms:modified>
</cp:coreProperties>
</file>