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5320" yWindow="240" windowWidth="25440" windowHeight="15540"/>
  </bookViews>
  <sheets>
    <sheet name="Fluorescent_Baseline" sheetId="1" r:id="rId1"/>
    <sheet name="LED_Baseline" sheetId="4" r:id="rId2"/>
    <sheet name="Sheet1" sheetId="3" r:id="rId3"/>
    <sheet name="Sheet2" sheetId="5" r:id="rId4"/>
  </sheets>
  <definedNames>
    <definedName name="_xlnm._FilterDatabase" localSheetId="0" hidden="1">Fluorescent_Baseline!$A$3:$O$51</definedName>
    <definedName name="_xlnm._FilterDatabase" localSheetId="1" hidden="1">LED_Baseline!$A$3:$O$51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1" i="4" l="1"/>
  <c r="H51" i="4"/>
  <c r="G51" i="4"/>
  <c r="F51" i="4"/>
  <c r="E51" i="4"/>
  <c r="D51" i="4"/>
  <c r="I50" i="4"/>
  <c r="L50" i="4" s="1"/>
  <c r="O50" i="4" s="1"/>
  <c r="H50" i="4"/>
  <c r="G50" i="4"/>
  <c r="F50" i="4"/>
  <c r="E50" i="4"/>
  <c r="D50" i="4"/>
  <c r="J50" i="4" s="1"/>
  <c r="M50" i="4" s="1"/>
  <c r="I49" i="4"/>
  <c r="H49" i="4"/>
  <c r="G49" i="4"/>
  <c r="F49" i="4"/>
  <c r="E49" i="4"/>
  <c r="D49" i="4"/>
  <c r="I48" i="4"/>
  <c r="H48" i="4"/>
  <c r="G48" i="4"/>
  <c r="F48" i="4"/>
  <c r="E48" i="4"/>
  <c r="D48" i="4"/>
  <c r="I47" i="4"/>
  <c r="H47" i="4"/>
  <c r="G47" i="4"/>
  <c r="F47" i="4"/>
  <c r="E47" i="4"/>
  <c r="D47" i="4"/>
  <c r="I46" i="4"/>
  <c r="H46" i="4"/>
  <c r="G46" i="4"/>
  <c r="F46" i="4"/>
  <c r="E46" i="4"/>
  <c r="D46" i="4"/>
  <c r="I45" i="4"/>
  <c r="H45" i="4"/>
  <c r="G45" i="4"/>
  <c r="F45" i="4"/>
  <c r="E45" i="4"/>
  <c r="D45" i="4"/>
  <c r="I44" i="4"/>
  <c r="L44" i="4" s="1"/>
  <c r="O44" i="4" s="1"/>
  <c r="H44" i="4"/>
  <c r="G44" i="4"/>
  <c r="F44" i="4"/>
  <c r="E44" i="4"/>
  <c r="D44" i="4"/>
  <c r="J44" i="4" s="1"/>
  <c r="M44" i="4" s="1"/>
  <c r="I43" i="4"/>
  <c r="H43" i="4"/>
  <c r="G43" i="4"/>
  <c r="F43" i="4"/>
  <c r="E43" i="4"/>
  <c r="D43" i="4"/>
  <c r="I42" i="4"/>
  <c r="L42" i="4" s="1"/>
  <c r="O42" i="4" s="1"/>
  <c r="H42" i="4"/>
  <c r="G42" i="4"/>
  <c r="F42" i="4"/>
  <c r="E42" i="4"/>
  <c r="D42" i="4"/>
  <c r="J42" i="4" s="1"/>
  <c r="M42" i="4" s="1"/>
  <c r="I41" i="4"/>
  <c r="H41" i="4"/>
  <c r="G41" i="4"/>
  <c r="F41" i="4"/>
  <c r="E41" i="4"/>
  <c r="D41" i="4"/>
  <c r="I40" i="4"/>
  <c r="L40" i="4" s="1"/>
  <c r="O40" i="4" s="1"/>
  <c r="H40" i="4"/>
  <c r="G40" i="4"/>
  <c r="F40" i="4"/>
  <c r="E40" i="4"/>
  <c r="D40" i="4"/>
  <c r="J40" i="4" s="1"/>
  <c r="M40" i="4" s="1"/>
  <c r="I39" i="4"/>
  <c r="H39" i="4"/>
  <c r="G39" i="4"/>
  <c r="F39" i="4"/>
  <c r="E39" i="4"/>
  <c r="D39" i="4"/>
  <c r="J39" i="4" s="1"/>
  <c r="M39" i="4" s="1"/>
  <c r="I38" i="4"/>
  <c r="H38" i="4"/>
  <c r="G38" i="4"/>
  <c r="F38" i="4"/>
  <c r="E38" i="4"/>
  <c r="D38" i="4"/>
  <c r="I37" i="4"/>
  <c r="H37" i="4"/>
  <c r="G37" i="4"/>
  <c r="F37" i="4"/>
  <c r="E37" i="4"/>
  <c r="D37" i="4"/>
  <c r="I36" i="4"/>
  <c r="H36" i="4"/>
  <c r="G36" i="4"/>
  <c r="F36" i="4"/>
  <c r="E36" i="4"/>
  <c r="D36" i="4"/>
  <c r="J36" i="4" s="1"/>
  <c r="M36" i="4" s="1"/>
  <c r="I35" i="4"/>
  <c r="H35" i="4"/>
  <c r="G35" i="4"/>
  <c r="J35" i="4" s="1"/>
  <c r="M35" i="4" s="1"/>
  <c r="F35" i="4"/>
  <c r="E35" i="4"/>
  <c r="D35" i="4"/>
  <c r="I34" i="4"/>
  <c r="H34" i="4"/>
  <c r="G34" i="4"/>
  <c r="F34" i="4"/>
  <c r="E34" i="4"/>
  <c r="D34" i="4"/>
  <c r="J34" i="4" s="1"/>
  <c r="M34" i="4" s="1"/>
  <c r="I33" i="4"/>
  <c r="H33" i="4"/>
  <c r="G33" i="4"/>
  <c r="J33" i="4" s="1"/>
  <c r="M33" i="4" s="1"/>
  <c r="F33" i="4"/>
  <c r="E33" i="4"/>
  <c r="D33" i="4"/>
  <c r="I32" i="4"/>
  <c r="H32" i="4"/>
  <c r="G32" i="4"/>
  <c r="F32" i="4"/>
  <c r="E32" i="4"/>
  <c r="D32" i="4"/>
  <c r="J32" i="4" s="1"/>
  <c r="M32" i="4" s="1"/>
  <c r="I31" i="4"/>
  <c r="H31" i="4"/>
  <c r="G31" i="4"/>
  <c r="J31" i="4" s="1"/>
  <c r="M31" i="4" s="1"/>
  <c r="F31" i="4"/>
  <c r="E31" i="4"/>
  <c r="D31" i="4"/>
  <c r="I30" i="4"/>
  <c r="H30" i="4"/>
  <c r="G30" i="4"/>
  <c r="F30" i="4"/>
  <c r="E30" i="4"/>
  <c r="D30" i="4"/>
  <c r="I29" i="4"/>
  <c r="H29" i="4"/>
  <c r="G29" i="4"/>
  <c r="J29" i="4" s="1"/>
  <c r="M29" i="4" s="1"/>
  <c r="F29" i="4"/>
  <c r="E29" i="4"/>
  <c r="D29" i="4"/>
  <c r="I28" i="4"/>
  <c r="H28" i="4"/>
  <c r="G28" i="4"/>
  <c r="F28" i="4"/>
  <c r="E28" i="4"/>
  <c r="D28" i="4"/>
  <c r="I27" i="4"/>
  <c r="H27" i="4"/>
  <c r="G27" i="4"/>
  <c r="J27" i="4" s="1"/>
  <c r="M27" i="4" s="1"/>
  <c r="F27" i="4"/>
  <c r="E27" i="4"/>
  <c r="D27" i="4"/>
  <c r="I26" i="4"/>
  <c r="H26" i="4"/>
  <c r="G26" i="4"/>
  <c r="F26" i="4"/>
  <c r="E26" i="4"/>
  <c r="D26" i="4"/>
  <c r="J26" i="4" s="1"/>
  <c r="M26" i="4" s="1"/>
  <c r="I25" i="4"/>
  <c r="H25" i="4"/>
  <c r="G25" i="4"/>
  <c r="J25" i="4" s="1"/>
  <c r="M25" i="4" s="1"/>
  <c r="F25" i="4"/>
  <c r="E25" i="4"/>
  <c r="D25" i="4"/>
  <c r="I24" i="4"/>
  <c r="H24" i="4"/>
  <c r="G24" i="4"/>
  <c r="F24" i="4"/>
  <c r="E24" i="4"/>
  <c r="D24" i="4"/>
  <c r="I23" i="4"/>
  <c r="H23" i="4"/>
  <c r="G23" i="4"/>
  <c r="F23" i="4"/>
  <c r="E23" i="4"/>
  <c r="D23" i="4"/>
  <c r="I22" i="4"/>
  <c r="H22" i="4"/>
  <c r="G22" i="4"/>
  <c r="F22" i="4"/>
  <c r="E22" i="4"/>
  <c r="D22" i="4"/>
  <c r="I21" i="4"/>
  <c r="H21" i="4"/>
  <c r="G21" i="4"/>
  <c r="J21" i="4" s="1"/>
  <c r="M21" i="4" s="1"/>
  <c r="F21" i="4"/>
  <c r="E21" i="4"/>
  <c r="D21" i="4"/>
  <c r="I20" i="4"/>
  <c r="H20" i="4"/>
  <c r="G20" i="4"/>
  <c r="F20" i="4"/>
  <c r="E20" i="4"/>
  <c r="D20" i="4"/>
  <c r="I19" i="4"/>
  <c r="H19" i="4"/>
  <c r="G19" i="4"/>
  <c r="J19" i="4" s="1"/>
  <c r="M19" i="4" s="1"/>
  <c r="F19" i="4"/>
  <c r="E19" i="4"/>
  <c r="D19" i="4"/>
  <c r="I18" i="4"/>
  <c r="H18" i="4"/>
  <c r="G18" i="4"/>
  <c r="F18" i="4"/>
  <c r="E18" i="4"/>
  <c r="D18" i="4"/>
  <c r="J18" i="4" s="1"/>
  <c r="M18" i="4" s="1"/>
  <c r="I17" i="4"/>
  <c r="H17" i="4"/>
  <c r="G17" i="4"/>
  <c r="J17" i="4" s="1"/>
  <c r="M17" i="4" s="1"/>
  <c r="F17" i="4"/>
  <c r="E17" i="4"/>
  <c r="D17" i="4"/>
  <c r="I16" i="4"/>
  <c r="H16" i="4"/>
  <c r="G16" i="4"/>
  <c r="F16" i="4"/>
  <c r="E16" i="4"/>
  <c r="D16" i="4"/>
  <c r="J16" i="4" s="1"/>
  <c r="M16" i="4" s="1"/>
  <c r="I15" i="4"/>
  <c r="H15" i="4"/>
  <c r="G15" i="4"/>
  <c r="F15" i="4"/>
  <c r="E15" i="4"/>
  <c r="D15" i="4"/>
  <c r="I14" i="4"/>
  <c r="H14" i="4"/>
  <c r="G14" i="4"/>
  <c r="F14" i="4"/>
  <c r="E14" i="4"/>
  <c r="D14" i="4"/>
  <c r="I13" i="4"/>
  <c r="H13" i="4"/>
  <c r="G13" i="4"/>
  <c r="F13" i="4"/>
  <c r="E13" i="4"/>
  <c r="D13" i="4"/>
  <c r="I12" i="4"/>
  <c r="H12" i="4"/>
  <c r="G12" i="4"/>
  <c r="F12" i="4"/>
  <c r="E12" i="4"/>
  <c r="D12" i="4"/>
  <c r="J12" i="4" s="1"/>
  <c r="M12" i="4" s="1"/>
  <c r="I11" i="4"/>
  <c r="H11" i="4"/>
  <c r="G11" i="4"/>
  <c r="F11" i="4"/>
  <c r="E11" i="4"/>
  <c r="D11" i="4"/>
  <c r="I10" i="4"/>
  <c r="H10" i="4"/>
  <c r="G10" i="4"/>
  <c r="F10" i="4"/>
  <c r="E10" i="4"/>
  <c r="D10" i="4"/>
  <c r="J10" i="4" s="1"/>
  <c r="M10" i="4" s="1"/>
  <c r="I9" i="4"/>
  <c r="H9" i="4"/>
  <c r="G9" i="4"/>
  <c r="F9" i="4"/>
  <c r="E9" i="4"/>
  <c r="D9" i="4"/>
  <c r="I8" i="4"/>
  <c r="H8" i="4"/>
  <c r="K8" i="4" s="1"/>
  <c r="N8" i="4" s="1"/>
  <c r="G8" i="4"/>
  <c r="F8" i="4"/>
  <c r="E8" i="4"/>
  <c r="D8" i="4"/>
  <c r="J8" i="4" s="1"/>
  <c r="M8" i="4" s="1"/>
  <c r="I7" i="4"/>
  <c r="H7" i="4"/>
  <c r="G7" i="4"/>
  <c r="F7" i="4"/>
  <c r="E7" i="4"/>
  <c r="K7" i="4" s="1"/>
  <c r="N7" i="4" s="1"/>
  <c r="D7" i="4"/>
  <c r="I6" i="4"/>
  <c r="L6" i="4" s="1"/>
  <c r="O6" i="4" s="1"/>
  <c r="H6" i="4"/>
  <c r="G6" i="4"/>
  <c r="F6" i="4"/>
  <c r="E6" i="4"/>
  <c r="D6" i="4"/>
  <c r="I5" i="4"/>
  <c r="H5" i="4"/>
  <c r="G5" i="4"/>
  <c r="J5" i="4" s="1"/>
  <c r="M5" i="4" s="1"/>
  <c r="F5" i="4"/>
  <c r="E5" i="4"/>
  <c r="D5" i="4"/>
  <c r="I4" i="4"/>
  <c r="H4" i="4"/>
  <c r="G4" i="4"/>
  <c r="F4" i="4"/>
  <c r="E4" i="4"/>
  <c r="D4" i="4"/>
  <c r="J28" i="4"/>
  <c r="M28" i="4" s="1"/>
  <c r="J23" i="4"/>
  <c r="M23" i="4" s="1"/>
  <c r="J9" i="4"/>
  <c r="M9" i="4" s="1"/>
  <c r="J7" i="4"/>
  <c r="M7" i="4" s="1"/>
  <c r="L4" i="4"/>
  <c r="O4" i="4" s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D4" i="1"/>
  <c r="E4" i="1"/>
  <c r="F4" i="1"/>
  <c r="D10" i="1"/>
  <c r="D5" i="1"/>
  <c r="E5" i="1"/>
  <c r="F5" i="1"/>
  <c r="D6" i="1"/>
  <c r="E6" i="1"/>
  <c r="F6" i="1"/>
  <c r="D7" i="1"/>
  <c r="E7" i="1"/>
  <c r="F7" i="1"/>
  <c r="D8" i="1"/>
  <c r="E8" i="1"/>
  <c r="F8" i="1"/>
  <c r="D9" i="1"/>
  <c r="E9" i="1"/>
  <c r="F9" i="1"/>
  <c r="E10" i="1"/>
  <c r="F10" i="1"/>
  <c r="D11" i="1"/>
  <c r="E11" i="1"/>
  <c r="F11" i="1"/>
  <c r="D12" i="1"/>
  <c r="E12" i="1"/>
  <c r="F12" i="1"/>
  <c r="D13" i="1"/>
  <c r="E13" i="1"/>
  <c r="F13" i="1"/>
  <c r="D14" i="1"/>
  <c r="E14" i="1"/>
  <c r="F14" i="1"/>
  <c r="D15" i="1"/>
  <c r="E15" i="1"/>
  <c r="F15" i="1"/>
  <c r="D16" i="1"/>
  <c r="E16" i="1"/>
  <c r="F16" i="1"/>
  <c r="D17" i="1"/>
  <c r="E17" i="1"/>
  <c r="F17" i="1"/>
  <c r="D18" i="1"/>
  <c r="E18" i="1"/>
  <c r="F18" i="1"/>
  <c r="D19" i="1"/>
  <c r="E19" i="1"/>
  <c r="F19" i="1"/>
  <c r="D20" i="1"/>
  <c r="E20" i="1"/>
  <c r="F20" i="1"/>
  <c r="D21" i="1"/>
  <c r="E21" i="1"/>
  <c r="F21" i="1"/>
  <c r="D22" i="1"/>
  <c r="E22" i="1"/>
  <c r="F22" i="1"/>
  <c r="D23" i="1"/>
  <c r="E23" i="1"/>
  <c r="F23" i="1"/>
  <c r="D24" i="1"/>
  <c r="E24" i="1"/>
  <c r="F24" i="1"/>
  <c r="D25" i="1"/>
  <c r="E25" i="1"/>
  <c r="F25" i="1"/>
  <c r="D26" i="1"/>
  <c r="E26" i="1"/>
  <c r="F26" i="1"/>
  <c r="D27" i="1"/>
  <c r="E27" i="1"/>
  <c r="F27" i="1"/>
  <c r="D28" i="1"/>
  <c r="E28" i="1"/>
  <c r="F28" i="1"/>
  <c r="D29" i="1"/>
  <c r="E29" i="1"/>
  <c r="F29" i="1"/>
  <c r="D30" i="1"/>
  <c r="E30" i="1"/>
  <c r="F30" i="1"/>
  <c r="D31" i="1"/>
  <c r="E31" i="1"/>
  <c r="F31" i="1"/>
  <c r="D32" i="1"/>
  <c r="E32" i="1"/>
  <c r="F32" i="1"/>
  <c r="D33" i="1"/>
  <c r="E33" i="1"/>
  <c r="F33" i="1"/>
  <c r="D34" i="1"/>
  <c r="E34" i="1"/>
  <c r="F34" i="1"/>
  <c r="D35" i="1"/>
  <c r="E35" i="1"/>
  <c r="F35" i="1"/>
  <c r="D36" i="1"/>
  <c r="E36" i="1"/>
  <c r="F36" i="1"/>
  <c r="D37" i="1"/>
  <c r="E37" i="1"/>
  <c r="F37" i="1"/>
  <c r="D38" i="1"/>
  <c r="E38" i="1"/>
  <c r="F38" i="1"/>
  <c r="D39" i="1"/>
  <c r="E39" i="1"/>
  <c r="F39" i="1"/>
  <c r="D40" i="1"/>
  <c r="E40" i="1"/>
  <c r="F40" i="1"/>
  <c r="D41" i="1"/>
  <c r="E41" i="1"/>
  <c r="F41" i="1"/>
  <c r="D42" i="1"/>
  <c r="E42" i="1"/>
  <c r="F42" i="1"/>
  <c r="D43" i="1"/>
  <c r="E43" i="1"/>
  <c r="F43" i="1"/>
  <c r="D44" i="1"/>
  <c r="E44" i="1"/>
  <c r="F44" i="1"/>
  <c r="D45" i="1"/>
  <c r="E45" i="1"/>
  <c r="F45" i="1"/>
  <c r="D46" i="1"/>
  <c r="E46" i="1"/>
  <c r="F46" i="1"/>
  <c r="D47" i="1"/>
  <c r="E47" i="1"/>
  <c r="F47" i="1"/>
  <c r="D48" i="1"/>
  <c r="E48" i="1"/>
  <c r="F48" i="1"/>
  <c r="D49" i="1"/>
  <c r="E49" i="1"/>
  <c r="F49" i="1"/>
  <c r="D50" i="1"/>
  <c r="E50" i="1"/>
  <c r="F50" i="1"/>
  <c r="D51" i="1"/>
  <c r="E51" i="1"/>
  <c r="F51" i="1"/>
  <c r="L46" i="4" l="1"/>
  <c r="O46" i="4" s="1"/>
  <c r="L48" i="4"/>
  <c r="O48" i="4" s="1"/>
  <c r="J22" i="4"/>
  <c r="M22" i="4" s="1"/>
  <c r="J24" i="4"/>
  <c r="M24" i="4" s="1"/>
  <c r="J20" i="4"/>
  <c r="M20" i="4" s="1"/>
  <c r="J4" i="4"/>
  <c r="M4" i="4" s="1"/>
  <c r="K4" i="4"/>
  <c r="N4" i="4" s="1"/>
  <c r="J6" i="4"/>
  <c r="M6" i="4" s="1"/>
  <c r="K6" i="4"/>
  <c r="N6" i="4" s="1"/>
  <c r="J46" i="4"/>
  <c r="M46" i="4" s="1"/>
  <c r="J48" i="4"/>
  <c r="M48" i="4" s="1"/>
  <c r="J38" i="4"/>
  <c r="M38" i="4" s="1"/>
  <c r="L36" i="4"/>
  <c r="O36" i="4" s="1"/>
  <c r="J30" i="4"/>
  <c r="M30" i="4" s="1"/>
  <c r="J11" i="4"/>
  <c r="M11" i="4" s="1"/>
  <c r="J13" i="4"/>
  <c r="M13" i="4" s="1"/>
  <c r="J15" i="4"/>
  <c r="M15" i="4" s="1"/>
  <c r="L8" i="4"/>
  <c r="O8" i="4" s="1"/>
  <c r="K5" i="4"/>
  <c r="N5" i="4" s="1"/>
  <c r="K9" i="4"/>
  <c r="N9" i="4" s="1"/>
  <c r="J14" i="4"/>
  <c r="M14" i="4" s="1"/>
  <c r="L7" i="4"/>
  <c r="O7" i="4" s="1"/>
  <c r="L9" i="4"/>
  <c r="O9" i="4" s="1"/>
  <c r="L5" i="4"/>
  <c r="O5" i="4" s="1"/>
  <c r="L10" i="4"/>
  <c r="O10" i="4" s="1"/>
  <c r="L12" i="4"/>
  <c r="O12" i="4" s="1"/>
  <c r="L14" i="4"/>
  <c r="O14" i="4" s="1"/>
  <c r="L16" i="4"/>
  <c r="O16" i="4" s="1"/>
  <c r="L18" i="4"/>
  <c r="O18" i="4" s="1"/>
  <c r="L20" i="4"/>
  <c r="O20" i="4" s="1"/>
  <c r="L22" i="4"/>
  <c r="O22" i="4" s="1"/>
  <c r="L24" i="4"/>
  <c r="O24" i="4" s="1"/>
  <c r="L26" i="4"/>
  <c r="O26" i="4" s="1"/>
  <c r="L28" i="4"/>
  <c r="O28" i="4" s="1"/>
  <c r="L30" i="4"/>
  <c r="O30" i="4" s="1"/>
  <c r="L32" i="4"/>
  <c r="O32" i="4" s="1"/>
  <c r="L34" i="4"/>
  <c r="O34" i="4" s="1"/>
  <c r="L38" i="4"/>
  <c r="O38" i="4" s="1"/>
  <c r="J37" i="4"/>
  <c r="M37" i="4" s="1"/>
  <c r="J41" i="4"/>
  <c r="M41" i="4" s="1"/>
  <c r="J43" i="4"/>
  <c r="M43" i="4" s="1"/>
  <c r="J45" i="4"/>
  <c r="M45" i="4" s="1"/>
  <c r="J47" i="4"/>
  <c r="M47" i="4" s="1"/>
  <c r="J49" i="4"/>
  <c r="M49" i="4" s="1"/>
  <c r="J51" i="4"/>
  <c r="M51" i="4" s="1"/>
  <c r="L11" i="4"/>
  <c r="O11" i="4" s="1"/>
  <c r="L13" i="4"/>
  <c r="O13" i="4" s="1"/>
  <c r="L15" i="4"/>
  <c r="O15" i="4" s="1"/>
  <c r="L17" i="4"/>
  <c r="O17" i="4" s="1"/>
  <c r="L19" i="4"/>
  <c r="O19" i="4" s="1"/>
  <c r="L21" i="4"/>
  <c r="O21" i="4" s="1"/>
  <c r="L23" i="4"/>
  <c r="O23" i="4" s="1"/>
  <c r="L25" i="4"/>
  <c r="O25" i="4" s="1"/>
  <c r="L27" i="4"/>
  <c r="O27" i="4" s="1"/>
  <c r="L29" i="4"/>
  <c r="O29" i="4" s="1"/>
  <c r="L31" i="4"/>
  <c r="O31" i="4" s="1"/>
  <c r="L33" i="4"/>
  <c r="O33" i="4" s="1"/>
  <c r="L35" i="4"/>
  <c r="O35" i="4" s="1"/>
  <c r="L37" i="4"/>
  <c r="O37" i="4" s="1"/>
  <c r="L39" i="4"/>
  <c r="O39" i="4" s="1"/>
  <c r="L41" i="4"/>
  <c r="O41" i="4" s="1"/>
  <c r="L43" i="4"/>
  <c r="O43" i="4" s="1"/>
  <c r="L45" i="4"/>
  <c r="O45" i="4" s="1"/>
  <c r="L47" i="4"/>
  <c r="O47" i="4" s="1"/>
  <c r="L49" i="4"/>
  <c r="O49" i="4" s="1"/>
  <c r="L51" i="4"/>
  <c r="O51" i="4" s="1"/>
  <c r="K10" i="4"/>
  <c r="N10" i="4" s="1"/>
  <c r="K14" i="4"/>
  <c r="N14" i="4" s="1"/>
  <c r="K12" i="4"/>
  <c r="N12" i="4" s="1"/>
  <c r="K11" i="4"/>
  <c r="N11" i="4" s="1"/>
  <c r="K13" i="4"/>
  <c r="N13" i="4" s="1"/>
  <c r="K15" i="4"/>
  <c r="N15" i="4" s="1"/>
  <c r="K16" i="4"/>
  <c r="N16" i="4" s="1"/>
  <c r="K17" i="4"/>
  <c r="N17" i="4" s="1"/>
  <c r="K18" i="4"/>
  <c r="N18" i="4" s="1"/>
  <c r="K19" i="4"/>
  <c r="N19" i="4" s="1"/>
  <c r="K20" i="4"/>
  <c r="N20" i="4" s="1"/>
  <c r="K21" i="4"/>
  <c r="N21" i="4" s="1"/>
  <c r="K22" i="4"/>
  <c r="N22" i="4" s="1"/>
  <c r="K23" i="4"/>
  <c r="N23" i="4" s="1"/>
  <c r="K24" i="4"/>
  <c r="N24" i="4" s="1"/>
  <c r="K25" i="4"/>
  <c r="N25" i="4" s="1"/>
  <c r="K26" i="4"/>
  <c r="N26" i="4" s="1"/>
  <c r="K27" i="4"/>
  <c r="N27" i="4" s="1"/>
  <c r="K28" i="4"/>
  <c r="N28" i="4" s="1"/>
  <c r="K29" i="4"/>
  <c r="N29" i="4" s="1"/>
  <c r="K30" i="4"/>
  <c r="N30" i="4" s="1"/>
  <c r="K31" i="4"/>
  <c r="N31" i="4" s="1"/>
  <c r="K32" i="4"/>
  <c r="N32" i="4" s="1"/>
  <c r="K33" i="4"/>
  <c r="N33" i="4" s="1"/>
  <c r="K34" i="4"/>
  <c r="N34" i="4" s="1"/>
  <c r="K35" i="4"/>
  <c r="N35" i="4" s="1"/>
  <c r="K36" i="4"/>
  <c r="N36" i="4" s="1"/>
  <c r="K37" i="4"/>
  <c r="N37" i="4" s="1"/>
  <c r="K38" i="4"/>
  <c r="N38" i="4" s="1"/>
  <c r="K39" i="4"/>
  <c r="N39" i="4" s="1"/>
  <c r="K40" i="4"/>
  <c r="N40" i="4" s="1"/>
  <c r="K41" i="4"/>
  <c r="N41" i="4" s="1"/>
  <c r="K42" i="4"/>
  <c r="N42" i="4" s="1"/>
  <c r="K43" i="4"/>
  <c r="N43" i="4" s="1"/>
  <c r="K44" i="4"/>
  <c r="N44" i="4" s="1"/>
  <c r="K45" i="4"/>
  <c r="N45" i="4" s="1"/>
  <c r="K46" i="4"/>
  <c r="N46" i="4" s="1"/>
  <c r="K47" i="4"/>
  <c r="N47" i="4" s="1"/>
  <c r="K48" i="4"/>
  <c r="N48" i="4" s="1"/>
  <c r="K49" i="4"/>
  <c r="N49" i="4" s="1"/>
  <c r="K50" i="4"/>
  <c r="N50" i="4" s="1"/>
  <c r="K51" i="4"/>
  <c r="N51" i="4" s="1"/>
  <c r="J4" i="1"/>
  <c r="M4" i="1" s="1"/>
  <c r="L7" i="1" l="1"/>
  <c r="O7" i="1" s="1"/>
  <c r="L11" i="1"/>
  <c r="O11" i="1" s="1"/>
  <c r="L15" i="1"/>
  <c r="O15" i="1" s="1"/>
  <c r="L19" i="1"/>
  <c r="O19" i="1" s="1"/>
  <c r="L23" i="1"/>
  <c r="O23" i="1" s="1"/>
  <c r="L27" i="1"/>
  <c r="O27" i="1" s="1"/>
  <c r="L31" i="1"/>
  <c r="O31" i="1" s="1"/>
  <c r="L35" i="1"/>
  <c r="O35" i="1" s="1"/>
  <c r="L39" i="1"/>
  <c r="O39" i="1" s="1"/>
  <c r="L43" i="1"/>
  <c r="O43" i="1" s="1"/>
  <c r="L47" i="1"/>
  <c r="O47" i="1" s="1"/>
  <c r="L51" i="1"/>
  <c r="O51" i="1" s="1"/>
  <c r="K6" i="1"/>
  <c r="N6" i="1" s="1"/>
  <c r="K14" i="1"/>
  <c r="N14" i="1" s="1"/>
  <c r="K22" i="1"/>
  <c r="N22" i="1" s="1"/>
  <c r="K30" i="1"/>
  <c r="N30" i="1" s="1"/>
  <c r="K38" i="1"/>
  <c r="N38" i="1" s="1"/>
  <c r="K46" i="1"/>
  <c r="N46" i="1" s="1"/>
  <c r="J6" i="1"/>
  <c r="M6" i="1" s="1"/>
  <c r="J10" i="1"/>
  <c r="M10" i="1" s="1"/>
  <c r="J14" i="1"/>
  <c r="M14" i="1" s="1"/>
  <c r="J18" i="1"/>
  <c r="M18" i="1" s="1"/>
  <c r="J22" i="1"/>
  <c r="M22" i="1" s="1"/>
  <c r="J26" i="1"/>
  <c r="M26" i="1" s="1"/>
  <c r="J30" i="1"/>
  <c r="M30" i="1" s="1"/>
  <c r="J34" i="1"/>
  <c r="M34" i="1" s="1"/>
  <c r="J38" i="1"/>
  <c r="M38" i="1" s="1"/>
  <c r="J42" i="1"/>
  <c r="M42" i="1" s="1"/>
  <c r="J46" i="1"/>
  <c r="M46" i="1" s="1"/>
  <c r="J50" i="1"/>
  <c r="M50" i="1" s="1"/>
  <c r="K51" i="1"/>
  <c r="N51" i="1" s="1"/>
  <c r="J51" i="1"/>
  <c r="M51" i="1" s="1"/>
  <c r="L50" i="1"/>
  <c r="O50" i="1" s="1"/>
  <c r="K50" i="1"/>
  <c r="N50" i="1" s="1"/>
  <c r="L49" i="1"/>
  <c r="O49" i="1" s="1"/>
  <c r="J49" i="1"/>
  <c r="M49" i="1" s="1"/>
  <c r="L48" i="1"/>
  <c r="O48" i="1" s="1"/>
  <c r="K48" i="1"/>
  <c r="N48" i="1" s="1"/>
  <c r="J48" i="1"/>
  <c r="M48" i="1" s="1"/>
  <c r="K47" i="1"/>
  <c r="N47" i="1" s="1"/>
  <c r="J47" i="1"/>
  <c r="M47" i="1" s="1"/>
  <c r="L46" i="1"/>
  <c r="O46" i="1" s="1"/>
  <c r="L45" i="1"/>
  <c r="O45" i="1" s="1"/>
  <c r="J45" i="1"/>
  <c r="M45" i="1" s="1"/>
  <c r="L44" i="1"/>
  <c r="O44" i="1" s="1"/>
  <c r="K44" i="1"/>
  <c r="N44" i="1" s="1"/>
  <c r="J44" i="1"/>
  <c r="M44" i="1" s="1"/>
  <c r="K43" i="1"/>
  <c r="N43" i="1" s="1"/>
  <c r="J43" i="1"/>
  <c r="M43" i="1" s="1"/>
  <c r="L42" i="1"/>
  <c r="O42" i="1" s="1"/>
  <c r="K42" i="1"/>
  <c r="N42" i="1" s="1"/>
  <c r="L41" i="1"/>
  <c r="O41" i="1" s="1"/>
  <c r="J41" i="1"/>
  <c r="M41" i="1" s="1"/>
  <c r="L40" i="1"/>
  <c r="O40" i="1" s="1"/>
  <c r="K40" i="1"/>
  <c r="N40" i="1" s="1"/>
  <c r="J40" i="1"/>
  <c r="M40" i="1" s="1"/>
  <c r="K39" i="1"/>
  <c r="N39" i="1" s="1"/>
  <c r="J39" i="1"/>
  <c r="M39" i="1" s="1"/>
  <c r="L38" i="1"/>
  <c r="O38" i="1" s="1"/>
  <c r="L37" i="1"/>
  <c r="O37" i="1" s="1"/>
  <c r="J37" i="1"/>
  <c r="M37" i="1" s="1"/>
  <c r="L36" i="1"/>
  <c r="O36" i="1" s="1"/>
  <c r="K36" i="1"/>
  <c r="N36" i="1" s="1"/>
  <c r="J36" i="1"/>
  <c r="M36" i="1" s="1"/>
  <c r="K35" i="1"/>
  <c r="N35" i="1" s="1"/>
  <c r="J35" i="1"/>
  <c r="M35" i="1" s="1"/>
  <c r="L34" i="1"/>
  <c r="O34" i="1" s="1"/>
  <c r="K34" i="1"/>
  <c r="N34" i="1" s="1"/>
  <c r="L33" i="1"/>
  <c r="O33" i="1" s="1"/>
  <c r="J33" i="1"/>
  <c r="M33" i="1" s="1"/>
  <c r="L32" i="1"/>
  <c r="O32" i="1" s="1"/>
  <c r="K32" i="1"/>
  <c r="N32" i="1" s="1"/>
  <c r="J32" i="1"/>
  <c r="M32" i="1" s="1"/>
  <c r="K31" i="1"/>
  <c r="N31" i="1" s="1"/>
  <c r="J31" i="1"/>
  <c r="M31" i="1" s="1"/>
  <c r="L30" i="1"/>
  <c r="O30" i="1" s="1"/>
  <c r="L29" i="1"/>
  <c r="O29" i="1" s="1"/>
  <c r="J29" i="1"/>
  <c r="M29" i="1" s="1"/>
  <c r="L28" i="1"/>
  <c r="O28" i="1" s="1"/>
  <c r="K28" i="1"/>
  <c r="N28" i="1" s="1"/>
  <c r="J28" i="1"/>
  <c r="M28" i="1" s="1"/>
  <c r="K27" i="1"/>
  <c r="N27" i="1" s="1"/>
  <c r="J27" i="1"/>
  <c r="M27" i="1" s="1"/>
  <c r="L26" i="1"/>
  <c r="O26" i="1" s="1"/>
  <c r="K26" i="1"/>
  <c r="N26" i="1" s="1"/>
  <c r="L25" i="1"/>
  <c r="O25" i="1" s="1"/>
  <c r="J25" i="1"/>
  <c r="M25" i="1" s="1"/>
  <c r="L24" i="1"/>
  <c r="O24" i="1" s="1"/>
  <c r="K24" i="1"/>
  <c r="N24" i="1" s="1"/>
  <c r="J24" i="1"/>
  <c r="M24" i="1" s="1"/>
  <c r="K23" i="1"/>
  <c r="N23" i="1" s="1"/>
  <c r="J23" i="1"/>
  <c r="M23" i="1" s="1"/>
  <c r="L22" i="1"/>
  <c r="O22" i="1" s="1"/>
  <c r="L21" i="1"/>
  <c r="O21" i="1" s="1"/>
  <c r="J21" i="1"/>
  <c r="M21" i="1" s="1"/>
  <c r="L20" i="1"/>
  <c r="O20" i="1" s="1"/>
  <c r="K20" i="1"/>
  <c r="N20" i="1" s="1"/>
  <c r="J20" i="1"/>
  <c r="M20" i="1" s="1"/>
  <c r="K19" i="1"/>
  <c r="N19" i="1" s="1"/>
  <c r="J19" i="1"/>
  <c r="M19" i="1" s="1"/>
  <c r="L18" i="1"/>
  <c r="O18" i="1" s="1"/>
  <c r="K18" i="1"/>
  <c r="N18" i="1" s="1"/>
  <c r="L17" i="1"/>
  <c r="O17" i="1" s="1"/>
  <c r="J17" i="1"/>
  <c r="M17" i="1" s="1"/>
  <c r="L16" i="1"/>
  <c r="O16" i="1" s="1"/>
  <c r="K16" i="1"/>
  <c r="N16" i="1" s="1"/>
  <c r="J16" i="1"/>
  <c r="M16" i="1" s="1"/>
  <c r="K15" i="1"/>
  <c r="N15" i="1" s="1"/>
  <c r="J15" i="1"/>
  <c r="M15" i="1" s="1"/>
  <c r="L14" i="1"/>
  <c r="O14" i="1" s="1"/>
  <c r="L13" i="1"/>
  <c r="O13" i="1" s="1"/>
  <c r="J13" i="1"/>
  <c r="M13" i="1" s="1"/>
  <c r="L12" i="1"/>
  <c r="O12" i="1" s="1"/>
  <c r="K12" i="1"/>
  <c r="N12" i="1" s="1"/>
  <c r="J12" i="1"/>
  <c r="M12" i="1" s="1"/>
  <c r="K11" i="1"/>
  <c r="N11" i="1" s="1"/>
  <c r="J11" i="1"/>
  <c r="M11" i="1" s="1"/>
  <c r="L10" i="1"/>
  <c r="O10" i="1" s="1"/>
  <c r="K10" i="1"/>
  <c r="N10" i="1" s="1"/>
  <c r="L9" i="1"/>
  <c r="O9" i="1" s="1"/>
  <c r="J9" i="1"/>
  <c r="M9" i="1" s="1"/>
  <c r="L8" i="1"/>
  <c r="O8" i="1" s="1"/>
  <c r="K8" i="1"/>
  <c r="N8" i="1" s="1"/>
  <c r="J8" i="1"/>
  <c r="M8" i="1" s="1"/>
  <c r="K7" i="1"/>
  <c r="N7" i="1" s="1"/>
  <c r="J7" i="1"/>
  <c r="M7" i="1" s="1"/>
  <c r="L6" i="1"/>
  <c r="O6" i="1" s="1"/>
  <c r="L5" i="1"/>
  <c r="O5" i="1" s="1"/>
  <c r="J5" i="1"/>
  <c r="M5" i="1" s="1"/>
  <c r="L4" i="1"/>
  <c r="O4" i="1" s="1"/>
  <c r="K4" i="1"/>
  <c r="N4" i="1" s="1"/>
  <c r="K9" i="1" l="1"/>
  <c r="N9" i="1" s="1"/>
  <c r="K17" i="1"/>
  <c r="N17" i="1" s="1"/>
  <c r="K25" i="1"/>
  <c r="N25" i="1" s="1"/>
  <c r="K29" i="1"/>
  <c r="N29" i="1" s="1"/>
  <c r="K41" i="1"/>
  <c r="N41" i="1" s="1"/>
  <c r="K45" i="1"/>
  <c r="N45" i="1" s="1"/>
  <c r="K5" i="1"/>
  <c r="N5" i="1" s="1"/>
  <c r="K13" i="1"/>
  <c r="N13" i="1" s="1"/>
  <c r="K21" i="1"/>
  <c r="N21" i="1" s="1"/>
  <c r="K33" i="1"/>
  <c r="N33" i="1" s="1"/>
  <c r="K37" i="1"/>
  <c r="N37" i="1" s="1"/>
  <c r="K49" i="1"/>
  <c r="N49" i="1" s="1"/>
</calcChain>
</file>

<file path=xl/comments1.xml><?xml version="1.0" encoding="utf-8"?>
<comments xmlns="http://schemas.openxmlformats.org/spreadsheetml/2006/main">
  <authors>
    <author>CalTF-1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CalTF-1:</t>
        </r>
        <r>
          <rPr>
            <sz val="9"/>
            <color indexed="81"/>
            <rFont val="Tahoma"/>
            <family val="2"/>
          </rPr>
          <t xml:space="preserve">
could include:
Low Temp / Medium Temp
Cooler / Freezer
Air-cooled / Evap-cooled
etc (to desribe the measure cases)</t>
        </r>
      </text>
    </comment>
  </commentList>
</comments>
</file>

<file path=xl/comments2.xml><?xml version="1.0" encoding="utf-8"?>
<comments xmlns="http://schemas.openxmlformats.org/spreadsheetml/2006/main">
  <authors>
    <author>CalTF-1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CalTF-1:</t>
        </r>
        <r>
          <rPr>
            <sz val="9"/>
            <color indexed="81"/>
            <rFont val="Tahoma"/>
            <family val="2"/>
          </rPr>
          <t xml:space="preserve">
could include:
Low Temp / Medium Temp
Cooler / Freezer
Air-cooled / Evap-cooled
etc (to desribe the measure cases)</t>
        </r>
      </text>
    </comment>
  </commentList>
</comments>
</file>

<file path=xl/sharedStrings.xml><?xml version="1.0" encoding="utf-8"?>
<sst xmlns="http://schemas.openxmlformats.org/spreadsheetml/2006/main" count="2163" uniqueCount="71">
  <si>
    <t>Base Case (whole building)
Standard / Code Baseline</t>
  </si>
  <si>
    <t>Measure Case (whole building)</t>
  </si>
  <si>
    <t>1st Baseline Savings (whole building)</t>
  </si>
  <si>
    <t>1st Baseline Savings (norm unit)</t>
  </si>
  <si>
    <t>Electric Usage</t>
  </si>
  <si>
    <t>Electric Demand</t>
  </si>
  <si>
    <t>Gas Usage</t>
  </si>
  <si>
    <t>Electric Savings</t>
  </si>
  <si>
    <t>Demand Reduction</t>
  </si>
  <si>
    <t>Gas Savings</t>
  </si>
  <si>
    <t>Description</t>
  </si>
  <si>
    <t>BldgLoc</t>
  </si>
  <si>
    <t>BldgVint</t>
  </si>
  <si>
    <t>kWh</t>
  </si>
  <si>
    <t>kW</t>
  </si>
  <si>
    <t>therms</t>
  </si>
  <si>
    <t>CZ01</t>
  </si>
  <si>
    <t>Old</t>
  </si>
  <si>
    <t>Ex</t>
  </si>
  <si>
    <t>Rec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</si>
  <si>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</si>
  <si>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</si>
  <si>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</si>
  <si>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</si>
  <si>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</si>
  <si>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</si>
  <si>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</si>
  <si>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</si>
  <si>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</si>
  <si>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</si>
  <si>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</si>
  <si>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</si>
  <si>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</si>
  <si>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</si>
  <si>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</si>
  <si>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Input Cell</t>
  </si>
  <si>
    <t>Direct input to the equation</t>
  </si>
  <si>
    <t>Calculated Cell</t>
  </si>
  <si>
    <t>Calculated value based upon inputs</t>
  </si>
  <si>
    <t>Pasted Value Cell</t>
  </si>
  <si>
    <t>Value pasted from other source (ie, eQUEST output, Excel calc, AirMaster output, etc)</t>
  </si>
  <si>
    <t>v75</t>
  </si>
  <si>
    <t>v85</t>
  </si>
  <si>
    <t>v96</t>
  </si>
  <si>
    <t>v03</t>
  </si>
  <si>
    <t>v07</t>
  </si>
  <si>
    <t>v11</t>
  </si>
  <si>
    <t>v15</t>
  </si>
  <si>
    <t>v17</t>
  </si>
  <si>
    <t>v20</t>
  </si>
  <si>
    <t>Savings Summary</t>
  </si>
  <si>
    <t>Base Case (whole building)</t>
  </si>
  <si>
    <t>Normalize/ft</t>
  </si>
  <si>
    <t>Whole Building</t>
  </si>
  <si>
    <t>Vintage</t>
  </si>
  <si>
    <t>Therms</t>
  </si>
  <si>
    <t>kW/ft</t>
  </si>
  <si>
    <t>kWh/ft</t>
  </si>
  <si>
    <t>Therms/ft</t>
  </si>
  <si>
    <t>Weighting Factor</t>
  </si>
  <si>
    <t>Measure Savings</t>
  </si>
  <si>
    <t>Savings Normalize/ft</t>
  </si>
  <si>
    <t>Length of Case</t>
  </si>
  <si>
    <t>ft</t>
  </si>
  <si>
    <t>BASE</t>
  </si>
  <si>
    <t>Flourescent Baseline</t>
  </si>
  <si>
    <t>LED Baseline</t>
  </si>
  <si>
    <t>LEDBase</t>
  </si>
  <si>
    <t>Add Doors To MT Open Cases</t>
  </si>
  <si>
    <t>Doors with LED</t>
  </si>
  <si>
    <t>Doors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</si>
</sst>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.0000"/>
    <numFmt numFmtId="166" formatCode="_(* #,##0.000_);_(* \(#,##0.0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2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4" fontId="4" fillId="2" borderId="5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164" fontId="0" fillId="3" borderId="4" xfId="1" applyNumberFormat="1" applyFont="1" applyFill="1" applyBorder="1"/>
    <xf numFmtId="164" fontId="0" fillId="3" borderId="5" xfId="1" applyNumberFormat="1" applyFont="1" applyFill="1" applyBorder="1"/>
    <xf numFmtId="164" fontId="0" fillId="3" borderId="6" xfId="1" applyNumberFormat="1" applyFont="1" applyFill="1" applyBorder="1"/>
    <xf numFmtId="164" fontId="0" fillId="4" borderId="4" xfId="0" applyNumberFormat="1" applyFill="1" applyBorder="1"/>
    <xf numFmtId="43" fontId="0" fillId="4" borderId="5" xfId="0" applyNumberFormat="1" applyFill="1" applyBorder="1"/>
    <xf numFmtId="164" fontId="0" fillId="4" borderId="7" xfId="0" applyNumberFormat="1" applyFill="1" applyBorder="1"/>
    <xf numFmtId="0" fontId="6" fillId="5" borderId="5" xfId="0" applyFont="1" applyFill="1" applyBorder="1"/>
    <xf numFmtId="0" fontId="6" fillId="0" borderId="0" xfId="0" applyFont="1"/>
    <xf numFmtId="164" fontId="0" fillId="0" borderId="0" xfId="1" applyNumberFormat="1" applyFont="1"/>
    <xf numFmtId="0" fontId="6" fillId="6" borderId="5" xfId="0" applyFont="1" applyFill="1" applyBorder="1"/>
    <xf numFmtId="0" fontId="6" fillId="3" borderId="0" xfId="0" applyFont="1" applyFill="1"/>
    <xf numFmtId="0" fontId="0" fillId="0" borderId="0" xfId="0"/>
    <xf numFmtId="0" fontId="0" fillId="0" borderId="0" xfId="0" applyBorder="1"/>
    <xf numFmtId="164" fontId="0" fillId="0" borderId="0" xfId="1" applyNumberFormat="1" applyFont="1"/>
    <xf numFmtId="0" fontId="0" fillId="0" borderId="5" xfId="0" applyBorder="1" applyAlignment="1">
      <alignment horizontal="center"/>
    </xf>
    <xf numFmtId="43" fontId="0" fillId="4" borderId="4" xfId="0" applyNumberFormat="1" applyFill="1" applyBorder="1"/>
    <xf numFmtId="0" fontId="0" fillId="0" borderId="0" xfId="0"/>
    <xf numFmtId="0" fontId="6" fillId="5" borderId="5" xfId="0" applyFont="1" applyFill="1" applyBorder="1"/>
    <xf numFmtId="0" fontId="6" fillId="0" borderId="0" xfId="0" applyFont="1"/>
    <xf numFmtId="0" fontId="6" fillId="6" borderId="5" xfId="0" applyFont="1" applyFill="1" applyBorder="1"/>
    <xf numFmtId="0" fontId="6" fillId="3" borderId="0" xfId="0" applyFont="1" applyFill="1"/>
    <xf numFmtId="165" fontId="2" fillId="0" borderId="0" xfId="0" applyNumberFormat="1" applyFont="1" applyBorder="1"/>
    <xf numFmtId="165" fontId="2" fillId="0" borderId="17" xfId="0" applyNumberFormat="1" applyFont="1" applyBorder="1"/>
    <xf numFmtId="0" fontId="2" fillId="0" borderId="0" xfId="0" applyFont="1"/>
    <xf numFmtId="0" fontId="2" fillId="0" borderId="17" xfId="0" applyFont="1" applyBorder="1"/>
    <xf numFmtId="0" fontId="0" fillId="0" borderId="11" xfId="0" applyBorder="1"/>
    <xf numFmtId="0" fontId="0" fillId="0" borderId="12" xfId="0" applyBorder="1"/>
    <xf numFmtId="2" fontId="0" fillId="0" borderId="12" xfId="0" applyNumberFormat="1" applyBorder="1"/>
    <xf numFmtId="165" fontId="0" fillId="0" borderId="12" xfId="0" applyNumberFormat="1" applyBorder="1"/>
    <xf numFmtId="0" fontId="0" fillId="0" borderId="13" xfId="0" applyBorder="1"/>
    <xf numFmtId="0" fontId="0" fillId="0" borderId="14" xfId="0" applyBorder="1"/>
    <xf numFmtId="2" fontId="0" fillId="0" borderId="0" xfId="0" applyNumberFormat="1" applyBorder="1"/>
    <xf numFmtId="165" fontId="0" fillId="0" borderId="0" xfId="0" applyNumberFormat="1" applyBorder="1"/>
    <xf numFmtId="0" fontId="0" fillId="0" borderId="15" xfId="0" applyBorder="1"/>
    <xf numFmtId="0" fontId="0" fillId="0" borderId="0" xfId="0" applyFill="1" applyBorder="1"/>
    <xf numFmtId="0" fontId="2" fillId="0" borderId="14" xfId="0" applyFont="1" applyBorder="1"/>
    <xf numFmtId="0" fontId="2" fillId="0" borderId="0" xfId="0" applyFont="1" applyBorder="1"/>
    <xf numFmtId="2" fontId="2" fillId="0" borderId="0" xfId="0" applyNumberFormat="1" applyFont="1" applyBorder="1"/>
    <xf numFmtId="0" fontId="2" fillId="0" borderId="16" xfId="0" applyFont="1" applyBorder="1"/>
    <xf numFmtId="2" fontId="2" fillId="0" borderId="17" xfId="0" applyNumberFormat="1" applyFont="1" applyBorder="1"/>
    <xf numFmtId="0" fontId="0" fillId="0" borderId="18" xfId="0" applyBorder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Alignment="1"/>
    <xf numFmtId="2" fontId="0" fillId="0" borderId="0" xfId="0" applyNumberFormat="1"/>
    <xf numFmtId="2" fontId="0" fillId="0" borderId="0" xfId="0" applyNumberFormat="1" applyFont="1" applyBorder="1"/>
    <xf numFmtId="165" fontId="0" fillId="0" borderId="0" xfId="0" applyNumberFormat="1" applyFill="1" applyBorder="1"/>
    <xf numFmtId="2" fontId="0" fillId="0" borderId="0" xfId="0" applyNumberFormat="1" applyFill="1" applyBorder="1"/>
    <xf numFmtId="1" fontId="0" fillId="0" borderId="12" xfId="0" applyNumberFormat="1" applyBorder="1"/>
    <xf numFmtId="1" fontId="0" fillId="0" borderId="0" xfId="0" applyNumberFormat="1" applyBorder="1"/>
    <xf numFmtId="1" fontId="0" fillId="0" borderId="0" xfId="0" applyNumberFormat="1" applyFill="1" applyBorder="1"/>
    <xf numFmtId="1" fontId="2" fillId="0" borderId="0" xfId="0" applyNumberFormat="1" applyFont="1" applyBorder="1"/>
    <xf numFmtId="1" fontId="2" fillId="0" borderId="17" xfId="0" applyNumberFormat="1" applyFont="1" applyBorder="1"/>
    <xf numFmtId="1" fontId="2" fillId="0" borderId="0" xfId="0" applyNumberFormat="1" applyFont="1"/>
    <xf numFmtId="1" fontId="0" fillId="0" borderId="0" xfId="0" applyNumberFormat="1"/>
    <xf numFmtId="0" fontId="2" fillId="0" borderId="11" xfId="0" applyFont="1" applyBorder="1"/>
    <xf numFmtId="0" fontId="2" fillId="0" borderId="12" xfId="0" applyFont="1" applyBorder="1"/>
    <xf numFmtId="1" fontId="2" fillId="0" borderId="12" xfId="0" applyNumberFormat="1" applyFont="1" applyBorder="1"/>
    <xf numFmtId="165" fontId="2" fillId="0" borderId="12" xfId="0" applyNumberFormat="1" applyFont="1" applyBorder="1"/>
    <xf numFmtId="2" fontId="2" fillId="0" borderId="12" xfId="0" applyNumberFormat="1" applyFont="1" applyBorder="1"/>
    <xf numFmtId="0" fontId="2" fillId="0" borderId="13" xfId="0" applyFont="1" applyBorder="1"/>
    <xf numFmtId="0" fontId="2" fillId="0" borderId="15" xfId="0" applyFont="1" applyBorder="1"/>
    <xf numFmtId="0" fontId="2" fillId="0" borderId="0" xfId="0" applyFont="1" applyFill="1" applyBorder="1"/>
    <xf numFmtId="1" fontId="2" fillId="0" borderId="0" xfId="0" applyNumberFormat="1" applyFont="1" applyFill="1" applyBorder="1"/>
    <xf numFmtId="0" fontId="2" fillId="0" borderId="18" xfId="0" applyFont="1" applyBorder="1"/>
    <xf numFmtId="165" fontId="0" fillId="0" borderId="0" xfId="0" applyNumberFormat="1"/>
    <xf numFmtId="165" fontId="0" fillId="0" borderId="0" xfId="0" applyNumberFormat="1" applyFont="1" applyBorder="1"/>
    <xf numFmtId="166" fontId="0" fillId="4" borderId="4" xfId="0" applyNumberFormat="1" applyFill="1" applyBorder="1"/>
    <xf numFmtId="165" fontId="2" fillId="7" borderId="0" xfId="0" applyNumberFormat="1" applyFont="1" applyFill="1" applyBorder="1"/>
    <xf numFmtId="2" fontId="2" fillId="7" borderId="0" xfId="0" applyNumberFormat="1" applyFont="1" applyFill="1" applyBorder="1"/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164" fontId="2" fillId="0" borderId="1" xfId="1" applyNumberFormat="1" applyFont="1" applyBorder="1" applyAlignment="1">
      <alignment horizontal="left" wrapText="1"/>
    </xf>
    <xf numFmtId="164" fontId="2" fillId="0" borderId="2" xfId="1" applyNumberFormat="1" applyFont="1" applyBorder="1" applyAlignment="1">
      <alignment horizontal="left" wrapText="1"/>
    </xf>
    <xf numFmtId="164" fontId="2" fillId="0" borderId="3" xfId="1" applyNumberFormat="1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9" fillId="0" borderId="15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wrapText="1"/>
    </xf>
    <xf numFmtId="1" fontId="2" fillId="0" borderId="0" xfId="0" applyNumberFormat="1" applyFont="1" applyAlignment="1">
      <alignment horizontal="center"/>
    </xf>
    <xf numFmtId="0" fontId="9" fillId="0" borderId="15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O213"/>
  <sheetViews>
    <sheetView tabSelected="1" topLeftCell="C1" workbookViewId="0">
      <selection activeCell="S23" sqref="S23"/>
    </sheetView>
  </sheetViews>
  <sheetFormatPr defaultRowHeight="15" x14ac:dyDescent="0.25"/>
  <cols>
    <col min="1" max="1" width="31.5703125" customWidth="1"/>
    <col min="2" max="2" width="10.7109375" customWidth="1"/>
    <col min="3" max="3" width="12.28515625" customWidth="1"/>
    <col min="4" max="6" width="10.5703125" style="23" customWidth="1"/>
    <col min="7" max="9" width="10.5703125" style="28" customWidth="1"/>
    <col min="10" max="15" width="11" customWidth="1"/>
    <col min="19" max="19" width="8.85546875" customWidth="1"/>
    <col min="24" max="24" width="8.85546875" customWidth="1"/>
  </cols>
  <sheetData>
    <row r="1" spans="1:15" ht="30.75" customHeight="1" x14ac:dyDescent="0.25">
      <c r="A1" s="38" t="s">
        <v>69</v>
      </c>
      <c r="B1" s="85"/>
      <c r="C1" s="86"/>
      <c r="D1" s="89" t="s">
        <v>0</v>
      </c>
      <c r="E1" s="90"/>
      <c r="F1" s="90"/>
      <c r="G1" s="91" t="s">
        <v>1</v>
      </c>
      <c r="H1" s="92"/>
      <c r="I1" s="93"/>
      <c r="J1" s="89" t="s">
        <v>2</v>
      </c>
      <c r="K1" s="90"/>
      <c r="L1" s="94"/>
      <c r="M1" s="89" t="s">
        <v>3</v>
      </c>
      <c r="N1" s="90"/>
      <c r="O1" s="94"/>
    </row>
    <row r="2" spans="1:15" ht="25.5" x14ac:dyDescent="0.25">
      <c r="B2" s="87"/>
      <c r="C2" s="88"/>
      <c r="D2" s="3" t="s">
        <v>4</v>
      </c>
      <c r="E2" s="4" t="s">
        <v>5</v>
      </c>
      <c r="F2" s="5" t="s">
        <v>6</v>
      </c>
      <c r="G2" s="3" t="s">
        <v>4</v>
      </c>
      <c r="H2" s="4" t="s">
        <v>5</v>
      </c>
      <c r="I2" s="5" t="s">
        <v>6</v>
      </c>
      <c r="J2" s="7" t="s">
        <v>7</v>
      </c>
      <c r="K2" s="8" t="s">
        <v>8</v>
      </c>
      <c r="L2" s="9" t="s">
        <v>9</v>
      </c>
      <c r="M2" s="7" t="s">
        <v>7</v>
      </c>
      <c r="N2" s="8" t="s">
        <v>8</v>
      </c>
      <c r="O2" s="9" t="s">
        <v>9</v>
      </c>
    </row>
    <row r="3" spans="1:15" x14ac:dyDescent="0.25">
      <c r="A3" s="10" t="s">
        <v>10</v>
      </c>
      <c r="B3" s="11" t="s">
        <v>11</v>
      </c>
      <c r="C3" s="12" t="s">
        <v>12</v>
      </c>
      <c r="D3" s="3" t="s">
        <v>13</v>
      </c>
      <c r="E3" s="4" t="s">
        <v>14</v>
      </c>
      <c r="F3" s="5" t="s">
        <v>15</v>
      </c>
      <c r="G3" s="3" t="s">
        <v>13</v>
      </c>
      <c r="H3" s="4" t="s">
        <v>14</v>
      </c>
      <c r="I3" s="5" t="s">
        <v>15</v>
      </c>
      <c r="J3" s="1" t="s">
        <v>13</v>
      </c>
      <c r="K3" s="2" t="s">
        <v>14</v>
      </c>
      <c r="L3" s="6" t="s">
        <v>15</v>
      </c>
      <c r="M3" s="1" t="s">
        <v>13</v>
      </c>
      <c r="N3" s="2" t="s">
        <v>14</v>
      </c>
      <c r="O3" s="6" t="s">
        <v>15</v>
      </c>
    </row>
    <row r="4" spans="1:15" hidden="1" x14ac:dyDescent="0.25">
      <c r="A4" s="13" t="s">
        <v>68</v>
      </c>
      <c r="B4" s="13" t="s">
        <v>16</v>
      </c>
      <c r="C4" s="14" t="s">
        <v>17</v>
      </c>
      <c r="D4" s="15">
        <f>Sheet1!F12</f>
        <v>1729088.082596387</v>
      </c>
      <c r="E4" s="16">
        <f>Sheet1!E12</f>
        <v>231.14337456492638</v>
      </c>
      <c r="F4" s="17">
        <f>Sheet1!G12</f>
        <v>43309.634545321336</v>
      </c>
      <c r="G4" s="15">
        <f>Sheet1!I12</f>
        <v>1567906.7938514042</v>
      </c>
      <c r="H4" s="16">
        <f>Sheet1!H12</f>
        <v>209.49749062918337</v>
      </c>
      <c r="I4" s="17">
        <f>Sheet1!J12</f>
        <v>32090.005793200839</v>
      </c>
      <c r="J4" s="18">
        <f t="shared" ref="J4:J51" si="0">D4-G4</f>
        <v>161181.2887449828</v>
      </c>
      <c r="K4" s="19">
        <f t="shared" ref="K4:K51" si="1">E4-H4</f>
        <v>21.645883935743001</v>
      </c>
      <c r="L4" s="20">
        <f t="shared" ref="L4:L51" si="2">F4-I4</f>
        <v>11219.628752120498</v>
      </c>
      <c r="M4" s="30">
        <f>J4/Sheet1!$T$2</f>
        <v>826.57071151273226</v>
      </c>
      <c r="N4" s="30">
        <f>K4/Sheet1!$T$2</f>
        <v>0.11100453300381026</v>
      </c>
      <c r="O4" s="30">
        <f>L4/Sheet1!$T$2</f>
        <v>57.536557703182041</v>
      </c>
    </row>
    <row r="5" spans="1:15" x14ac:dyDescent="0.25">
      <c r="A5" s="13" t="s">
        <v>68</v>
      </c>
      <c r="B5" s="13" t="s">
        <v>16</v>
      </c>
      <c r="C5" s="14" t="s">
        <v>18</v>
      </c>
      <c r="D5" s="15">
        <f>Sheet1!F13</f>
        <v>1505400.3823766219</v>
      </c>
      <c r="E5" s="16">
        <f>Sheet1!E13</f>
        <v>203.95163160173158</v>
      </c>
      <c r="F5" s="17">
        <f>Sheet1!G13</f>
        <v>37904.603003915523</v>
      </c>
      <c r="G5" s="15">
        <f>Sheet1!I13</f>
        <v>1371672.934116883</v>
      </c>
      <c r="H5" s="16">
        <f>Sheet1!H13</f>
        <v>186.23638138528139</v>
      </c>
      <c r="I5" s="17">
        <f>Sheet1!J13</f>
        <v>26671.756218844112</v>
      </c>
      <c r="J5" s="18">
        <f t="shared" si="0"/>
        <v>133727.44825973897</v>
      </c>
      <c r="K5" s="19">
        <f t="shared" si="1"/>
        <v>17.715250216450187</v>
      </c>
      <c r="L5" s="20">
        <f t="shared" si="2"/>
        <v>11232.846785071411</v>
      </c>
      <c r="M5" s="18">
        <f>J5/Sheet1!$T$2</f>
        <v>685.78178594737938</v>
      </c>
      <c r="N5" s="82">
        <f>K5/Sheet1!$T$2</f>
        <v>9.084743700743686E-2</v>
      </c>
      <c r="O5" s="82">
        <f>L5/Sheet1!$T$2</f>
        <v>57.604342487545701</v>
      </c>
    </row>
    <row r="6" spans="1:15" hidden="1" x14ac:dyDescent="0.25">
      <c r="A6" s="13" t="s">
        <v>68</v>
      </c>
      <c r="B6" s="13" t="s">
        <v>16</v>
      </c>
      <c r="C6" s="14" t="s">
        <v>19</v>
      </c>
      <c r="D6" s="15">
        <f>Sheet1!F14</f>
        <v>1240532.6316571436</v>
      </c>
      <c r="E6" s="16">
        <f>Sheet1!E14</f>
        <v>161.04897904761904</v>
      </c>
      <c r="F6" s="17">
        <f>Sheet1!G14</f>
        <v>41274.288644571519</v>
      </c>
      <c r="G6" s="15">
        <f>Sheet1!I14</f>
        <v>1165139.0613000002</v>
      </c>
      <c r="H6" s="16">
        <f>Sheet1!H14</f>
        <v>151.77415428571427</v>
      </c>
      <c r="I6" s="17">
        <f>Sheet1!J14</f>
        <v>29877.529692514334</v>
      </c>
      <c r="J6" s="18">
        <f t="shared" si="0"/>
        <v>75393.570357143413</v>
      </c>
      <c r="K6" s="19">
        <f t="shared" si="1"/>
        <v>9.2748247619047675</v>
      </c>
      <c r="L6" s="20">
        <f t="shared" si="2"/>
        <v>11396.758952057186</v>
      </c>
      <c r="M6" s="30">
        <f>J6/Sheet1!$T$2</f>
        <v>386.63369413919702</v>
      </c>
      <c r="N6" s="30">
        <f>K6/Sheet1!$T$2</f>
        <v>4.7563203907203935E-2</v>
      </c>
      <c r="O6" s="30">
        <f>L6/Sheet1!$T$2</f>
        <v>58.44491770285736</v>
      </c>
    </row>
    <row r="7" spans="1:15" hidden="1" x14ac:dyDescent="0.25">
      <c r="A7" s="13" t="s">
        <v>68</v>
      </c>
      <c r="B7" s="13" t="s">
        <v>20</v>
      </c>
      <c r="C7" s="14" t="s">
        <v>17</v>
      </c>
      <c r="D7" s="15">
        <f>Sheet1!F28</f>
        <v>1869059.4506454624</v>
      </c>
      <c r="E7" s="16">
        <f>Sheet1!E28</f>
        <v>322.59593602684191</v>
      </c>
      <c r="F7" s="17">
        <f>Sheet1!G28</f>
        <v>30850.6744288966</v>
      </c>
      <c r="G7" s="15">
        <f>Sheet1!I28</f>
        <v>1711783.0878409059</v>
      </c>
      <c r="H7" s="16">
        <f>Sheet1!H28</f>
        <v>300.80954867421599</v>
      </c>
      <c r="I7" s="17">
        <f>Sheet1!J28</f>
        <v>21807.225799069663</v>
      </c>
      <c r="J7" s="18">
        <f t="shared" si="0"/>
        <v>157276.3628045565</v>
      </c>
      <c r="K7" s="19">
        <f t="shared" si="1"/>
        <v>21.786387352625923</v>
      </c>
      <c r="L7" s="20">
        <f t="shared" si="2"/>
        <v>9043.4486298269367</v>
      </c>
      <c r="M7" s="30">
        <f>J7/Sheet1!$T$2</f>
        <v>806.5454502797769</v>
      </c>
      <c r="N7" s="30">
        <f>K7/Sheet1!$T$2</f>
        <v>0.1117250633467996</v>
      </c>
      <c r="O7" s="30">
        <f>L7/Sheet1!$T$2</f>
        <v>46.376659640138136</v>
      </c>
    </row>
    <row r="8" spans="1:15" x14ac:dyDescent="0.25">
      <c r="A8" s="13" t="s">
        <v>68</v>
      </c>
      <c r="B8" s="13" t="s">
        <v>20</v>
      </c>
      <c r="C8" s="14" t="s">
        <v>18</v>
      </c>
      <c r="D8" s="15">
        <f>Sheet1!F29</f>
        <v>1593546.7564071673</v>
      </c>
      <c r="E8" s="16">
        <f>Sheet1!E29</f>
        <v>270.84839804560261</v>
      </c>
      <c r="F8" s="17">
        <f>Sheet1!G29</f>
        <v>30558.758686126981</v>
      </c>
      <c r="G8" s="15">
        <f>Sheet1!I29</f>
        <v>1461252.3696319209</v>
      </c>
      <c r="H8" s="16">
        <f>Sheet1!H29</f>
        <v>253.03431704668844</v>
      </c>
      <c r="I8" s="17">
        <f>Sheet1!J29</f>
        <v>20919.980584651501</v>
      </c>
      <c r="J8" s="18">
        <f t="shared" si="0"/>
        <v>132294.38677524636</v>
      </c>
      <c r="K8" s="19">
        <f t="shared" si="1"/>
        <v>17.814080998914164</v>
      </c>
      <c r="L8" s="20">
        <f t="shared" si="2"/>
        <v>9638.7781014754801</v>
      </c>
      <c r="M8" s="18">
        <f>J8/Sheet1!$T$2</f>
        <v>678.43275269357105</v>
      </c>
      <c r="N8" s="82">
        <f>K8/Sheet1!$T$2</f>
        <v>9.1354261532893152E-2</v>
      </c>
      <c r="O8" s="82">
        <f>L8/Sheet1!$T$2</f>
        <v>49.429631289617845</v>
      </c>
    </row>
    <row r="9" spans="1:15" hidden="1" x14ac:dyDescent="0.25">
      <c r="A9" s="13" t="s">
        <v>68</v>
      </c>
      <c r="B9" s="13" t="s">
        <v>20</v>
      </c>
      <c r="C9" s="14" t="s">
        <v>19</v>
      </c>
      <c r="D9" s="15">
        <f>Sheet1!F30</f>
        <v>1282621.2814999984</v>
      </c>
      <c r="E9" s="16">
        <f>Sheet1!E30</f>
        <v>186.96091666666666</v>
      </c>
      <c r="F9" s="17">
        <f>Sheet1!G30</f>
        <v>33466.987376999983</v>
      </c>
      <c r="G9" s="15">
        <f>Sheet1!I30</f>
        <v>1199915.062775</v>
      </c>
      <c r="H9" s="16">
        <f>Sheet1!H30</f>
        <v>191.53075000000001</v>
      </c>
      <c r="I9" s="17">
        <f>Sheet1!J30</f>
        <v>22770.643628249909</v>
      </c>
      <c r="J9" s="18">
        <f t="shared" si="0"/>
        <v>82706.218724998413</v>
      </c>
      <c r="K9" s="19">
        <f t="shared" si="1"/>
        <v>-4.5698333333333494</v>
      </c>
      <c r="L9" s="20">
        <f t="shared" si="2"/>
        <v>10696.343748750074</v>
      </c>
      <c r="M9" s="30">
        <f>J9/Sheet1!$T$2</f>
        <v>424.13445499999187</v>
      </c>
      <c r="N9" s="30">
        <f>K9/Sheet1!$T$2</f>
        <v>-2.3435042735042818E-2</v>
      </c>
      <c r="O9" s="30">
        <f>L9/Sheet1!$T$2</f>
        <v>54.853044865384994</v>
      </c>
    </row>
    <row r="10" spans="1:15" hidden="1" x14ac:dyDescent="0.25">
      <c r="A10" s="13" t="s">
        <v>68</v>
      </c>
      <c r="B10" s="13" t="s">
        <v>21</v>
      </c>
      <c r="C10" s="14" t="s">
        <v>17</v>
      </c>
      <c r="D10" s="15">
        <f>Sheet1!F43</f>
        <v>1806721.4237112072</v>
      </c>
      <c r="E10" s="16">
        <f>Sheet1!E43</f>
        <v>257.71260579083844</v>
      </c>
      <c r="F10" s="17">
        <f>Sheet1!G43</f>
        <v>31786.605564023306</v>
      </c>
      <c r="G10" s="15">
        <f>Sheet1!I43</f>
        <v>1646066.0526788742</v>
      </c>
      <c r="H10" s="16">
        <f>Sheet1!H43</f>
        <v>239.82667176344256</v>
      </c>
      <c r="I10" s="17">
        <f>Sheet1!J43</f>
        <v>21306.189798753447</v>
      </c>
      <c r="J10" s="18">
        <f t="shared" si="0"/>
        <v>160655.371032333</v>
      </c>
      <c r="K10" s="19">
        <f t="shared" si="1"/>
        <v>17.885934027395876</v>
      </c>
      <c r="L10" s="20">
        <f t="shared" si="2"/>
        <v>10480.41576526986</v>
      </c>
      <c r="M10" s="30">
        <f>J10/Sheet1!$T$2</f>
        <v>823.8736976017077</v>
      </c>
      <c r="N10" s="30">
        <f>K10/Sheet1!$T$2</f>
        <v>9.1722738602030132E-2</v>
      </c>
      <c r="O10" s="30">
        <f>L10/Sheet1!$T$2</f>
        <v>53.745721873178766</v>
      </c>
    </row>
    <row r="11" spans="1:15" x14ac:dyDescent="0.25">
      <c r="A11" s="13" t="s">
        <v>68</v>
      </c>
      <c r="B11" s="13" t="s">
        <v>21</v>
      </c>
      <c r="C11" s="14" t="s">
        <v>18</v>
      </c>
      <c r="D11" s="15">
        <f>Sheet1!F44</f>
        <v>1534495.2957267449</v>
      </c>
      <c r="E11" s="16">
        <f>Sheet1!E44</f>
        <v>222.35639210177575</v>
      </c>
      <c r="F11" s="17">
        <f>Sheet1!G44</f>
        <v>32013.290209978986</v>
      </c>
      <c r="G11" s="15">
        <f>Sheet1!I44</f>
        <v>1401584.3542796168</v>
      </c>
      <c r="H11" s="16">
        <f>Sheet1!H44</f>
        <v>206.25258104072796</v>
      </c>
      <c r="I11" s="17">
        <f>Sheet1!J44</f>
        <v>21083.032191385886</v>
      </c>
      <c r="J11" s="18">
        <f t="shared" si="0"/>
        <v>132910.94144712808</v>
      </c>
      <c r="K11" s="19">
        <f t="shared" si="1"/>
        <v>16.103811061047793</v>
      </c>
      <c r="L11" s="20">
        <f t="shared" si="2"/>
        <v>10930.2580185931</v>
      </c>
      <c r="M11" s="18">
        <f>J11/Sheet1!$T$2</f>
        <v>681.59457152373375</v>
      </c>
      <c r="N11" s="82">
        <f>K11/Sheet1!$T$2</f>
        <v>8.2583646466911756E-2</v>
      </c>
      <c r="O11" s="82">
        <f>L11/Sheet1!$T$2</f>
        <v>56.052605223554359</v>
      </c>
    </row>
    <row r="12" spans="1:15" hidden="1" x14ac:dyDescent="0.25">
      <c r="A12" s="13" t="s">
        <v>68</v>
      </c>
      <c r="B12" s="13" t="s">
        <v>21</v>
      </c>
      <c r="C12" s="14" t="s">
        <v>19</v>
      </c>
      <c r="D12" s="15">
        <f>Sheet1!F45</f>
        <v>1259007.1514765169</v>
      </c>
      <c r="E12" s="16">
        <f>Sheet1!E45</f>
        <v>176.74263963344788</v>
      </c>
      <c r="F12" s="17">
        <f>Sheet1!G45</f>
        <v>33602.051043045874</v>
      </c>
      <c r="G12" s="15">
        <f>Sheet1!I45</f>
        <v>1187667.5866564701</v>
      </c>
      <c r="H12" s="16">
        <f>Sheet1!H45</f>
        <v>164.31626216113023</v>
      </c>
      <c r="I12" s="17">
        <f>Sheet1!J45</f>
        <v>23088.011149593316</v>
      </c>
      <c r="J12" s="18">
        <f t="shared" si="0"/>
        <v>71339.564820046769</v>
      </c>
      <c r="K12" s="19">
        <f t="shared" si="1"/>
        <v>12.426377472317654</v>
      </c>
      <c r="L12" s="20">
        <f t="shared" si="2"/>
        <v>10514.039893452558</v>
      </c>
      <c r="M12" s="30">
        <f>J12/Sheet1!$T$2</f>
        <v>365.84392215408599</v>
      </c>
      <c r="N12" s="30">
        <f>K12/Sheet1!$T$2</f>
        <v>6.3725012678552073E-2</v>
      </c>
      <c r="O12" s="30">
        <f>L12/Sheet1!$T$2</f>
        <v>53.91815329975671</v>
      </c>
    </row>
    <row r="13" spans="1:15" hidden="1" x14ac:dyDescent="0.25">
      <c r="A13" s="13" t="s">
        <v>68</v>
      </c>
      <c r="B13" s="13" t="s">
        <v>22</v>
      </c>
      <c r="C13" s="14" t="s">
        <v>17</v>
      </c>
      <c r="D13" s="15">
        <f>Sheet1!F59</f>
        <v>1862672.1538642901</v>
      </c>
      <c r="E13" s="16">
        <f>Sheet1!E59</f>
        <v>304.7177676069922</v>
      </c>
      <c r="F13" s="17">
        <f>Sheet1!G59</f>
        <v>26740.659691966423</v>
      </c>
      <c r="G13" s="15">
        <f>Sheet1!I59</f>
        <v>1708851.1854027128</v>
      </c>
      <c r="H13" s="16">
        <f>Sheet1!H59</f>
        <v>284.05736235081372</v>
      </c>
      <c r="I13" s="17">
        <f>Sheet1!J59</f>
        <v>17968.626310673506</v>
      </c>
      <c r="J13" s="18">
        <f t="shared" si="0"/>
        <v>153820.96846157731</v>
      </c>
      <c r="K13" s="19">
        <f t="shared" si="1"/>
        <v>20.660405256178478</v>
      </c>
      <c r="L13" s="20">
        <f t="shared" si="2"/>
        <v>8772.0333812929166</v>
      </c>
      <c r="M13" s="30">
        <f>J13/Sheet1!$T$2</f>
        <v>788.82547929014004</v>
      </c>
      <c r="N13" s="30">
        <f>K13/Sheet1!$T$2</f>
        <v>0.10595079618553066</v>
      </c>
      <c r="O13" s="30">
        <f>L13/Sheet1!$T$2</f>
        <v>44.984786570732908</v>
      </c>
    </row>
    <row r="14" spans="1:15" x14ac:dyDescent="0.25">
      <c r="A14" s="13" t="s">
        <v>68</v>
      </c>
      <c r="B14" s="13" t="s">
        <v>22</v>
      </c>
      <c r="C14" s="14" t="s">
        <v>18</v>
      </c>
      <c r="D14" s="15">
        <f>Sheet1!F60</f>
        <v>1592448.3963376563</v>
      </c>
      <c r="E14" s="16">
        <f>Sheet1!E60</f>
        <v>259.17425822111386</v>
      </c>
      <c r="F14" s="17">
        <f>Sheet1!G60</f>
        <v>27058.489428716221</v>
      </c>
      <c r="G14" s="15">
        <f>Sheet1!I60</f>
        <v>1461879.0856987557</v>
      </c>
      <c r="H14" s="16">
        <f>Sheet1!H60</f>
        <v>242.17982566916046</v>
      </c>
      <c r="I14" s="17">
        <f>Sheet1!J60</f>
        <v>17668.668082019936</v>
      </c>
      <c r="J14" s="18">
        <f t="shared" si="0"/>
        <v>130569.31063890061</v>
      </c>
      <c r="K14" s="19">
        <f t="shared" si="1"/>
        <v>16.994432551953395</v>
      </c>
      <c r="L14" s="20">
        <f t="shared" si="2"/>
        <v>9389.8213466962843</v>
      </c>
      <c r="M14" s="18">
        <f>J14/Sheet1!$T$2</f>
        <v>669.58620840461856</v>
      </c>
      <c r="N14" s="82">
        <f>K14/Sheet1!$T$2</f>
        <v>8.715093616386356E-2</v>
      </c>
      <c r="O14" s="82">
        <f>L14/Sheet1!$T$2</f>
        <v>48.152929983057867</v>
      </c>
    </row>
    <row r="15" spans="1:15" hidden="1" x14ac:dyDescent="0.25">
      <c r="A15" s="13" t="s">
        <v>68</v>
      </c>
      <c r="B15" s="13" t="s">
        <v>22</v>
      </c>
      <c r="C15" s="14" t="s">
        <v>19</v>
      </c>
      <c r="D15" s="15">
        <f>Sheet1!F61</f>
        <v>1288477.2816104779</v>
      </c>
      <c r="E15" s="16">
        <f>Sheet1!E61</f>
        <v>196.5723178435839</v>
      </c>
      <c r="F15" s="17">
        <f>Sheet1!G61</f>
        <v>30878.732215599124</v>
      </c>
      <c r="G15" s="15">
        <f>Sheet1!I61</f>
        <v>1206706.1660387297</v>
      </c>
      <c r="H15" s="16">
        <f>Sheet1!H61</f>
        <v>182.2692548215642</v>
      </c>
      <c r="I15" s="17">
        <f>Sheet1!J61</f>
        <v>20200.368629189019</v>
      </c>
      <c r="J15" s="18">
        <f t="shared" si="0"/>
        <v>81771.115571748232</v>
      </c>
      <c r="K15" s="19">
        <f t="shared" si="1"/>
        <v>14.3030630220197</v>
      </c>
      <c r="L15" s="20">
        <f t="shared" si="2"/>
        <v>10678.363586410105</v>
      </c>
      <c r="M15" s="30">
        <f>J15/Sheet1!$T$2</f>
        <v>419.33905421409349</v>
      </c>
      <c r="N15" s="30">
        <f>K15/Sheet1!$T$2</f>
        <v>7.3349041138562568E-2</v>
      </c>
      <c r="O15" s="30">
        <f>L15/Sheet1!$T$2</f>
        <v>54.760838904667203</v>
      </c>
    </row>
    <row r="16" spans="1:15" hidden="1" x14ac:dyDescent="0.25">
      <c r="A16" s="13" t="s">
        <v>68</v>
      </c>
      <c r="B16" s="13" t="s">
        <v>23</v>
      </c>
      <c r="C16" s="14" t="s">
        <v>17</v>
      </c>
      <c r="D16" s="15">
        <f>Sheet1!F75</f>
        <v>1781049.0406497745</v>
      </c>
      <c r="E16" s="16">
        <f>Sheet1!E75</f>
        <v>230.37712482654598</v>
      </c>
      <c r="F16" s="17">
        <f>Sheet1!G75</f>
        <v>32285.812487424533</v>
      </c>
      <c r="G16" s="15">
        <f>Sheet1!I75</f>
        <v>1621544.6521194526</v>
      </c>
      <c r="H16" s="16">
        <f>Sheet1!H75</f>
        <v>211.76049858220213</v>
      </c>
      <c r="I16" s="17">
        <f>Sheet1!J75</f>
        <v>21874.350269477807</v>
      </c>
      <c r="J16" s="18">
        <f t="shared" si="0"/>
        <v>159504.38853032188</v>
      </c>
      <c r="K16" s="19">
        <f t="shared" si="1"/>
        <v>18.616626244343848</v>
      </c>
      <c r="L16" s="20">
        <f t="shared" si="2"/>
        <v>10411.462217946726</v>
      </c>
      <c r="M16" s="30">
        <f>J16/Sheet1!$T$2</f>
        <v>817.9712232324199</v>
      </c>
      <c r="N16" s="30">
        <f>K16/Sheet1!$T$2</f>
        <v>9.5469878176122305E-2</v>
      </c>
      <c r="O16" s="30">
        <f>L16/Sheet1!$T$2</f>
        <v>53.392113938188338</v>
      </c>
    </row>
    <row r="17" spans="1:15" x14ac:dyDescent="0.25">
      <c r="A17" s="13" t="s">
        <v>68</v>
      </c>
      <c r="B17" s="13" t="s">
        <v>23</v>
      </c>
      <c r="C17" s="14" t="s">
        <v>18</v>
      </c>
      <c r="D17" s="15">
        <f>Sheet1!F76</f>
        <v>1519904.8444003218</v>
      </c>
      <c r="E17" s="16">
        <f>Sheet1!E76</f>
        <v>198.099432004253</v>
      </c>
      <c r="F17" s="17">
        <f>Sheet1!G76</f>
        <v>32912.211141669773</v>
      </c>
      <c r="G17" s="15">
        <f>Sheet1!I76</f>
        <v>1385374.5611722488</v>
      </c>
      <c r="H17" s="16">
        <f>Sheet1!H76</f>
        <v>182.00563189792658</v>
      </c>
      <c r="I17" s="17">
        <f>Sheet1!J76</f>
        <v>21922.66582114515</v>
      </c>
      <c r="J17" s="18">
        <f t="shared" si="0"/>
        <v>134530.28322807304</v>
      </c>
      <c r="K17" s="19">
        <f t="shared" si="1"/>
        <v>16.093800106326427</v>
      </c>
      <c r="L17" s="20">
        <f t="shared" si="2"/>
        <v>10989.545320524623</v>
      </c>
      <c r="M17" s="18">
        <f>J17/Sheet1!$T$2</f>
        <v>689.89888834909254</v>
      </c>
      <c r="N17" s="82">
        <f>K17/Sheet1!$T$2</f>
        <v>8.253230823757142E-2</v>
      </c>
      <c r="O17" s="82">
        <f>L17/Sheet1!$T$2</f>
        <v>56.356642669357043</v>
      </c>
    </row>
    <row r="18" spans="1:15" hidden="1" x14ac:dyDescent="0.25">
      <c r="A18" s="13" t="s">
        <v>68</v>
      </c>
      <c r="B18" s="13" t="s">
        <v>23</v>
      </c>
      <c r="C18" s="14" t="s">
        <v>19</v>
      </c>
      <c r="D18" s="15">
        <f>Sheet1!F77</f>
        <v>1261006.1227500029</v>
      </c>
      <c r="E18" s="16">
        <f>Sheet1!E77</f>
        <v>157.00663333333333</v>
      </c>
      <c r="F18" s="17">
        <f>Sheet1!G77</f>
        <v>35075.295006750006</v>
      </c>
      <c r="G18" s="15">
        <f>Sheet1!I77</f>
        <v>1181752.7610499952</v>
      </c>
      <c r="H18" s="16">
        <f>Sheet1!H77</f>
        <v>148.28373333333329</v>
      </c>
      <c r="I18" s="17">
        <f>Sheet1!J77</f>
        <v>23667.437185999937</v>
      </c>
      <c r="J18" s="18">
        <f t="shared" si="0"/>
        <v>79253.361700007692</v>
      </c>
      <c r="K18" s="19">
        <f t="shared" si="1"/>
        <v>8.7229000000000383</v>
      </c>
      <c r="L18" s="20">
        <f t="shared" si="2"/>
        <v>11407.857820750069</v>
      </c>
      <c r="M18" s="30">
        <f>J18/Sheet1!$T$2</f>
        <v>406.42749589747535</v>
      </c>
      <c r="N18" s="30">
        <f>K18/Sheet1!$T$2</f>
        <v>4.4732820512820709E-2</v>
      </c>
      <c r="O18" s="30">
        <f>L18/Sheet1!$T$2</f>
        <v>58.50183497820548</v>
      </c>
    </row>
    <row r="19" spans="1:15" hidden="1" x14ac:dyDescent="0.25">
      <c r="A19" s="13" t="s">
        <v>68</v>
      </c>
      <c r="B19" s="13" t="s">
        <v>24</v>
      </c>
      <c r="C19" s="14" t="s">
        <v>17</v>
      </c>
      <c r="D19" s="15">
        <f>Sheet1!F91</f>
        <v>1893116.902252397</v>
      </c>
      <c r="E19" s="16">
        <f>Sheet1!E91</f>
        <v>288.50240675239456</v>
      </c>
      <c r="F19" s="17">
        <f>Sheet1!G91</f>
        <v>21518.411189095008</v>
      </c>
      <c r="G19" s="15">
        <f>Sheet1!I91</f>
        <v>1738812.1647891519</v>
      </c>
      <c r="H19" s="16">
        <f>Sheet1!H91</f>
        <v>270.25078347734706</v>
      </c>
      <c r="I19" s="17">
        <f>Sheet1!J91</f>
        <v>12861.368725219079</v>
      </c>
      <c r="J19" s="18">
        <f t="shared" si="0"/>
        <v>154304.73746324517</v>
      </c>
      <c r="K19" s="19">
        <f t="shared" si="1"/>
        <v>18.251623275047507</v>
      </c>
      <c r="L19" s="20">
        <f t="shared" si="2"/>
        <v>8657.0424638759287</v>
      </c>
      <c r="M19" s="30">
        <f>J19/Sheet1!$T$2</f>
        <v>791.30634596535981</v>
      </c>
      <c r="N19" s="30">
        <f>K19/Sheet1!$T$2</f>
        <v>9.3598068077166696E-2</v>
      </c>
      <c r="O19" s="30">
        <f>L19/Sheet1!$T$2</f>
        <v>44.395089558338093</v>
      </c>
    </row>
    <row r="20" spans="1:15" x14ac:dyDescent="0.25">
      <c r="A20" s="13" t="s">
        <v>68</v>
      </c>
      <c r="B20" s="13" t="s">
        <v>24</v>
      </c>
      <c r="C20" s="14" t="s">
        <v>18</v>
      </c>
      <c r="D20" s="15">
        <f>Sheet1!F92</f>
        <v>1625146.8395630852</v>
      </c>
      <c r="E20" s="16">
        <f>Sheet1!E92</f>
        <v>249.68457737823047</v>
      </c>
      <c r="F20" s="17">
        <f>Sheet1!G92</f>
        <v>22849.044168041797</v>
      </c>
      <c r="G20" s="15">
        <f>Sheet1!I92</f>
        <v>1495722.3752436065</v>
      </c>
      <c r="H20" s="16">
        <f>Sheet1!H92</f>
        <v>234.61152316912631</v>
      </c>
      <c r="I20" s="17">
        <f>Sheet1!J92</f>
        <v>13334.466377213692</v>
      </c>
      <c r="J20" s="18">
        <f t="shared" si="0"/>
        <v>129424.46431947872</v>
      </c>
      <c r="K20" s="19">
        <f t="shared" si="1"/>
        <v>15.073054209104157</v>
      </c>
      <c r="L20" s="20">
        <f t="shared" si="2"/>
        <v>9514.5777908281052</v>
      </c>
      <c r="M20" s="18">
        <f>J20/Sheet1!$T$2</f>
        <v>663.71520163835237</v>
      </c>
      <c r="N20" s="82">
        <f>K20/Sheet1!$T$2</f>
        <v>7.7297713892841832E-2</v>
      </c>
      <c r="O20" s="82">
        <f>L20/Sheet1!$T$2</f>
        <v>48.792706619631311</v>
      </c>
    </row>
    <row r="21" spans="1:15" hidden="1" x14ac:dyDescent="0.25">
      <c r="A21" s="13" t="s">
        <v>68</v>
      </c>
      <c r="B21" s="13" t="s">
        <v>24</v>
      </c>
      <c r="C21" s="14" t="s">
        <v>19</v>
      </c>
      <c r="D21" s="15">
        <f>Sheet1!F93</f>
        <v>1326330.2189390471</v>
      </c>
      <c r="E21" s="16">
        <f>Sheet1!E93</f>
        <v>194.9518873151053</v>
      </c>
      <c r="F21" s="17">
        <f>Sheet1!G93</f>
        <v>27227.574561009824</v>
      </c>
      <c r="G21" s="15">
        <f>Sheet1!I93</f>
        <v>1250393.8631590796</v>
      </c>
      <c r="H21" s="16">
        <f>Sheet1!H93</f>
        <v>183.31216557597492</v>
      </c>
      <c r="I21" s="17">
        <f>Sheet1!J93</f>
        <v>16583.6099143707</v>
      </c>
      <c r="J21" s="18">
        <f t="shared" si="0"/>
        <v>75936.355779967504</v>
      </c>
      <c r="K21" s="19">
        <f t="shared" si="1"/>
        <v>11.63972173913038</v>
      </c>
      <c r="L21" s="20">
        <f t="shared" si="2"/>
        <v>10643.964646639124</v>
      </c>
      <c r="M21" s="30">
        <f>J21/Sheet1!$T$2</f>
        <v>389.41720912803851</v>
      </c>
      <c r="N21" s="30">
        <f>K21/Sheet1!$T$2</f>
        <v>5.9690880713489124E-2</v>
      </c>
      <c r="O21" s="30">
        <f>L21/Sheet1!$T$2</f>
        <v>54.584434085328844</v>
      </c>
    </row>
    <row r="22" spans="1:15" hidden="1" x14ac:dyDescent="0.25">
      <c r="A22" s="13" t="s">
        <v>68</v>
      </c>
      <c r="B22" s="13" t="s">
        <v>25</v>
      </c>
      <c r="C22" s="14" t="s">
        <v>17</v>
      </c>
      <c r="D22" s="15">
        <f>Sheet1!F107</f>
        <v>1857548.3539897725</v>
      </c>
      <c r="E22" s="16">
        <f>Sheet1!E107</f>
        <v>265.94884185679894</v>
      </c>
      <c r="F22" s="17">
        <f>Sheet1!G107</f>
        <v>20776.141131060271</v>
      </c>
      <c r="G22" s="15">
        <f>Sheet1!I107</f>
        <v>1699787.9630770688</v>
      </c>
      <c r="H22" s="16">
        <f>Sheet1!H107</f>
        <v>247.72181186595941</v>
      </c>
      <c r="I22" s="17">
        <f>Sheet1!J107</f>
        <v>11422.654969825217</v>
      </c>
      <c r="J22" s="18">
        <f t="shared" si="0"/>
        <v>157760.3909127037</v>
      </c>
      <c r="K22" s="19">
        <f t="shared" si="1"/>
        <v>18.227029990839526</v>
      </c>
      <c r="L22" s="20">
        <f t="shared" si="2"/>
        <v>9353.4861612350542</v>
      </c>
      <c r="M22" s="30">
        <f>J22/Sheet1!$T$2</f>
        <v>809.02764570617285</v>
      </c>
      <c r="N22" s="30">
        <f>K22/Sheet1!$T$2</f>
        <v>9.347194867097193E-2</v>
      </c>
      <c r="O22" s="30">
        <f>L22/Sheet1!$T$2</f>
        <v>47.966595698641306</v>
      </c>
    </row>
    <row r="23" spans="1:15" x14ac:dyDescent="0.25">
      <c r="A23" s="13" t="s">
        <v>68</v>
      </c>
      <c r="B23" s="13" t="s">
        <v>25</v>
      </c>
      <c r="C23" s="14" t="s">
        <v>18</v>
      </c>
      <c r="D23" s="15">
        <f>Sheet1!F108</f>
        <v>1606363.2387228</v>
      </c>
      <c r="E23" s="16">
        <f>Sheet1!E108</f>
        <v>233.88351911214346</v>
      </c>
      <c r="F23" s="17">
        <f>Sheet1!G108</f>
        <v>22141.614739643566</v>
      </c>
      <c r="G23" s="15">
        <f>Sheet1!I108</f>
        <v>1474707.5353106821</v>
      </c>
      <c r="H23" s="16">
        <f>Sheet1!H108</f>
        <v>217.8215988514647</v>
      </c>
      <c r="I23" s="17">
        <f>Sheet1!J108</f>
        <v>12163.374728747001</v>
      </c>
      <c r="J23" s="18">
        <f t="shared" si="0"/>
        <v>131655.7034121179</v>
      </c>
      <c r="K23" s="19">
        <f t="shared" si="1"/>
        <v>16.061920260678761</v>
      </c>
      <c r="L23" s="20">
        <f t="shared" si="2"/>
        <v>9978.2400108965649</v>
      </c>
      <c r="M23" s="18">
        <f>J23/Sheet1!$T$2</f>
        <v>675.15745339547641</v>
      </c>
      <c r="N23" s="82">
        <f>K23/Sheet1!$T$2</f>
        <v>8.2368821849634677E-2</v>
      </c>
      <c r="O23" s="82">
        <f>L23/Sheet1!$T$2</f>
        <v>51.170461594341361</v>
      </c>
    </row>
    <row r="24" spans="1:15" hidden="1" x14ac:dyDescent="0.25">
      <c r="A24" s="13" t="s">
        <v>68</v>
      </c>
      <c r="B24" s="13" t="s">
        <v>25</v>
      </c>
      <c r="C24" s="14" t="s">
        <v>19</v>
      </c>
      <c r="D24" s="15">
        <f>Sheet1!F109</f>
        <v>1312013.2644362554</v>
      </c>
      <c r="E24" s="16">
        <f>Sheet1!E109</f>
        <v>178.53763885516048</v>
      </c>
      <c r="F24" s="17">
        <f>Sheet1!G109</f>
        <v>24997.863097069348</v>
      </c>
      <c r="G24" s="15">
        <f>Sheet1!I109</f>
        <v>1244711.4057005225</v>
      </c>
      <c r="H24" s="16">
        <f>Sheet1!H109</f>
        <v>175.98038577623586</v>
      </c>
      <c r="I24" s="17">
        <f>Sheet1!J109</f>
        <v>15056.948265043309</v>
      </c>
      <c r="J24" s="18">
        <f t="shared" si="0"/>
        <v>67301.858735732967</v>
      </c>
      <c r="K24" s="19">
        <f t="shared" si="1"/>
        <v>2.5572530789246173</v>
      </c>
      <c r="L24" s="20">
        <f t="shared" si="2"/>
        <v>9940.9148320260392</v>
      </c>
      <c r="M24" s="30">
        <f>J24/Sheet1!$T$2</f>
        <v>345.1377371063229</v>
      </c>
      <c r="N24" s="30">
        <f>K24/Sheet1!$T$2</f>
        <v>1.3114118353459575E-2</v>
      </c>
      <c r="O24" s="30">
        <f>L24/Sheet1!$T$2</f>
        <v>50.979050420646352</v>
      </c>
    </row>
    <row r="25" spans="1:15" hidden="1" x14ac:dyDescent="0.25">
      <c r="A25" s="13" t="s">
        <v>68</v>
      </c>
      <c r="B25" s="13" t="s">
        <v>26</v>
      </c>
      <c r="C25" s="14" t="s">
        <v>17</v>
      </c>
      <c r="D25" s="15">
        <f>Sheet1!F123</f>
        <v>1927396.4344706601</v>
      </c>
      <c r="E25" s="16">
        <f>Sheet1!E123</f>
        <v>292.28120033375831</v>
      </c>
      <c r="F25" s="17">
        <f>Sheet1!G123</f>
        <v>19418.906352644564</v>
      </c>
      <c r="G25" s="15">
        <f>Sheet1!I123</f>
        <v>1775329.4896760772</v>
      </c>
      <c r="H25" s="16">
        <f>Sheet1!H123</f>
        <v>273.15347461882106</v>
      </c>
      <c r="I25" s="17">
        <f>Sheet1!J123</f>
        <v>11710.787368756635</v>
      </c>
      <c r="J25" s="18">
        <f t="shared" si="0"/>
        <v>152066.9447945829</v>
      </c>
      <c r="K25" s="19">
        <f t="shared" si="1"/>
        <v>19.127725714937242</v>
      </c>
      <c r="L25" s="20">
        <f t="shared" si="2"/>
        <v>7708.1189838879291</v>
      </c>
      <c r="M25" s="30">
        <f>J25/Sheet1!$T$2</f>
        <v>779.83048612606615</v>
      </c>
      <c r="N25" s="30">
        <f>K25/Sheet1!$T$2</f>
        <v>9.8090901102242264E-2</v>
      </c>
      <c r="O25" s="30">
        <f>L25/Sheet1!$T$2</f>
        <v>39.528815301989383</v>
      </c>
    </row>
    <row r="26" spans="1:15" x14ac:dyDescent="0.25">
      <c r="A26" s="13" t="s">
        <v>68</v>
      </c>
      <c r="B26" s="13" t="s">
        <v>26</v>
      </c>
      <c r="C26" s="14" t="s">
        <v>18</v>
      </c>
      <c r="D26" s="15">
        <f>Sheet1!F124</f>
        <v>1639863.0735799388</v>
      </c>
      <c r="E26" s="16">
        <f>Sheet1!E124</f>
        <v>249.3275568602181</v>
      </c>
      <c r="F26" s="17">
        <f>Sheet1!G124</f>
        <v>20710.270786325389</v>
      </c>
      <c r="G26" s="15">
        <f>Sheet1!I124</f>
        <v>1511543.618404455</v>
      </c>
      <c r="H26" s="16">
        <f>Sheet1!H124</f>
        <v>232.99802856733726</v>
      </c>
      <c r="I26" s="17">
        <f>Sheet1!J124</f>
        <v>12148.665670616472</v>
      </c>
      <c r="J26" s="18">
        <f t="shared" si="0"/>
        <v>128319.45517548383</v>
      </c>
      <c r="K26" s="19">
        <f t="shared" si="1"/>
        <v>16.329528292880838</v>
      </c>
      <c r="L26" s="20">
        <f t="shared" si="2"/>
        <v>8561.6051157089169</v>
      </c>
      <c r="M26" s="18">
        <f>J26/Sheet1!$T$2</f>
        <v>658.04848807940425</v>
      </c>
      <c r="N26" s="82">
        <f>K26/Sheet1!$T$2</f>
        <v>8.3741170732722248E-2</v>
      </c>
      <c r="O26" s="82">
        <f>L26/Sheet1!$T$2</f>
        <v>43.905667260045725</v>
      </c>
    </row>
    <row r="27" spans="1:15" hidden="1" x14ac:dyDescent="0.25">
      <c r="A27" s="13" t="s">
        <v>68</v>
      </c>
      <c r="B27" s="13" t="s">
        <v>26</v>
      </c>
      <c r="C27" s="14" t="s">
        <v>19</v>
      </c>
      <c r="D27" s="15">
        <f>Sheet1!F125</f>
        <v>1328967.0628721421</v>
      </c>
      <c r="E27" s="16">
        <f>Sheet1!E125</f>
        <v>192.90314097179331</v>
      </c>
      <c r="F27" s="17">
        <f>Sheet1!G125</f>
        <v>24780.086649031495</v>
      </c>
      <c r="G27" s="15">
        <f>Sheet1!I125</f>
        <v>1250572.8084293425</v>
      </c>
      <c r="H27" s="16">
        <f>Sheet1!H125</f>
        <v>181.43471953880993</v>
      </c>
      <c r="I27" s="17">
        <f>Sheet1!J125</f>
        <v>14962.859455996586</v>
      </c>
      <c r="J27" s="18">
        <f t="shared" si="0"/>
        <v>78394.254442799604</v>
      </c>
      <c r="K27" s="19">
        <f t="shared" si="1"/>
        <v>11.468421432983376</v>
      </c>
      <c r="L27" s="20">
        <f t="shared" si="2"/>
        <v>9817.2271930349089</v>
      </c>
      <c r="M27" s="30">
        <f>J27/Sheet1!$T$2</f>
        <v>402.02181765538256</v>
      </c>
      <c r="N27" s="30">
        <f>K27/Sheet1!$T$2</f>
        <v>5.8812417605042959E-2</v>
      </c>
      <c r="O27" s="30">
        <f>L27/Sheet1!$T$2</f>
        <v>50.344754836076454</v>
      </c>
    </row>
    <row r="28" spans="1:15" hidden="1" x14ac:dyDescent="0.25">
      <c r="A28" s="13" t="s">
        <v>68</v>
      </c>
      <c r="B28" s="13" t="s">
        <v>27</v>
      </c>
      <c r="C28" s="14" t="s">
        <v>17</v>
      </c>
      <c r="D28" s="15">
        <f>Sheet1!F139</f>
        <v>1970942.075094582</v>
      </c>
      <c r="E28" s="16">
        <f>Sheet1!E139</f>
        <v>354.96072727597044</v>
      </c>
      <c r="F28" s="17">
        <f>Sheet1!G139</f>
        <v>20132.634569682872</v>
      </c>
      <c r="G28" s="15">
        <f>Sheet1!I139</f>
        <v>1819911.3934112659</v>
      </c>
      <c r="H28" s="16">
        <f>Sheet1!H139</f>
        <v>329.34397569919804</v>
      </c>
      <c r="I28" s="17">
        <f>Sheet1!J139</f>
        <v>12668.056417059894</v>
      </c>
      <c r="J28" s="18">
        <f t="shared" si="0"/>
        <v>151030.68168331613</v>
      </c>
      <c r="K28" s="19">
        <f t="shared" si="1"/>
        <v>25.616751576772401</v>
      </c>
      <c r="L28" s="20">
        <f t="shared" si="2"/>
        <v>7464.5781526229785</v>
      </c>
      <c r="M28" s="30">
        <f>J28/Sheet1!$T$2</f>
        <v>774.5163163246981</v>
      </c>
      <c r="N28" s="30">
        <f>K28/Sheet1!$T$2</f>
        <v>0.13136795680396104</v>
      </c>
      <c r="O28" s="30">
        <f>L28/Sheet1!$T$2</f>
        <v>38.27988796216912</v>
      </c>
    </row>
    <row r="29" spans="1:15" x14ac:dyDescent="0.25">
      <c r="A29" s="13" t="s">
        <v>68</v>
      </c>
      <c r="B29" s="13" t="s">
        <v>27</v>
      </c>
      <c r="C29" s="14" t="s">
        <v>18</v>
      </c>
      <c r="D29" s="15">
        <f>Sheet1!F140</f>
        <v>1688817.3459025025</v>
      </c>
      <c r="E29" s="16">
        <f>Sheet1!E140</f>
        <v>300.81050152484329</v>
      </c>
      <c r="F29" s="17">
        <f>Sheet1!G140</f>
        <v>20890.135362138495</v>
      </c>
      <c r="G29" s="15">
        <f>Sheet1!I140</f>
        <v>1561041.7814789722</v>
      </c>
      <c r="H29" s="16">
        <f>Sheet1!H140</f>
        <v>280.22456669251142</v>
      </c>
      <c r="I29" s="17">
        <f>Sheet1!J140</f>
        <v>12673.984126189935</v>
      </c>
      <c r="J29" s="18">
        <f t="shared" si="0"/>
        <v>127775.56442353036</v>
      </c>
      <c r="K29" s="19">
        <f t="shared" si="1"/>
        <v>20.585934832331873</v>
      </c>
      <c r="L29" s="20">
        <f t="shared" si="2"/>
        <v>8216.1512359485605</v>
      </c>
      <c r="M29" s="18">
        <f>J29/Sheet1!$T$2</f>
        <v>655.2593047360532</v>
      </c>
      <c r="N29" s="82">
        <f>K29/Sheet1!$T$2</f>
        <v>0.10556889657606089</v>
      </c>
      <c r="O29" s="82">
        <f>L29/Sheet1!$T$2</f>
        <v>42.134108902300312</v>
      </c>
    </row>
    <row r="30" spans="1:15" hidden="1" x14ac:dyDescent="0.25">
      <c r="A30" s="13" t="s">
        <v>68</v>
      </c>
      <c r="B30" s="13" t="s">
        <v>27</v>
      </c>
      <c r="C30" s="14" t="s">
        <v>19</v>
      </c>
      <c r="D30" s="15">
        <f>Sheet1!F141</f>
        <v>1347581.3677477739</v>
      </c>
      <c r="E30" s="16">
        <f>Sheet1!E141</f>
        <v>224.52376834817014</v>
      </c>
      <c r="F30" s="17">
        <f>Sheet1!G141</f>
        <v>25200.787986810552</v>
      </c>
      <c r="G30" s="15">
        <f>Sheet1!I141</f>
        <v>1266519.933536117</v>
      </c>
      <c r="H30" s="16">
        <f>Sheet1!H141</f>
        <v>213.43980621732373</v>
      </c>
      <c r="I30" s="17">
        <f>Sheet1!J141</f>
        <v>15489.408278513769</v>
      </c>
      <c r="J30" s="18">
        <f t="shared" si="0"/>
        <v>81061.434211656917</v>
      </c>
      <c r="K30" s="19">
        <f t="shared" si="1"/>
        <v>11.083962130846402</v>
      </c>
      <c r="L30" s="20">
        <f t="shared" si="2"/>
        <v>9711.3797082967831</v>
      </c>
      <c r="M30" s="30">
        <f>J30/Sheet1!$T$2</f>
        <v>415.69966262388164</v>
      </c>
      <c r="N30" s="30">
        <f>K30/Sheet1!$T$2</f>
        <v>5.6840831440237959E-2</v>
      </c>
      <c r="O30" s="30">
        <f>L30/Sheet1!$T$2</f>
        <v>49.801947222034784</v>
      </c>
    </row>
    <row r="31" spans="1:15" hidden="1" x14ac:dyDescent="0.25">
      <c r="A31" s="13" t="s">
        <v>68</v>
      </c>
      <c r="B31" s="13" t="s">
        <v>28</v>
      </c>
      <c r="C31" s="14" t="s">
        <v>17</v>
      </c>
      <c r="D31" s="15">
        <f>Sheet1!F155</f>
        <v>1948483.0175830708</v>
      </c>
      <c r="E31" s="16">
        <f>Sheet1!E155</f>
        <v>342.95365060841715</v>
      </c>
      <c r="F31" s="17">
        <f>Sheet1!G155</f>
        <v>20554.368217894931</v>
      </c>
      <c r="G31" s="15">
        <f>Sheet1!I155</f>
        <v>1813804.2481006233</v>
      </c>
      <c r="H31" s="16">
        <f>Sheet1!H155</f>
        <v>321.38880608722161</v>
      </c>
      <c r="I31" s="17">
        <f>Sheet1!J155</f>
        <v>13165.545831629763</v>
      </c>
      <c r="J31" s="18">
        <f t="shared" si="0"/>
        <v>134678.76948244753</v>
      </c>
      <c r="K31" s="19">
        <f t="shared" si="1"/>
        <v>21.564844521195539</v>
      </c>
      <c r="L31" s="20">
        <f t="shared" si="2"/>
        <v>7388.8223862651685</v>
      </c>
      <c r="M31" s="30">
        <f>J31/Sheet1!$T$2</f>
        <v>690.66035632024375</v>
      </c>
      <c r="N31" s="30">
        <f>K31/Sheet1!$T$2</f>
        <v>0.11058894626254123</v>
      </c>
      <c r="O31" s="30">
        <f>L31/Sheet1!$T$2</f>
        <v>37.89139685264189</v>
      </c>
    </row>
    <row r="32" spans="1:15" x14ac:dyDescent="0.25">
      <c r="A32" s="13" t="s">
        <v>68</v>
      </c>
      <c r="B32" s="13" t="s">
        <v>28</v>
      </c>
      <c r="C32" s="14" t="s">
        <v>18</v>
      </c>
      <c r="D32" s="15">
        <f>Sheet1!F156</f>
        <v>1689149.2024699661</v>
      </c>
      <c r="E32" s="16">
        <f>Sheet1!E156</f>
        <v>292.83434813683567</v>
      </c>
      <c r="F32" s="17">
        <f>Sheet1!G156</f>
        <v>21040.333893301173</v>
      </c>
      <c r="G32" s="15">
        <f>Sheet1!I156</f>
        <v>1561344.0100031539</v>
      </c>
      <c r="H32" s="16">
        <f>Sheet1!H156</f>
        <v>273.82423661847548</v>
      </c>
      <c r="I32" s="17">
        <f>Sheet1!J156</f>
        <v>13128.666040948265</v>
      </c>
      <c r="J32" s="18">
        <f t="shared" si="0"/>
        <v>127805.19246681221</v>
      </c>
      <c r="K32" s="19">
        <f t="shared" si="1"/>
        <v>19.010111518360191</v>
      </c>
      <c r="L32" s="20">
        <f t="shared" si="2"/>
        <v>7911.6678523529081</v>
      </c>
      <c r="M32" s="18">
        <f>J32/Sheet1!$T$2</f>
        <v>655.41124341954981</v>
      </c>
      <c r="N32" s="82">
        <f>K32/Sheet1!$T$2</f>
        <v>9.7487751376206105E-2</v>
      </c>
      <c r="O32" s="82">
        <f>L32/Sheet1!$T$2</f>
        <v>40.572655653091836</v>
      </c>
    </row>
    <row r="33" spans="1:15" hidden="1" x14ac:dyDescent="0.25">
      <c r="A33" s="13" t="s">
        <v>68</v>
      </c>
      <c r="B33" s="13" t="s">
        <v>28</v>
      </c>
      <c r="C33" s="14" t="s">
        <v>19</v>
      </c>
      <c r="D33" s="15">
        <f>Sheet1!F157</f>
        <v>1340767.298255679</v>
      </c>
      <c r="E33" s="16">
        <f>Sheet1!E157</f>
        <v>217.91556861172975</v>
      </c>
      <c r="F33" s="17">
        <f>Sheet1!G157</f>
        <v>25077.560700681952</v>
      </c>
      <c r="G33" s="15">
        <f>Sheet1!I157</f>
        <v>1260579.5369314011</v>
      </c>
      <c r="H33" s="16">
        <f>Sheet1!H157</f>
        <v>208.20560195991095</v>
      </c>
      <c r="I33" s="17">
        <f>Sheet1!J157</f>
        <v>15706.335988273457</v>
      </c>
      <c r="J33" s="18">
        <f t="shared" si="0"/>
        <v>80187.761324277846</v>
      </c>
      <c r="K33" s="19">
        <f t="shared" si="1"/>
        <v>9.709966651818803</v>
      </c>
      <c r="L33" s="20">
        <f t="shared" si="2"/>
        <v>9371.2247124084952</v>
      </c>
      <c r="M33" s="30">
        <f>J33/Sheet1!$T$2</f>
        <v>411.21928884245051</v>
      </c>
      <c r="N33" s="30">
        <f>K33/Sheet1!$T$2</f>
        <v>4.9794700778557965E-2</v>
      </c>
      <c r="O33" s="30">
        <f>L33/Sheet1!$T$2</f>
        <v>48.057562627735869</v>
      </c>
    </row>
    <row r="34" spans="1:15" hidden="1" x14ac:dyDescent="0.25">
      <c r="A34" s="13" t="s">
        <v>68</v>
      </c>
      <c r="B34" s="13" t="s">
        <v>29</v>
      </c>
      <c r="C34" s="14" t="s">
        <v>17</v>
      </c>
      <c r="D34" s="15">
        <f>Sheet1!F171</f>
        <v>1974299.4702754642</v>
      </c>
      <c r="E34" s="16">
        <f>Sheet1!E171</f>
        <v>372.4400791128549</v>
      </c>
      <c r="F34" s="17">
        <f>Sheet1!G171</f>
        <v>26426.190580641298</v>
      </c>
      <c r="G34" s="15">
        <f>Sheet1!I171</f>
        <v>1819728.9011525246</v>
      </c>
      <c r="H34" s="16">
        <f>Sheet1!H171</f>
        <v>349.36317532559531</v>
      </c>
      <c r="I34" s="17">
        <f>Sheet1!J171</f>
        <v>19077.901140129979</v>
      </c>
      <c r="J34" s="18">
        <f t="shared" si="0"/>
        <v>154570.5691229396</v>
      </c>
      <c r="K34" s="19">
        <f t="shared" si="1"/>
        <v>23.076903787259596</v>
      </c>
      <c r="L34" s="20">
        <f t="shared" si="2"/>
        <v>7348.2894405113184</v>
      </c>
      <c r="M34" s="30">
        <f>J34/Sheet1!$T$2</f>
        <v>792.66958524584413</v>
      </c>
      <c r="N34" s="30">
        <f>K34/Sheet1!$T$2</f>
        <v>0.118343096344921</v>
      </c>
      <c r="O34" s="30">
        <f>L34/Sheet1!$T$2</f>
        <v>37.683535592365736</v>
      </c>
    </row>
    <row r="35" spans="1:15" x14ac:dyDescent="0.25">
      <c r="A35" s="13" t="s">
        <v>68</v>
      </c>
      <c r="B35" s="13" t="s">
        <v>29</v>
      </c>
      <c r="C35" s="14" t="s">
        <v>18</v>
      </c>
      <c r="D35" s="15">
        <f>Sheet1!F172</f>
        <v>1684337.8073426418</v>
      </c>
      <c r="E35" s="16">
        <f>Sheet1!E172</f>
        <v>306.47608407989139</v>
      </c>
      <c r="F35" s="17">
        <f>Sheet1!G172</f>
        <v>25767.801601600328</v>
      </c>
      <c r="G35" s="15">
        <f>Sheet1!I172</f>
        <v>1552725.2160843518</v>
      </c>
      <c r="H35" s="16">
        <f>Sheet1!H172</f>
        <v>287.74412193135538</v>
      </c>
      <c r="I35" s="17">
        <f>Sheet1!J172</f>
        <v>17888.226426816182</v>
      </c>
      <c r="J35" s="18">
        <f t="shared" si="0"/>
        <v>131612.59125828999</v>
      </c>
      <c r="K35" s="19">
        <f t="shared" si="1"/>
        <v>18.731962148536013</v>
      </c>
      <c r="L35" s="20">
        <f t="shared" si="2"/>
        <v>7879.5751747841459</v>
      </c>
      <c r="M35" s="18">
        <f>J35/Sheet1!$T$2</f>
        <v>674.93636542712818</v>
      </c>
      <c r="N35" s="82">
        <f>K35/Sheet1!$T$2</f>
        <v>9.6061344351466738E-2</v>
      </c>
      <c r="O35" s="82">
        <f>L35/Sheet1!$T$2</f>
        <v>40.408077819405875</v>
      </c>
    </row>
    <row r="36" spans="1:15" hidden="1" x14ac:dyDescent="0.25">
      <c r="A36" s="13" t="s">
        <v>68</v>
      </c>
      <c r="B36" s="13" t="s">
        <v>29</v>
      </c>
      <c r="C36" s="14" t="s">
        <v>19</v>
      </c>
      <c r="D36" s="15">
        <f>Sheet1!F173</f>
        <v>1328741.6395144369</v>
      </c>
      <c r="E36" s="16">
        <f>Sheet1!E173</f>
        <v>214.87775135608047</v>
      </c>
      <c r="F36" s="17">
        <f>Sheet1!G173</f>
        <v>27697.558713354316</v>
      </c>
      <c r="G36" s="15">
        <f>Sheet1!I173</f>
        <v>1242360.2538574825</v>
      </c>
      <c r="H36" s="16">
        <f>Sheet1!H173</f>
        <v>209.40767524059493</v>
      </c>
      <c r="I36" s="17">
        <f>Sheet1!J173</f>
        <v>18360.558273115421</v>
      </c>
      <c r="J36" s="18">
        <f t="shared" si="0"/>
        <v>86381.385656954488</v>
      </c>
      <c r="K36" s="19">
        <f t="shared" si="1"/>
        <v>5.47007611548554</v>
      </c>
      <c r="L36" s="20">
        <f t="shared" si="2"/>
        <v>9337.000440238895</v>
      </c>
      <c r="M36" s="30">
        <f>J36/Sheet1!$T$2</f>
        <v>442.98146490745893</v>
      </c>
      <c r="N36" s="30">
        <f>K36/Sheet1!$T$2</f>
        <v>2.8051672387105334E-2</v>
      </c>
      <c r="O36" s="30">
        <f>L36/Sheet1!$T$2</f>
        <v>47.882053539686638</v>
      </c>
    </row>
    <row r="37" spans="1:15" hidden="1" x14ac:dyDescent="0.25">
      <c r="A37" s="13" t="s">
        <v>68</v>
      </c>
      <c r="B37" s="13" t="s">
        <v>30</v>
      </c>
      <c r="C37" s="14" t="s">
        <v>17</v>
      </c>
      <c r="D37" s="15">
        <f>Sheet1!F187</f>
        <v>1930276.5677798339</v>
      </c>
      <c r="E37" s="16">
        <f>Sheet1!E187</f>
        <v>367.6698625962652</v>
      </c>
      <c r="F37" s="17">
        <f>Sheet1!G187</f>
        <v>27268.921148584624</v>
      </c>
      <c r="G37" s="15">
        <f>Sheet1!I187</f>
        <v>1790823.3736954255</v>
      </c>
      <c r="H37" s="16">
        <f>Sheet1!H187</f>
        <v>343.8458145232463</v>
      </c>
      <c r="I37" s="17">
        <f>Sheet1!J187</f>
        <v>19065.158572322194</v>
      </c>
      <c r="J37" s="18">
        <f t="shared" si="0"/>
        <v>139453.19408440846</v>
      </c>
      <c r="K37" s="19">
        <f t="shared" si="1"/>
        <v>23.824048073018901</v>
      </c>
      <c r="L37" s="20">
        <f t="shared" si="2"/>
        <v>8203.7625762624302</v>
      </c>
      <c r="M37" s="30">
        <f>J37/Sheet1!$T$2</f>
        <v>715.14458504824847</v>
      </c>
      <c r="N37" s="30">
        <f>K37/Sheet1!$T$2</f>
        <v>0.12217460550266103</v>
      </c>
      <c r="O37" s="30">
        <f>L37/Sheet1!$T$2</f>
        <v>42.070577314166307</v>
      </c>
    </row>
    <row r="38" spans="1:15" x14ac:dyDescent="0.25">
      <c r="A38" s="13" t="s">
        <v>68</v>
      </c>
      <c r="B38" s="13" t="s">
        <v>30</v>
      </c>
      <c r="C38" s="14" t="s">
        <v>18</v>
      </c>
      <c r="D38" s="15">
        <f>Sheet1!F188</f>
        <v>1667572.8980046769</v>
      </c>
      <c r="E38" s="16">
        <f>Sheet1!E188</f>
        <v>305.26074933882234</v>
      </c>
      <c r="F38" s="17">
        <f>Sheet1!G188</f>
        <v>26653.90380732932</v>
      </c>
      <c r="G38" s="15">
        <f>Sheet1!I188</f>
        <v>1537171.1746261239</v>
      </c>
      <c r="H38" s="16">
        <f>Sheet1!H188</f>
        <v>288.06945180888226</v>
      </c>
      <c r="I38" s="17">
        <f>Sheet1!J188</f>
        <v>18144.903296984045</v>
      </c>
      <c r="J38" s="18">
        <f t="shared" si="0"/>
        <v>130401.72337855306</v>
      </c>
      <c r="K38" s="19">
        <f t="shared" si="1"/>
        <v>17.191297529940073</v>
      </c>
      <c r="L38" s="20">
        <f t="shared" si="2"/>
        <v>8509.000510345275</v>
      </c>
      <c r="M38" s="18">
        <f>J38/Sheet1!$T$2</f>
        <v>668.72678655668233</v>
      </c>
      <c r="N38" s="82">
        <f>K38/Sheet1!$T$2</f>
        <v>8.8160500153538837E-2</v>
      </c>
      <c r="O38" s="82">
        <f>L38/Sheet1!$T$2</f>
        <v>43.635900053052694</v>
      </c>
    </row>
    <row r="39" spans="1:15" hidden="1" x14ac:dyDescent="0.25">
      <c r="A39" s="13" t="s">
        <v>68</v>
      </c>
      <c r="B39" s="13" t="s">
        <v>30</v>
      </c>
      <c r="C39" s="14" t="s">
        <v>19</v>
      </c>
      <c r="D39" s="15">
        <f>Sheet1!F189</f>
        <v>1313271.2960000043</v>
      </c>
      <c r="E39" s="16">
        <f>Sheet1!E189</f>
        <v>222.96218333333331</v>
      </c>
      <c r="F39" s="17">
        <f>Sheet1!G189</f>
        <v>29089.953549250007</v>
      </c>
      <c r="G39" s="15">
        <f>Sheet1!I189</f>
        <v>1237226.6247249998</v>
      </c>
      <c r="H39" s="16">
        <f>Sheet1!H189</f>
        <v>214.2597833333333</v>
      </c>
      <c r="I39" s="17">
        <f>Sheet1!J189</f>
        <v>19912.406901249913</v>
      </c>
      <c r="J39" s="18">
        <f t="shared" si="0"/>
        <v>76044.671275004512</v>
      </c>
      <c r="K39" s="19">
        <f t="shared" si="1"/>
        <v>8.7024000000000115</v>
      </c>
      <c r="L39" s="20">
        <f t="shared" si="2"/>
        <v>9177.5466480000941</v>
      </c>
      <c r="M39" s="30">
        <f>J39/Sheet1!$T$2</f>
        <v>389.97267320515135</v>
      </c>
      <c r="N39" s="30">
        <f>K39/Sheet1!$T$2</f>
        <v>4.4627692307692368E-2</v>
      </c>
      <c r="O39" s="30">
        <f>L39/Sheet1!$T$2</f>
        <v>47.06434178461587</v>
      </c>
    </row>
    <row r="40" spans="1:15" hidden="1" x14ac:dyDescent="0.25">
      <c r="A40" s="13" t="s">
        <v>68</v>
      </c>
      <c r="B40" s="13" t="s">
        <v>31</v>
      </c>
      <c r="C40" s="14" t="s">
        <v>17</v>
      </c>
      <c r="D40" s="15">
        <f>Sheet1!F203</f>
        <v>2007948.0246185386</v>
      </c>
      <c r="E40" s="16">
        <f>Sheet1!E203</f>
        <v>376.84981115227805</v>
      </c>
      <c r="F40" s="17">
        <f>Sheet1!G203</f>
        <v>24490.339930220067</v>
      </c>
      <c r="G40" s="15">
        <f>Sheet1!I203</f>
        <v>1851212.5666065069</v>
      </c>
      <c r="H40" s="16">
        <f>Sheet1!H203</f>
        <v>350.40081004923115</v>
      </c>
      <c r="I40" s="17">
        <f>Sheet1!J203</f>
        <v>17544.588397646294</v>
      </c>
      <c r="J40" s="18">
        <f t="shared" si="0"/>
        <v>156735.45801203162</v>
      </c>
      <c r="K40" s="19">
        <f t="shared" si="1"/>
        <v>26.449001103046896</v>
      </c>
      <c r="L40" s="20">
        <f t="shared" si="2"/>
        <v>6945.7515325737731</v>
      </c>
      <c r="M40" s="30">
        <f>J40/Sheet1!$T$2</f>
        <v>803.77157954888014</v>
      </c>
      <c r="N40" s="30">
        <f>K40/Sheet1!$T$2</f>
        <v>0.13563590309254819</v>
      </c>
      <c r="O40" s="30">
        <f>L40/Sheet1!$T$2</f>
        <v>35.619238628583453</v>
      </c>
    </row>
    <row r="41" spans="1:15" x14ac:dyDescent="0.25">
      <c r="A41" s="13" t="s">
        <v>68</v>
      </c>
      <c r="B41" s="13" t="s">
        <v>31</v>
      </c>
      <c r="C41" s="14" t="s">
        <v>18</v>
      </c>
      <c r="D41" s="15">
        <f>Sheet1!F204</f>
        <v>1709535.5739379821</v>
      </c>
      <c r="E41" s="16">
        <f>Sheet1!E204</f>
        <v>313.14549344983152</v>
      </c>
      <c r="F41" s="17">
        <f>Sheet1!G204</f>
        <v>24206.769386138636</v>
      </c>
      <c r="G41" s="15">
        <f>Sheet1!I204</f>
        <v>1577566.8409868097</v>
      </c>
      <c r="H41" s="16">
        <f>Sheet1!H204</f>
        <v>291.65118383872999</v>
      </c>
      <c r="I41" s="17">
        <f>Sheet1!J204</f>
        <v>16673.425357557619</v>
      </c>
      <c r="J41" s="18">
        <f t="shared" si="0"/>
        <v>131968.73295117239</v>
      </c>
      <c r="K41" s="19">
        <f t="shared" si="1"/>
        <v>21.494309611101528</v>
      </c>
      <c r="L41" s="20">
        <f t="shared" si="2"/>
        <v>7533.3440285810175</v>
      </c>
      <c r="M41" s="18">
        <f>J41/Sheet1!$T$2</f>
        <v>676.76273308293537</v>
      </c>
      <c r="N41" s="82">
        <f>K41/Sheet1!$T$2</f>
        <v>0.11022722877487963</v>
      </c>
      <c r="O41" s="82">
        <f>L41/Sheet1!$T$2</f>
        <v>38.632533479902655</v>
      </c>
    </row>
    <row r="42" spans="1:15" hidden="1" x14ac:dyDescent="0.25">
      <c r="A42" s="13" t="s">
        <v>68</v>
      </c>
      <c r="B42" s="13" t="s">
        <v>31</v>
      </c>
      <c r="C42" s="14" t="s">
        <v>19</v>
      </c>
      <c r="D42" s="15">
        <f>Sheet1!F205</f>
        <v>1347255.2731838655</v>
      </c>
      <c r="E42" s="16">
        <f>Sheet1!E205</f>
        <v>226.57943197674422</v>
      </c>
      <c r="F42" s="17">
        <f>Sheet1!G205</f>
        <v>26609.075766873451</v>
      </c>
      <c r="G42" s="15">
        <f>Sheet1!I205</f>
        <v>1264925.4864226745</v>
      </c>
      <c r="H42" s="16">
        <f>Sheet1!H205</f>
        <v>217.39219874031011</v>
      </c>
      <c r="I42" s="17">
        <f>Sheet1!J205</f>
        <v>17532.971879882309</v>
      </c>
      <c r="J42" s="18">
        <f t="shared" si="0"/>
        <v>82329.786761190975</v>
      </c>
      <c r="K42" s="19">
        <f t="shared" si="1"/>
        <v>9.1872332364341105</v>
      </c>
      <c r="L42" s="20">
        <f t="shared" si="2"/>
        <v>9076.1038869911426</v>
      </c>
      <c r="M42" s="30">
        <f>J42/Sheet1!$T$2</f>
        <v>422.20403467277424</v>
      </c>
      <c r="N42" s="30">
        <f>K42/Sheet1!$T$2</f>
        <v>4.7114016597098005E-2</v>
      </c>
      <c r="O42" s="30">
        <f>L42/Sheet1!$T$2</f>
        <v>46.544122497390475</v>
      </c>
    </row>
    <row r="43" spans="1:15" hidden="1" x14ac:dyDescent="0.25">
      <c r="A43" s="13" t="s">
        <v>68</v>
      </c>
      <c r="B43" s="13" t="s">
        <v>32</v>
      </c>
      <c r="C43" s="14" t="s">
        <v>17</v>
      </c>
      <c r="D43" s="15">
        <f>Sheet1!F219</f>
        <v>1951172.3571710521</v>
      </c>
      <c r="E43" s="16">
        <f>Sheet1!E219</f>
        <v>334.83483095521638</v>
      </c>
      <c r="F43" s="17">
        <f>Sheet1!G219</f>
        <v>25507.982626327856</v>
      </c>
      <c r="G43" s="15">
        <f>Sheet1!I219</f>
        <v>1805020.0583004239</v>
      </c>
      <c r="H43" s="16">
        <f>Sheet1!H219</f>
        <v>313.10793441593597</v>
      </c>
      <c r="I43" s="17">
        <f>Sheet1!J219</f>
        <v>18555.086692835339</v>
      </c>
      <c r="J43" s="18">
        <f t="shared" si="0"/>
        <v>146152.29887062823</v>
      </c>
      <c r="K43" s="19">
        <f t="shared" si="1"/>
        <v>21.726896539280403</v>
      </c>
      <c r="L43" s="20">
        <f t="shared" si="2"/>
        <v>6952.8959334925166</v>
      </c>
      <c r="M43" s="30">
        <f>J43/Sheet1!$T$2</f>
        <v>749.49896856732425</v>
      </c>
      <c r="N43" s="30">
        <f>K43/Sheet1!$T$2</f>
        <v>0.11141998225272001</v>
      </c>
      <c r="O43" s="30">
        <f>L43/Sheet1!$T$2</f>
        <v>35.655876582012908</v>
      </c>
    </row>
    <row r="44" spans="1:15" x14ac:dyDescent="0.25">
      <c r="A44" s="13" t="s">
        <v>68</v>
      </c>
      <c r="B44" s="13" t="s">
        <v>32</v>
      </c>
      <c r="C44" s="14" t="s">
        <v>18</v>
      </c>
      <c r="D44" s="15">
        <f>Sheet1!F220</f>
        <v>1676345.0285472791</v>
      </c>
      <c r="E44" s="16">
        <f>Sheet1!E220</f>
        <v>283.44754138967619</v>
      </c>
      <c r="F44" s="17">
        <f>Sheet1!G220</f>
        <v>25181.882649695155</v>
      </c>
      <c r="G44" s="15">
        <f>Sheet1!I220</f>
        <v>1550904.1091589781</v>
      </c>
      <c r="H44" s="16">
        <f>Sheet1!H220</f>
        <v>257.52041345014169</v>
      </c>
      <c r="I44" s="17">
        <f>Sheet1!J220</f>
        <v>17724.057499691375</v>
      </c>
      <c r="J44" s="18">
        <f t="shared" si="0"/>
        <v>125440.91938830097</v>
      </c>
      <c r="K44" s="19">
        <f t="shared" si="1"/>
        <v>25.9271279395345</v>
      </c>
      <c r="L44" s="20">
        <f t="shared" si="2"/>
        <v>7457.8251500037804</v>
      </c>
      <c r="M44" s="18">
        <f>J44/Sheet1!$T$2</f>
        <v>643.28676609385116</v>
      </c>
      <c r="N44" s="82">
        <f>K44/Sheet1!$T$2</f>
        <v>0.1329596304591513</v>
      </c>
      <c r="O44" s="82">
        <f>L44/Sheet1!$T$2</f>
        <v>38.245257179506567</v>
      </c>
    </row>
    <row r="45" spans="1:15" hidden="1" x14ac:dyDescent="0.25">
      <c r="A45" s="13" t="s">
        <v>68</v>
      </c>
      <c r="B45" s="13" t="s">
        <v>32</v>
      </c>
      <c r="C45" s="14" t="s">
        <v>19</v>
      </c>
      <c r="D45" s="15">
        <f>Sheet1!F221</f>
        <v>1319804.317286842</v>
      </c>
      <c r="E45" s="16">
        <f>Sheet1!E221</f>
        <v>203.97813243344581</v>
      </c>
      <c r="F45" s="17">
        <f>Sheet1!G221</f>
        <v>27544.809836907807</v>
      </c>
      <c r="G45" s="15">
        <f>Sheet1!I221</f>
        <v>1233155.6541974121</v>
      </c>
      <c r="H45" s="16">
        <f>Sheet1!H221</f>
        <v>197.01926104236972</v>
      </c>
      <c r="I45" s="17">
        <f>Sheet1!J221</f>
        <v>18556.036689896511</v>
      </c>
      <c r="J45" s="18">
        <f t="shared" si="0"/>
        <v>86648.66308942996</v>
      </c>
      <c r="K45" s="19">
        <f t="shared" si="1"/>
        <v>6.9588713910760873</v>
      </c>
      <c r="L45" s="20">
        <f t="shared" si="2"/>
        <v>8988.7731470112958</v>
      </c>
      <c r="M45" s="30">
        <f>J45/Sheet1!$T$2</f>
        <v>444.35211840733314</v>
      </c>
      <c r="N45" s="30">
        <f>K45/Sheet1!$T$2</f>
        <v>3.5686519954236343E-2</v>
      </c>
      <c r="O45" s="30">
        <f>L45/Sheet1!$T$2</f>
        <v>46.096272548775879</v>
      </c>
    </row>
    <row r="46" spans="1:15" hidden="1" x14ac:dyDescent="0.25">
      <c r="A46" s="13" t="s">
        <v>68</v>
      </c>
      <c r="B46" s="13" t="s">
        <v>33</v>
      </c>
      <c r="C46" s="14" t="s">
        <v>17</v>
      </c>
      <c r="D46" s="15">
        <f>Sheet1!F235</f>
        <v>2109344.8295251043</v>
      </c>
      <c r="E46" s="16">
        <f>Sheet1!E235</f>
        <v>336.38593159575828</v>
      </c>
      <c r="F46" s="17">
        <f>Sheet1!G235</f>
        <v>11614.914272323367</v>
      </c>
      <c r="G46" s="15">
        <f>Sheet1!I235</f>
        <v>1995547.3348194701</v>
      </c>
      <c r="H46" s="16">
        <f>Sheet1!H235</f>
        <v>330.06971192027601</v>
      </c>
      <c r="I46" s="17">
        <f>Sheet1!J235</f>
        <v>7348.0021486191345</v>
      </c>
      <c r="J46" s="18">
        <f t="shared" si="0"/>
        <v>113797.49470563419</v>
      </c>
      <c r="K46" s="19">
        <f t="shared" si="1"/>
        <v>6.316219675482273</v>
      </c>
      <c r="L46" s="20">
        <f t="shared" si="2"/>
        <v>4266.9121237042327</v>
      </c>
      <c r="M46" s="30">
        <f>J46/Sheet1!$T$2</f>
        <v>583.57689592632914</v>
      </c>
      <c r="N46" s="30">
        <f>K46/Sheet1!$T$2</f>
        <v>3.2390870130678324E-2</v>
      </c>
      <c r="O46" s="30">
        <f>L46/Sheet1!$T$2</f>
        <v>21.881600634380682</v>
      </c>
    </row>
    <row r="47" spans="1:15" x14ac:dyDescent="0.25">
      <c r="A47" s="13" t="s">
        <v>68</v>
      </c>
      <c r="B47" s="13" t="s">
        <v>33</v>
      </c>
      <c r="C47" s="14" t="s">
        <v>18</v>
      </c>
      <c r="D47" s="15">
        <f>Sheet1!F236</f>
        <v>1781931.3559315447</v>
      </c>
      <c r="E47" s="16">
        <f>Sheet1!E236</f>
        <v>286.65036875848955</v>
      </c>
      <c r="F47" s="17">
        <f>Sheet1!G236</f>
        <v>12257.303740984133</v>
      </c>
      <c r="G47" s="15">
        <f>Sheet1!I236</f>
        <v>1688126.2531564804</v>
      </c>
      <c r="H47" s="16">
        <f>Sheet1!H236</f>
        <v>280.6403614778593</v>
      </c>
      <c r="I47" s="17">
        <f>Sheet1!J236</f>
        <v>7398.6789513488175</v>
      </c>
      <c r="J47" s="18">
        <f t="shared" si="0"/>
        <v>93805.102775064297</v>
      </c>
      <c r="K47" s="19">
        <f t="shared" si="1"/>
        <v>6.0100072806302478</v>
      </c>
      <c r="L47" s="20">
        <f t="shared" si="2"/>
        <v>4858.6247896353152</v>
      </c>
      <c r="M47" s="18">
        <f>J47/Sheet1!$T$2</f>
        <v>481.05180910289386</v>
      </c>
      <c r="N47" s="82">
        <f>K47/Sheet1!$T$2</f>
        <v>3.0820550157078193E-2</v>
      </c>
      <c r="O47" s="82">
        <f>L47/Sheet1!$T$2</f>
        <v>24.916024562232387</v>
      </c>
    </row>
    <row r="48" spans="1:15" hidden="1" x14ac:dyDescent="0.25">
      <c r="A48" s="13" t="s">
        <v>68</v>
      </c>
      <c r="B48" s="13" t="s">
        <v>33</v>
      </c>
      <c r="C48" s="14" t="s">
        <v>19</v>
      </c>
      <c r="D48" s="15">
        <f>Sheet1!F237</f>
        <v>1434136.2813914637</v>
      </c>
      <c r="E48" s="16">
        <f>Sheet1!E237</f>
        <v>214.62801755634638</v>
      </c>
      <c r="F48" s="17">
        <f>Sheet1!G237</f>
        <v>16088.436886622058</v>
      </c>
      <c r="G48" s="15">
        <f>Sheet1!I237</f>
        <v>1373560.4411042663</v>
      </c>
      <c r="H48" s="16">
        <f>Sheet1!H237</f>
        <v>215.58835468564652</v>
      </c>
      <c r="I48" s="17">
        <f>Sheet1!J237</f>
        <v>9276.5445646935641</v>
      </c>
      <c r="J48" s="18">
        <f t="shared" si="0"/>
        <v>60575.840287197381</v>
      </c>
      <c r="K48" s="19">
        <f t="shared" si="1"/>
        <v>-0.96033712930014303</v>
      </c>
      <c r="L48" s="20">
        <f t="shared" si="2"/>
        <v>6811.8923219284934</v>
      </c>
      <c r="M48" s="30">
        <f>J48/Sheet1!$T$2</f>
        <v>310.6453348061404</v>
      </c>
      <c r="N48" s="30">
        <f>K48/Sheet1!$T$2</f>
        <v>-4.9248057912827849E-3</v>
      </c>
      <c r="O48" s="30">
        <f>L48/Sheet1!$T$2</f>
        <v>34.932781138094839</v>
      </c>
    </row>
    <row r="49" spans="1:15" hidden="1" x14ac:dyDescent="0.25">
      <c r="A49" s="13" t="s">
        <v>68</v>
      </c>
      <c r="B49" s="13" t="s">
        <v>34</v>
      </c>
      <c r="C49" s="14" t="s">
        <v>17</v>
      </c>
      <c r="D49" s="15">
        <f>Sheet1!F251</f>
        <v>1701969.9101370575</v>
      </c>
      <c r="E49" s="16">
        <f>Sheet1!E251</f>
        <v>265.6872789763114</v>
      </c>
      <c r="F49" s="17">
        <f>Sheet1!G251</f>
        <v>41023.550763386651</v>
      </c>
      <c r="G49" s="15">
        <f>Sheet1!I251</f>
        <v>1560796.019935915</v>
      </c>
      <c r="H49" s="16">
        <f>Sheet1!H251</f>
        <v>249.83311137901865</v>
      </c>
      <c r="I49" s="17">
        <f>Sheet1!J251</f>
        <v>32314.153606648528</v>
      </c>
      <c r="J49" s="18">
        <f t="shared" si="0"/>
        <v>141173.89020114252</v>
      </c>
      <c r="K49" s="19">
        <f t="shared" si="1"/>
        <v>15.854167597292758</v>
      </c>
      <c r="L49" s="20">
        <f t="shared" si="2"/>
        <v>8709.3971567381232</v>
      </c>
      <c r="M49" s="30">
        <f>J49/Sheet1!$T$2</f>
        <v>723.96866769816677</v>
      </c>
      <c r="N49" s="30">
        <f>K49/Sheet1!$T$2</f>
        <v>8.130342357586029E-2</v>
      </c>
      <c r="O49" s="30">
        <f>L49/Sheet1!$T$2</f>
        <v>44.663575162759606</v>
      </c>
    </row>
    <row r="50" spans="1:15" x14ac:dyDescent="0.25">
      <c r="A50" s="13" t="s">
        <v>68</v>
      </c>
      <c r="B50" s="13" t="s">
        <v>34</v>
      </c>
      <c r="C50" s="14" t="s">
        <v>18</v>
      </c>
      <c r="D50" s="15">
        <f>Sheet1!F252</f>
        <v>1473740.7747130811</v>
      </c>
      <c r="E50" s="16">
        <f>Sheet1!E252</f>
        <v>229.66732910349992</v>
      </c>
      <c r="F50" s="17">
        <f>Sheet1!G252</f>
        <v>39181.57281986918</v>
      </c>
      <c r="G50" s="15">
        <f>Sheet1!I252</f>
        <v>1353255.5405002795</v>
      </c>
      <c r="H50" s="16">
        <f>Sheet1!H252</f>
        <v>216.60970683136813</v>
      </c>
      <c r="I50" s="17">
        <f>Sheet1!J252</f>
        <v>29978.037133968523</v>
      </c>
      <c r="J50" s="18">
        <f t="shared" si="0"/>
        <v>120485.23421280156</v>
      </c>
      <c r="K50" s="19">
        <f t="shared" si="1"/>
        <v>13.057622272131795</v>
      </c>
      <c r="L50" s="20">
        <f t="shared" si="2"/>
        <v>9203.535685900657</v>
      </c>
      <c r="M50" s="18">
        <f>J50/Sheet1!$T$2</f>
        <v>617.87299596308492</v>
      </c>
      <c r="N50" s="82">
        <f>K50/Sheet1!$T$2</f>
        <v>6.6962165498111764E-2</v>
      </c>
      <c r="O50" s="82">
        <f>L50/Sheet1!$T$2</f>
        <v>47.19761890205465</v>
      </c>
    </row>
    <row r="51" spans="1:15" hidden="1" x14ac:dyDescent="0.25">
      <c r="A51" s="13" t="s">
        <v>68</v>
      </c>
      <c r="B51" s="13" t="s">
        <v>34</v>
      </c>
      <c r="C51" s="14" t="s">
        <v>19</v>
      </c>
      <c r="D51" s="15">
        <f>Sheet1!F253</f>
        <v>1224501.9644579869</v>
      </c>
      <c r="E51" s="16">
        <f>Sheet1!E253</f>
        <v>175.89260131040129</v>
      </c>
      <c r="F51" s="17">
        <f>Sheet1!G253</f>
        <v>38573.279105041765</v>
      </c>
      <c r="G51" s="15">
        <f>Sheet1!I253</f>
        <v>1138981.5057629016</v>
      </c>
      <c r="H51" s="16">
        <f>Sheet1!H253</f>
        <v>167.84146060606062</v>
      </c>
      <c r="I51" s="17">
        <f>Sheet1!J253</f>
        <v>28405.071674970586</v>
      </c>
      <c r="J51" s="18">
        <f t="shared" si="0"/>
        <v>85520.458695085254</v>
      </c>
      <c r="K51" s="19">
        <f t="shared" si="1"/>
        <v>8.0511407043406678</v>
      </c>
      <c r="L51" s="20">
        <f t="shared" si="2"/>
        <v>10168.207430071179</v>
      </c>
      <c r="M51" s="30">
        <f>J51/Sheet1!$T$2</f>
        <v>438.56645484659106</v>
      </c>
      <c r="N51" s="30">
        <f>K51/Sheet1!$T$2</f>
        <v>4.1287901047900859E-2</v>
      </c>
      <c r="O51" s="30">
        <f>L51/Sheet1!$T$2</f>
        <v>52.14465348754451</v>
      </c>
    </row>
    <row r="52" spans="1:15" s="26" customFormat="1" x14ac:dyDescent="0.25">
      <c r="D52" s="28"/>
      <c r="E52" s="28"/>
      <c r="F52" s="28"/>
      <c r="G52" s="28"/>
      <c r="H52" s="28"/>
      <c r="I52" s="28"/>
    </row>
    <row r="53" spans="1:15" s="26" customFormat="1" x14ac:dyDescent="0.25">
      <c r="D53" s="28"/>
      <c r="E53" s="28"/>
      <c r="F53" s="28"/>
      <c r="G53" s="28"/>
      <c r="H53" s="28"/>
      <c r="I53" s="28"/>
    </row>
    <row r="54" spans="1:15" s="26" customFormat="1" x14ac:dyDescent="0.25">
      <c r="D54" s="28"/>
      <c r="E54" s="28"/>
      <c r="F54" s="28"/>
      <c r="G54" s="28"/>
      <c r="H54" s="28"/>
      <c r="I54" s="28"/>
    </row>
    <row r="55" spans="1:15" s="26" customFormat="1" x14ac:dyDescent="0.25">
      <c r="D55" s="28"/>
      <c r="E55" s="28"/>
      <c r="F55" s="28"/>
      <c r="G55" s="28"/>
      <c r="H55" s="28"/>
      <c r="I55" s="28"/>
    </row>
    <row r="56" spans="1:15" s="26" customFormat="1" x14ac:dyDescent="0.25">
      <c r="D56" s="28"/>
      <c r="E56" s="28"/>
      <c r="F56" s="28"/>
      <c r="G56" s="28"/>
      <c r="H56" s="28"/>
      <c r="I56" s="28"/>
    </row>
    <row r="57" spans="1:15" s="26" customFormat="1" x14ac:dyDescent="0.25">
      <c r="D57" s="28"/>
      <c r="E57" s="28"/>
      <c r="F57" s="28"/>
      <c r="G57" s="28"/>
      <c r="H57" s="28"/>
      <c r="I57" s="28"/>
    </row>
    <row r="58" spans="1:15" s="26" customFormat="1" x14ac:dyDescent="0.25">
      <c r="D58" s="28"/>
      <c r="E58" s="28"/>
      <c r="F58" s="28"/>
      <c r="G58" s="28"/>
      <c r="H58" s="28"/>
      <c r="I58" s="28"/>
    </row>
    <row r="59" spans="1:15" s="26" customFormat="1" x14ac:dyDescent="0.25">
      <c r="D59" s="28"/>
      <c r="E59" s="28"/>
      <c r="F59" s="28"/>
      <c r="G59" s="28"/>
      <c r="H59" s="28"/>
      <c r="I59" s="28"/>
    </row>
    <row r="60" spans="1:15" s="26" customFormat="1" x14ac:dyDescent="0.25">
      <c r="D60" s="28"/>
      <c r="E60" s="28"/>
      <c r="F60" s="28"/>
      <c r="G60" s="28"/>
      <c r="H60" s="28"/>
      <c r="I60" s="28"/>
    </row>
    <row r="61" spans="1:15" s="26" customFormat="1" x14ac:dyDescent="0.25">
      <c r="D61" s="28"/>
      <c r="E61" s="28"/>
      <c r="F61" s="28"/>
      <c r="G61" s="28"/>
      <c r="H61" s="28"/>
      <c r="I61" s="28"/>
    </row>
    <row r="62" spans="1:15" s="26" customFormat="1" x14ac:dyDescent="0.25">
      <c r="D62" s="28"/>
      <c r="E62" s="28"/>
      <c r="F62" s="28"/>
      <c r="G62" s="28"/>
      <c r="H62" s="28"/>
      <c r="I62" s="28"/>
    </row>
    <row r="63" spans="1:15" s="26" customFormat="1" x14ac:dyDescent="0.25">
      <c r="D63" s="28"/>
      <c r="E63" s="28"/>
      <c r="F63" s="28"/>
      <c r="G63" s="28"/>
      <c r="H63" s="28"/>
      <c r="I63" s="28"/>
    </row>
    <row r="64" spans="1:15" s="26" customFormat="1" x14ac:dyDescent="0.25">
      <c r="D64" s="28"/>
      <c r="E64" s="28"/>
      <c r="F64" s="28"/>
      <c r="G64" s="28"/>
      <c r="H64" s="28"/>
      <c r="I64" s="28"/>
    </row>
    <row r="65" spans="4:9" s="26" customFormat="1" x14ac:dyDescent="0.25">
      <c r="D65" s="28"/>
      <c r="E65" s="28"/>
      <c r="F65" s="28"/>
      <c r="G65" s="28"/>
      <c r="H65" s="28"/>
      <c r="I65" s="28"/>
    </row>
    <row r="66" spans="4:9" s="26" customFormat="1" x14ac:dyDescent="0.25">
      <c r="D66" s="28"/>
      <c r="E66" s="28"/>
      <c r="F66" s="28"/>
      <c r="G66" s="28"/>
      <c r="H66" s="28"/>
      <c r="I66" s="28"/>
    </row>
    <row r="67" spans="4:9" s="26" customFormat="1" x14ac:dyDescent="0.25">
      <c r="D67" s="28"/>
      <c r="E67" s="28"/>
      <c r="F67" s="28"/>
      <c r="G67" s="28"/>
      <c r="H67" s="28"/>
      <c r="I67" s="28"/>
    </row>
    <row r="68" spans="4:9" s="26" customFormat="1" x14ac:dyDescent="0.25">
      <c r="D68" s="28"/>
      <c r="E68" s="28"/>
      <c r="F68" s="28"/>
      <c r="G68" s="28"/>
      <c r="H68" s="28"/>
      <c r="I68" s="28"/>
    </row>
    <row r="69" spans="4:9" s="26" customFormat="1" x14ac:dyDescent="0.25">
      <c r="D69" s="28"/>
      <c r="E69" s="28"/>
      <c r="F69" s="28"/>
      <c r="G69" s="28"/>
      <c r="H69" s="28"/>
      <c r="I69" s="28"/>
    </row>
    <row r="70" spans="4:9" s="26" customFormat="1" x14ac:dyDescent="0.25">
      <c r="D70" s="28"/>
      <c r="E70" s="28"/>
      <c r="F70" s="28"/>
      <c r="G70" s="28"/>
      <c r="H70" s="28"/>
      <c r="I70" s="28"/>
    </row>
    <row r="71" spans="4:9" s="26" customFormat="1" x14ac:dyDescent="0.25">
      <c r="D71" s="28"/>
      <c r="E71" s="28"/>
      <c r="F71" s="28"/>
      <c r="G71" s="28"/>
      <c r="H71" s="28"/>
      <c r="I71" s="28"/>
    </row>
    <row r="72" spans="4:9" s="26" customFormat="1" x14ac:dyDescent="0.25">
      <c r="D72" s="28"/>
      <c r="E72" s="28"/>
      <c r="F72" s="28"/>
      <c r="G72" s="28"/>
      <c r="H72" s="28"/>
      <c r="I72" s="28"/>
    </row>
    <row r="73" spans="4:9" s="26" customFormat="1" x14ac:dyDescent="0.25">
      <c r="D73" s="28"/>
      <c r="E73" s="28"/>
      <c r="F73" s="28"/>
      <c r="G73" s="28"/>
      <c r="H73" s="28"/>
      <c r="I73" s="28"/>
    </row>
    <row r="74" spans="4:9" s="26" customFormat="1" x14ac:dyDescent="0.25">
      <c r="D74" s="28"/>
      <c r="E74" s="28"/>
      <c r="F74" s="28"/>
      <c r="G74" s="28"/>
      <c r="H74" s="28"/>
      <c r="I74" s="28"/>
    </row>
    <row r="75" spans="4:9" s="26" customFormat="1" x14ac:dyDescent="0.25">
      <c r="D75" s="28"/>
      <c r="E75" s="28"/>
      <c r="F75" s="28"/>
      <c r="G75" s="28"/>
      <c r="H75" s="28"/>
      <c r="I75" s="28"/>
    </row>
    <row r="76" spans="4:9" s="26" customFormat="1" x14ac:dyDescent="0.25">
      <c r="D76" s="28"/>
      <c r="E76" s="28"/>
      <c r="F76" s="28"/>
      <c r="G76" s="28"/>
      <c r="H76" s="28"/>
      <c r="I76" s="28"/>
    </row>
    <row r="77" spans="4:9" s="26" customFormat="1" x14ac:dyDescent="0.25">
      <c r="D77" s="28"/>
      <c r="E77" s="28"/>
      <c r="F77" s="28"/>
      <c r="G77" s="28"/>
      <c r="H77" s="28"/>
      <c r="I77" s="28"/>
    </row>
    <row r="78" spans="4:9" s="26" customFormat="1" x14ac:dyDescent="0.25">
      <c r="D78" s="28"/>
      <c r="E78" s="28"/>
      <c r="F78" s="28"/>
      <c r="G78" s="28"/>
      <c r="H78" s="28"/>
      <c r="I78" s="28"/>
    </row>
    <row r="79" spans="4:9" s="26" customFormat="1" x14ac:dyDescent="0.25">
      <c r="D79" s="28"/>
      <c r="E79" s="28"/>
      <c r="F79" s="28"/>
      <c r="G79" s="28"/>
      <c r="H79" s="28"/>
      <c r="I79" s="28"/>
    </row>
    <row r="80" spans="4:9" s="26" customFormat="1" x14ac:dyDescent="0.25">
      <c r="D80" s="28"/>
      <c r="E80" s="28"/>
      <c r="F80" s="28"/>
      <c r="G80" s="28"/>
      <c r="H80" s="28"/>
      <c r="I80" s="28"/>
    </row>
    <row r="81" spans="4:9" s="26" customFormat="1" x14ac:dyDescent="0.25">
      <c r="D81" s="28"/>
      <c r="E81" s="28"/>
      <c r="F81" s="28"/>
      <c r="G81" s="28"/>
      <c r="H81" s="28"/>
      <c r="I81" s="28"/>
    </row>
    <row r="82" spans="4:9" s="26" customFormat="1" x14ac:dyDescent="0.25">
      <c r="D82" s="28"/>
      <c r="E82" s="28"/>
      <c r="F82" s="28"/>
      <c r="G82" s="28"/>
      <c r="H82" s="28"/>
      <c r="I82" s="28"/>
    </row>
    <row r="83" spans="4:9" s="26" customFormat="1" x14ac:dyDescent="0.25">
      <c r="D83" s="28"/>
      <c r="E83" s="28"/>
      <c r="F83" s="28"/>
      <c r="G83" s="28"/>
      <c r="H83" s="28"/>
      <c r="I83" s="28"/>
    </row>
    <row r="84" spans="4:9" s="26" customFormat="1" x14ac:dyDescent="0.25">
      <c r="D84" s="28"/>
      <c r="E84" s="28"/>
      <c r="F84" s="28"/>
      <c r="G84" s="28"/>
      <c r="H84" s="28"/>
      <c r="I84" s="28"/>
    </row>
    <row r="85" spans="4:9" s="26" customFormat="1" x14ac:dyDescent="0.25">
      <c r="D85" s="28"/>
      <c r="E85" s="28"/>
      <c r="F85" s="28"/>
      <c r="G85" s="28"/>
      <c r="H85" s="28"/>
      <c r="I85" s="28"/>
    </row>
    <row r="86" spans="4:9" s="26" customFormat="1" x14ac:dyDescent="0.25">
      <c r="D86" s="28"/>
      <c r="E86" s="28"/>
      <c r="F86" s="28"/>
      <c r="G86" s="28"/>
      <c r="H86" s="28"/>
      <c r="I86" s="28"/>
    </row>
    <row r="87" spans="4:9" s="26" customFormat="1" x14ac:dyDescent="0.25">
      <c r="D87" s="28"/>
      <c r="E87" s="28"/>
      <c r="F87" s="28"/>
      <c r="G87" s="28"/>
      <c r="H87" s="28"/>
      <c r="I87" s="28"/>
    </row>
    <row r="88" spans="4:9" s="26" customFormat="1" x14ac:dyDescent="0.25">
      <c r="D88" s="28"/>
      <c r="E88" s="28"/>
      <c r="F88" s="28"/>
      <c r="G88" s="28"/>
      <c r="H88" s="28"/>
      <c r="I88" s="28"/>
    </row>
    <row r="89" spans="4:9" s="26" customFormat="1" x14ac:dyDescent="0.25">
      <c r="D89" s="28"/>
      <c r="E89" s="28"/>
      <c r="F89" s="28"/>
      <c r="G89" s="28"/>
      <c r="H89" s="28"/>
      <c r="I89" s="28"/>
    </row>
    <row r="90" spans="4:9" s="26" customFormat="1" x14ac:dyDescent="0.25">
      <c r="D90" s="28"/>
      <c r="E90" s="28"/>
      <c r="F90" s="28"/>
      <c r="G90" s="28"/>
      <c r="H90" s="28"/>
      <c r="I90" s="28"/>
    </row>
    <row r="91" spans="4:9" s="26" customFormat="1" x14ac:dyDescent="0.25">
      <c r="D91" s="28"/>
      <c r="E91" s="28"/>
      <c r="F91" s="28"/>
      <c r="G91" s="28"/>
      <c r="H91" s="28"/>
      <c r="I91" s="28"/>
    </row>
    <row r="92" spans="4:9" s="26" customFormat="1" x14ac:dyDescent="0.25">
      <c r="D92" s="28"/>
      <c r="E92" s="28"/>
      <c r="F92" s="28"/>
      <c r="G92" s="28"/>
      <c r="H92" s="28"/>
      <c r="I92" s="28"/>
    </row>
    <row r="93" spans="4:9" s="26" customFormat="1" x14ac:dyDescent="0.25">
      <c r="D93" s="28"/>
      <c r="E93" s="28"/>
      <c r="F93" s="28"/>
      <c r="G93" s="28"/>
      <c r="H93" s="28"/>
      <c r="I93" s="28"/>
    </row>
    <row r="94" spans="4:9" s="26" customFormat="1" x14ac:dyDescent="0.25">
      <c r="D94" s="28"/>
      <c r="E94" s="28"/>
      <c r="F94" s="28"/>
      <c r="G94" s="28"/>
      <c r="H94" s="28"/>
      <c r="I94" s="28"/>
    </row>
    <row r="95" spans="4:9" s="26" customFormat="1" x14ac:dyDescent="0.25">
      <c r="D95" s="28"/>
      <c r="E95" s="28"/>
      <c r="F95" s="28"/>
      <c r="G95" s="28"/>
      <c r="H95" s="28"/>
      <c r="I95" s="28"/>
    </row>
    <row r="96" spans="4:9" s="26" customFormat="1" x14ac:dyDescent="0.25">
      <c r="D96" s="28"/>
      <c r="E96" s="28"/>
      <c r="F96" s="28"/>
      <c r="G96" s="28"/>
      <c r="H96" s="28"/>
      <c r="I96" s="28"/>
    </row>
    <row r="97" spans="4:9" s="26" customFormat="1" x14ac:dyDescent="0.25">
      <c r="D97" s="28"/>
      <c r="E97" s="28"/>
      <c r="F97" s="28"/>
      <c r="G97" s="28"/>
      <c r="H97" s="28"/>
      <c r="I97" s="28"/>
    </row>
    <row r="98" spans="4:9" s="26" customFormat="1" x14ac:dyDescent="0.25">
      <c r="D98" s="28"/>
      <c r="E98" s="28"/>
      <c r="F98" s="28"/>
      <c r="G98" s="28"/>
      <c r="H98" s="28"/>
      <c r="I98" s="28"/>
    </row>
    <row r="99" spans="4:9" s="26" customFormat="1" x14ac:dyDescent="0.25">
      <c r="D99" s="28"/>
      <c r="E99" s="28"/>
      <c r="F99" s="28"/>
      <c r="G99" s="28"/>
      <c r="H99" s="28"/>
      <c r="I99" s="28"/>
    </row>
    <row r="100" spans="4:9" s="26" customFormat="1" x14ac:dyDescent="0.25">
      <c r="D100" s="28"/>
      <c r="E100" s="28"/>
      <c r="F100" s="28"/>
      <c r="G100" s="28"/>
      <c r="H100" s="28"/>
      <c r="I100" s="28"/>
    </row>
    <row r="101" spans="4:9" s="26" customFormat="1" x14ac:dyDescent="0.25">
      <c r="D101" s="28"/>
      <c r="E101" s="28"/>
      <c r="F101" s="28"/>
      <c r="G101" s="28"/>
      <c r="H101" s="28"/>
      <c r="I101" s="28"/>
    </row>
    <row r="102" spans="4:9" s="26" customFormat="1" x14ac:dyDescent="0.25">
      <c r="D102" s="28"/>
      <c r="E102" s="28"/>
      <c r="F102" s="28"/>
      <c r="G102" s="28"/>
      <c r="H102" s="28"/>
      <c r="I102" s="28"/>
    </row>
    <row r="103" spans="4:9" s="26" customFormat="1" x14ac:dyDescent="0.25">
      <c r="D103" s="28"/>
      <c r="E103" s="28"/>
      <c r="F103" s="28"/>
      <c r="G103" s="28"/>
      <c r="H103" s="28"/>
      <c r="I103" s="28"/>
    </row>
    <row r="104" spans="4:9" s="26" customFormat="1" x14ac:dyDescent="0.25">
      <c r="D104" s="28"/>
      <c r="E104" s="28"/>
      <c r="F104" s="28"/>
      <c r="G104" s="28"/>
      <c r="H104" s="28"/>
      <c r="I104" s="28"/>
    </row>
    <row r="105" spans="4:9" s="26" customFormat="1" x14ac:dyDescent="0.25">
      <c r="D105" s="28"/>
      <c r="E105" s="28"/>
      <c r="F105" s="28"/>
      <c r="G105" s="28"/>
      <c r="H105" s="28"/>
      <c r="I105" s="28"/>
    </row>
    <row r="106" spans="4:9" s="26" customFormat="1" x14ac:dyDescent="0.25">
      <c r="D106" s="28"/>
      <c r="E106" s="28"/>
      <c r="F106" s="28"/>
      <c r="G106" s="28"/>
      <c r="H106" s="28"/>
      <c r="I106" s="28"/>
    </row>
    <row r="107" spans="4:9" s="26" customFormat="1" x14ac:dyDescent="0.25">
      <c r="D107" s="28"/>
      <c r="E107" s="28"/>
      <c r="F107" s="28"/>
      <c r="G107" s="28"/>
      <c r="H107" s="28"/>
      <c r="I107" s="28"/>
    </row>
    <row r="108" spans="4:9" s="26" customFormat="1" x14ac:dyDescent="0.25">
      <c r="D108" s="28"/>
      <c r="E108" s="28"/>
      <c r="F108" s="28"/>
      <c r="G108" s="28"/>
      <c r="H108" s="28"/>
      <c r="I108" s="28"/>
    </row>
    <row r="109" spans="4:9" s="26" customFormat="1" x14ac:dyDescent="0.25">
      <c r="D109" s="28"/>
      <c r="E109" s="28"/>
      <c r="F109" s="28"/>
      <c r="G109" s="28"/>
      <c r="H109" s="28"/>
      <c r="I109" s="28"/>
    </row>
    <row r="110" spans="4:9" s="26" customFormat="1" x14ac:dyDescent="0.25">
      <c r="D110" s="28"/>
      <c r="E110" s="28"/>
      <c r="F110" s="28"/>
      <c r="G110" s="28"/>
      <c r="H110" s="28"/>
      <c r="I110" s="28"/>
    </row>
    <row r="111" spans="4:9" s="26" customFormat="1" x14ac:dyDescent="0.25">
      <c r="D111" s="28"/>
      <c r="E111" s="28"/>
      <c r="F111" s="28"/>
      <c r="G111" s="28"/>
      <c r="H111" s="28"/>
      <c r="I111" s="28"/>
    </row>
    <row r="112" spans="4:9" s="26" customFormat="1" x14ac:dyDescent="0.25">
      <c r="D112" s="28"/>
      <c r="E112" s="28"/>
      <c r="F112" s="28"/>
      <c r="G112" s="28"/>
      <c r="H112" s="28"/>
      <c r="I112" s="28"/>
    </row>
    <row r="113" spans="4:9" s="26" customFormat="1" x14ac:dyDescent="0.25">
      <c r="D113" s="28"/>
      <c r="E113" s="28"/>
      <c r="F113" s="28"/>
      <c r="G113" s="28"/>
      <c r="H113" s="28"/>
      <c r="I113" s="28"/>
    </row>
    <row r="114" spans="4:9" s="26" customFormat="1" x14ac:dyDescent="0.25">
      <c r="D114" s="28"/>
      <c r="E114" s="28"/>
      <c r="F114" s="28"/>
      <c r="G114" s="28"/>
      <c r="H114" s="28"/>
      <c r="I114" s="28"/>
    </row>
    <row r="115" spans="4:9" s="26" customFormat="1" x14ac:dyDescent="0.25">
      <c r="D115" s="28"/>
      <c r="E115" s="28"/>
      <c r="F115" s="28"/>
      <c r="G115" s="28"/>
      <c r="H115" s="28"/>
      <c r="I115" s="28"/>
    </row>
    <row r="116" spans="4:9" s="26" customFormat="1" x14ac:dyDescent="0.25">
      <c r="D116" s="28"/>
      <c r="E116" s="28"/>
      <c r="F116" s="28"/>
      <c r="G116" s="28"/>
      <c r="H116" s="28"/>
      <c r="I116" s="28"/>
    </row>
    <row r="117" spans="4:9" s="26" customFormat="1" x14ac:dyDescent="0.25">
      <c r="D117" s="28"/>
      <c r="E117" s="28"/>
      <c r="F117" s="28"/>
      <c r="G117" s="28"/>
      <c r="H117" s="28"/>
      <c r="I117" s="28"/>
    </row>
    <row r="118" spans="4:9" s="26" customFormat="1" x14ac:dyDescent="0.25">
      <c r="D118" s="28"/>
      <c r="E118" s="28"/>
      <c r="F118" s="28"/>
      <c r="G118" s="28"/>
      <c r="H118" s="28"/>
      <c r="I118" s="28"/>
    </row>
    <row r="119" spans="4:9" s="26" customFormat="1" x14ac:dyDescent="0.25">
      <c r="D119" s="28"/>
      <c r="E119" s="28"/>
      <c r="F119" s="28"/>
      <c r="G119" s="28"/>
      <c r="H119" s="28"/>
      <c r="I119" s="28"/>
    </row>
    <row r="120" spans="4:9" s="26" customFormat="1" x14ac:dyDescent="0.25">
      <c r="D120" s="28"/>
      <c r="E120" s="28"/>
      <c r="F120" s="28"/>
      <c r="G120" s="28"/>
      <c r="H120" s="28"/>
      <c r="I120" s="28"/>
    </row>
    <row r="121" spans="4:9" s="26" customFormat="1" x14ac:dyDescent="0.25">
      <c r="D121" s="28"/>
      <c r="E121" s="28"/>
      <c r="F121" s="28"/>
      <c r="G121" s="28"/>
      <c r="H121" s="28"/>
      <c r="I121" s="28"/>
    </row>
    <row r="122" spans="4:9" s="26" customFormat="1" x14ac:dyDescent="0.25">
      <c r="D122" s="28"/>
      <c r="E122" s="28"/>
      <c r="F122" s="28"/>
      <c r="G122" s="28"/>
      <c r="H122" s="28"/>
      <c r="I122" s="28"/>
    </row>
    <row r="123" spans="4:9" s="26" customFormat="1" x14ac:dyDescent="0.25">
      <c r="D123" s="28"/>
      <c r="E123" s="28"/>
      <c r="F123" s="28"/>
      <c r="G123" s="28"/>
      <c r="H123" s="28"/>
      <c r="I123" s="28"/>
    </row>
    <row r="124" spans="4:9" s="26" customFormat="1" x14ac:dyDescent="0.25">
      <c r="D124" s="28"/>
      <c r="E124" s="28"/>
      <c r="F124" s="28"/>
      <c r="G124" s="28"/>
      <c r="H124" s="28"/>
      <c r="I124" s="28"/>
    </row>
    <row r="125" spans="4:9" s="26" customFormat="1" x14ac:dyDescent="0.25">
      <c r="D125" s="28"/>
      <c r="E125" s="28"/>
      <c r="F125" s="28"/>
      <c r="G125" s="28"/>
      <c r="H125" s="28"/>
      <c r="I125" s="28"/>
    </row>
    <row r="126" spans="4:9" s="26" customFormat="1" x14ac:dyDescent="0.25">
      <c r="D126" s="28"/>
      <c r="E126" s="28"/>
      <c r="F126" s="28"/>
      <c r="G126" s="28"/>
      <c r="H126" s="28"/>
      <c r="I126" s="28"/>
    </row>
    <row r="127" spans="4:9" s="26" customFormat="1" x14ac:dyDescent="0.25">
      <c r="D127" s="28"/>
      <c r="E127" s="28"/>
      <c r="F127" s="28"/>
      <c r="G127" s="28"/>
      <c r="H127" s="28"/>
      <c r="I127" s="28"/>
    </row>
    <row r="128" spans="4:9" s="26" customFormat="1" x14ac:dyDescent="0.25">
      <c r="D128" s="28"/>
      <c r="E128" s="28"/>
      <c r="F128" s="28"/>
      <c r="G128" s="28"/>
      <c r="H128" s="28"/>
      <c r="I128" s="28"/>
    </row>
    <row r="129" spans="4:9" s="26" customFormat="1" x14ac:dyDescent="0.25">
      <c r="D129" s="28"/>
      <c r="E129" s="28"/>
      <c r="F129" s="28"/>
      <c r="G129" s="28"/>
      <c r="H129" s="28"/>
      <c r="I129" s="28"/>
    </row>
    <row r="130" spans="4:9" s="26" customFormat="1" x14ac:dyDescent="0.25">
      <c r="D130" s="28"/>
      <c r="E130" s="28"/>
      <c r="F130" s="28"/>
      <c r="G130" s="28"/>
      <c r="H130" s="28"/>
      <c r="I130" s="28"/>
    </row>
    <row r="131" spans="4:9" s="26" customFormat="1" x14ac:dyDescent="0.25">
      <c r="D131" s="28"/>
      <c r="E131" s="28"/>
      <c r="F131" s="28"/>
      <c r="G131" s="28"/>
      <c r="H131" s="28"/>
      <c r="I131" s="28"/>
    </row>
    <row r="132" spans="4:9" s="26" customFormat="1" x14ac:dyDescent="0.25">
      <c r="D132" s="28"/>
      <c r="E132" s="28"/>
      <c r="F132" s="28"/>
      <c r="G132" s="28"/>
      <c r="H132" s="28"/>
      <c r="I132" s="28"/>
    </row>
    <row r="133" spans="4:9" s="26" customFormat="1" x14ac:dyDescent="0.25">
      <c r="D133" s="28"/>
      <c r="E133" s="28"/>
      <c r="F133" s="28"/>
      <c r="G133" s="28"/>
      <c r="H133" s="28"/>
      <c r="I133" s="28"/>
    </row>
    <row r="134" spans="4:9" s="26" customFormat="1" x14ac:dyDescent="0.25">
      <c r="D134" s="28"/>
      <c r="E134" s="28"/>
      <c r="F134" s="28"/>
      <c r="G134" s="28"/>
      <c r="H134" s="28"/>
      <c r="I134" s="28"/>
    </row>
    <row r="135" spans="4:9" s="26" customFormat="1" x14ac:dyDescent="0.25">
      <c r="D135" s="28"/>
      <c r="E135" s="28"/>
      <c r="F135" s="28"/>
      <c r="G135" s="28"/>
      <c r="H135" s="28"/>
      <c r="I135" s="28"/>
    </row>
    <row r="136" spans="4:9" s="26" customFormat="1" x14ac:dyDescent="0.25">
      <c r="D136" s="28"/>
      <c r="E136" s="28"/>
      <c r="F136" s="28"/>
      <c r="G136" s="28"/>
      <c r="H136" s="28"/>
      <c r="I136" s="28"/>
    </row>
    <row r="137" spans="4:9" s="26" customFormat="1" x14ac:dyDescent="0.25">
      <c r="D137" s="28"/>
      <c r="E137" s="28"/>
      <c r="F137" s="28"/>
      <c r="G137" s="28"/>
      <c r="H137" s="28"/>
      <c r="I137" s="28"/>
    </row>
    <row r="138" spans="4:9" s="26" customFormat="1" x14ac:dyDescent="0.25">
      <c r="D138" s="28"/>
      <c r="E138" s="28"/>
      <c r="F138" s="28"/>
      <c r="G138" s="28"/>
      <c r="H138" s="28"/>
      <c r="I138" s="28"/>
    </row>
    <row r="139" spans="4:9" s="26" customFormat="1" x14ac:dyDescent="0.25">
      <c r="D139" s="28"/>
      <c r="E139" s="28"/>
      <c r="F139" s="28"/>
      <c r="G139" s="28"/>
      <c r="H139" s="28"/>
      <c r="I139" s="28"/>
    </row>
    <row r="140" spans="4:9" s="26" customFormat="1" x14ac:dyDescent="0.25">
      <c r="D140" s="28"/>
      <c r="E140" s="28"/>
      <c r="F140" s="28"/>
      <c r="G140" s="28"/>
      <c r="H140" s="28"/>
      <c r="I140" s="28"/>
    </row>
    <row r="141" spans="4:9" s="26" customFormat="1" x14ac:dyDescent="0.25">
      <c r="D141" s="28"/>
      <c r="E141" s="28"/>
      <c r="F141" s="28"/>
      <c r="G141" s="28"/>
      <c r="H141" s="28"/>
      <c r="I141" s="28"/>
    </row>
    <row r="142" spans="4:9" s="26" customFormat="1" x14ac:dyDescent="0.25">
      <c r="D142" s="28"/>
      <c r="E142" s="28"/>
      <c r="F142" s="28"/>
      <c r="G142" s="28"/>
      <c r="H142" s="28"/>
      <c r="I142" s="28"/>
    </row>
    <row r="143" spans="4:9" s="26" customFormat="1" x14ac:dyDescent="0.25">
      <c r="D143" s="28"/>
      <c r="E143" s="28"/>
      <c r="F143" s="28"/>
      <c r="G143" s="28"/>
      <c r="H143" s="28"/>
      <c r="I143" s="28"/>
    </row>
    <row r="144" spans="4:9" s="26" customFormat="1" x14ac:dyDescent="0.25">
      <c r="D144" s="28"/>
      <c r="E144" s="28"/>
      <c r="F144" s="28"/>
      <c r="G144" s="28"/>
      <c r="H144" s="28"/>
      <c r="I144" s="28"/>
    </row>
    <row r="145" spans="4:9" s="26" customFormat="1" x14ac:dyDescent="0.25">
      <c r="D145" s="28"/>
      <c r="E145" s="28"/>
      <c r="F145" s="28"/>
      <c r="G145" s="28"/>
      <c r="H145" s="28"/>
      <c r="I145" s="28"/>
    </row>
    <row r="146" spans="4:9" s="26" customFormat="1" x14ac:dyDescent="0.25">
      <c r="D146" s="28"/>
      <c r="E146" s="28"/>
      <c r="F146" s="28"/>
      <c r="G146" s="28"/>
      <c r="H146" s="28"/>
      <c r="I146" s="28"/>
    </row>
    <row r="147" spans="4:9" s="26" customFormat="1" x14ac:dyDescent="0.25">
      <c r="D147" s="28"/>
      <c r="E147" s="28"/>
      <c r="F147" s="28"/>
      <c r="G147" s="28"/>
      <c r="H147" s="28"/>
      <c r="I147" s="28"/>
    </row>
    <row r="148" spans="4:9" s="26" customFormat="1" x14ac:dyDescent="0.25">
      <c r="D148" s="28"/>
      <c r="E148" s="28"/>
      <c r="F148" s="28"/>
      <c r="G148" s="28"/>
      <c r="H148" s="28"/>
      <c r="I148" s="28"/>
    </row>
    <row r="149" spans="4:9" s="26" customFormat="1" x14ac:dyDescent="0.25">
      <c r="D149" s="28"/>
      <c r="E149" s="28"/>
      <c r="F149" s="28"/>
      <c r="G149" s="28"/>
      <c r="H149" s="28"/>
      <c r="I149" s="28"/>
    </row>
    <row r="150" spans="4:9" s="26" customFormat="1" x14ac:dyDescent="0.25">
      <c r="D150" s="28"/>
      <c r="E150" s="28"/>
      <c r="F150" s="28"/>
      <c r="G150" s="28"/>
      <c r="H150" s="28"/>
      <c r="I150" s="28"/>
    </row>
    <row r="151" spans="4:9" s="26" customFormat="1" x14ac:dyDescent="0.25">
      <c r="D151" s="28"/>
      <c r="E151" s="28"/>
      <c r="F151" s="28"/>
      <c r="G151" s="28"/>
      <c r="H151" s="28"/>
      <c r="I151" s="28"/>
    </row>
    <row r="152" spans="4:9" s="26" customFormat="1" x14ac:dyDescent="0.25">
      <c r="D152" s="28"/>
      <c r="E152" s="28"/>
      <c r="F152" s="28"/>
      <c r="G152" s="28"/>
      <c r="H152" s="28"/>
      <c r="I152" s="28"/>
    </row>
    <row r="153" spans="4:9" s="26" customFormat="1" x14ac:dyDescent="0.25">
      <c r="D153" s="28"/>
      <c r="E153" s="28"/>
      <c r="F153" s="28"/>
      <c r="G153" s="28"/>
      <c r="H153" s="28"/>
      <c r="I153" s="28"/>
    </row>
    <row r="154" spans="4:9" s="26" customFormat="1" x14ac:dyDescent="0.25">
      <c r="D154" s="28"/>
      <c r="E154" s="28"/>
      <c r="F154" s="28"/>
      <c r="G154" s="28"/>
      <c r="H154" s="28"/>
      <c r="I154" s="28"/>
    </row>
    <row r="155" spans="4:9" s="26" customFormat="1" x14ac:dyDescent="0.25">
      <c r="D155" s="28"/>
      <c r="E155" s="28"/>
      <c r="F155" s="28"/>
      <c r="G155" s="28"/>
      <c r="H155" s="28"/>
      <c r="I155" s="28"/>
    </row>
    <row r="156" spans="4:9" s="26" customFormat="1" x14ac:dyDescent="0.25">
      <c r="D156" s="28"/>
      <c r="E156" s="28"/>
      <c r="F156" s="28"/>
      <c r="G156" s="28"/>
      <c r="H156" s="28"/>
      <c r="I156" s="28"/>
    </row>
    <row r="157" spans="4:9" s="26" customFormat="1" x14ac:dyDescent="0.25">
      <c r="D157" s="28"/>
      <c r="E157" s="28"/>
      <c r="F157" s="28"/>
      <c r="G157" s="28"/>
      <c r="H157" s="28"/>
      <c r="I157" s="28"/>
    </row>
    <row r="158" spans="4:9" s="26" customFormat="1" x14ac:dyDescent="0.25">
      <c r="D158" s="28"/>
      <c r="E158" s="28"/>
      <c r="F158" s="28"/>
      <c r="G158" s="28"/>
      <c r="H158" s="28"/>
      <c r="I158" s="28"/>
    </row>
    <row r="159" spans="4:9" s="26" customFormat="1" x14ac:dyDescent="0.25">
      <c r="D159" s="28"/>
      <c r="E159" s="28"/>
      <c r="F159" s="28"/>
      <c r="G159" s="28"/>
      <c r="H159" s="28"/>
      <c r="I159" s="28"/>
    </row>
    <row r="160" spans="4:9" s="26" customFormat="1" x14ac:dyDescent="0.25">
      <c r="D160" s="28"/>
      <c r="E160" s="28"/>
      <c r="F160" s="28"/>
      <c r="G160" s="28"/>
      <c r="H160" s="28"/>
      <c r="I160" s="28"/>
    </row>
    <row r="161" spans="4:9" s="26" customFormat="1" x14ac:dyDescent="0.25">
      <c r="D161" s="28"/>
      <c r="E161" s="28"/>
      <c r="F161" s="28"/>
      <c r="G161" s="28"/>
      <c r="H161" s="28"/>
      <c r="I161" s="28"/>
    </row>
    <row r="162" spans="4:9" s="26" customFormat="1" x14ac:dyDescent="0.25">
      <c r="D162" s="28"/>
      <c r="E162" s="28"/>
      <c r="F162" s="28"/>
      <c r="G162" s="28"/>
      <c r="H162" s="28"/>
      <c r="I162" s="28"/>
    </row>
    <row r="163" spans="4:9" s="26" customFormat="1" x14ac:dyDescent="0.25">
      <c r="D163" s="28"/>
      <c r="E163" s="28"/>
      <c r="F163" s="28"/>
      <c r="G163" s="28"/>
      <c r="H163" s="28"/>
      <c r="I163" s="28"/>
    </row>
    <row r="164" spans="4:9" s="26" customFormat="1" x14ac:dyDescent="0.25">
      <c r="D164" s="28"/>
      <c r="E164" s="28"/>
      <c r="F164" s="28"/>
      <c r="G164" s="28"/>
      <c r="H164" s="28"/>
      <c r="I164" s="28"/>
    </row>
    <row r="165" spans="4:9" s="26" customFormat="1" x14ac:dyDescent="0.25">
      <c r="D165" s="28"/>
      <c r="E165" s="28"/>
      <c r="F165" s="28"/>
      <c r="G165" s="28"/>
      <c r="H165" s="28"/>
      <c r="I165" s="28"/>
    </row>
    <row r="166" spans="4:9" s="26" customFormat="1" x14ac:dyDescent="0.25">
      <c r="D166" s="28"/>
      <c r="E166" s="28"/>
      <c r="F166" s="28"/>
      <c r="G166" s="28"/>
      <c r="H166" s="28"/>
      <c r="I166" s="28"/>
    </row>
    <row r="167" spans="4:9" s="26" customFormat="1" x14ac:dyDescent="0.25">
      <c r="D167" s="28"/>
      <c r="E167" s="28"/>
      <c r="F167" s="28"/>
      <c r="G167" s="28"/>
      <c r="H167" s="28"/>
      <c r="I167" s="28"/>
    </row>
    <row r="168" spans="4:9" s="26" customFormat="1" x14ac:dyDescent="0.25">
      <c r="D168" s="28"/>
      <c r="E168" s="28"/>
      <c r="F168" s="28"/>
      <c r="G168" s="28"/>
      <c r="H168" s="28"/>
      <c r="I168" s="28"/>
    </row>
    <row r="169" spans="4:9" s="26" customFormat="1" x14ac:dyDescent="0.25">
      <c r="D169" s="28"/>
      <c r="E169" s="28"/>
      <c r="F169" s="28"/>
      <c r="G169" s="28"/>
      <c r="H169" s="28"/>
      <c r="I169" s="28"/>
    </row>
    <row r="170" spans="4:9" s="26" customFormat="1" x14ac:dyDescent="0.25">
      <c r="D170" s="28"/>
      <c r="E170" s="28"/>
      <c r="F170" s="28"/>
      <c r="G170" s="28"/>
      <c r="H170" s="28"/>
      <c r="I170" s="28"/>
    </row>
    <row r="171" spans="4:9" s="26" customFormat="1" x14ac:dyDescent="0.25">
      <c r="D171" s="28"/>
      <c r="E171" s="28"/>
      <c r="F171" s="28"/>
      <c r="G171" s="28"/>
      <c r="H171" s="28"/>
      <c r="I171" s="28"/>
    </row>
    <row r="172" spans="4:9" s="26" customFormat="1" x14ac:dyDescent="0.25">
      <c r="D172" s="28"/>
      <c r="E172" s="28"/>
      <c r="F172" s="28"/>
      <c r="G172" s="28"/>
      <c r="H172" s="28"/>
      <c r="I172" s="28"/>
    </row>
    <row r="173" spans="4:9" s="26" customFormat="1" x14ac:dyDescent="0.25">
      <c r="D173" s="28"/>
      <c r="E173" s="28"/>
      <c r="F173" s="28"/>
      <c r="G173" s="28"/>
      <c r="H173" s="28"/>
      <c r="I173" s="28"/>
    </row>
    <row r="174" spans="4:9" s="26" customFormat="1" x14ac:dyDescent="0.25">
      <c r="D174" s="28"/>
      <c r="E174" s="28"/>
      <c r="F174" s="28"/>
      <c r="G174" s="28"/>
      <c r="H174" s="28"/>
      <c r="I174" s="28"/>
    </row>
    <row r="175" spans="4:9" s="26" customFormat="1" x14ac:dyDescent="0.25">
      <c r="D175" s="28"/>
      <c r="E175" s="28"/>
      <c r="F175" s="28"/>
      <c r="G175" s="28"/>
      <c r="H175" s="28"/>
      <c r="I175" s="28"/>
    </row>
    <row r="176" spans="4:9" s="26" customFormat="1" x14ac:dyDescent="0.25">
      <c r="D176" s="28"/>
      <c r="E176" s="28"/>
      <c r="F176" s="28"/>
      <c r="G176" s="28"/>
      <c r="H176" s="28"/>
      <c r="I176" s="28"/>
    </row>
    <row r="177" spans="4:9" s="26" customFormat="1" x14ac:dyDescent="0.25">
      <c r="D177" s="28"/>
      <c r="E177" s="28"/>
      <c r="F177" s="28"/>
      <c r="G177" s="28"/>
      <c r="H177" s="28"/>
      <c r="I177" s="28"/>
    </row>
    <row r="178" spans="4:9" s="26" customFormat="1" x14ac:dyDescent="0.25">
      <c r="D178" s="28"/>
      <c r="E178" s="28"/>
      <c r="F178" s="28"/>
      <c r="G178" s="28"/>
      <c r="H178" s="28"/>
      <c r="I178" s="28"/>
    </row>
    <row r="179" spans="4:9" s="26" customFormat="1" x14ac:dyDescent="0.25">
      <c r="D179" s="28"/>
      <c r="E179" s="28"/>
      <c r="F179" s="28"/>
      <c r="G179" s="28"/>
      <c r="H179" s="28"/>
      <c r="I179" s="28"/>
    </row>
    <row r="180" spans="4:9" s="26" customFormat="1" x14ac:dyDescent="0.25">
      <c r="D180" s="28"/>
      <c r="E180" s="28"/>
      <c r="F180" s="28"/>
      <c r="G180" s="28"/>
      <c r="H180" s="28"/>
      <c r="I180" s="28"/>
    </row>
    <row r="181" spans="4:9" s="26" customFormat="1" x14ac:dyDescent="0.25">
      <c r="D181" s="28"/>
      <c r="E181" s="28"/>
      <c r="F181" s="28"/>
      <c r="G181" s="28"/>
      <c r="H181" s="28"/>
      <c r="I181" s="28"/>
    </row>
    <row r="182" spans="4:9" s="26" customFormat="1" x14ac:dyDescent="0.25">
      <c r="D182" s="28"/>
      <c r="E182" s="28"/>
      <c r="F182" s="28"/>
      <c r="G182" s="28"/>
      <c r="H182" s="28"/>
      <c r="I182" s="28"/>
    </row>
    <row r="183" spans="4:9" s="26" customFormat="1" x14ac:dyDescent="0.25">
      <c r="D183" s="28"/>
      <c r="E183" s="28"/>
      <c r="F183" s="28"/>
      <c r="G183" s="28"/>
      <c r="H183" s="28"/>
      <c r="I183" s="28"/>
    </row>
    <row r="184" spans="4:9" s="26" customFormat="1" x14ac:dyDescent="0.25">
      <c r="D184" s="28"/>
      <c r="E184" s="28"/>
      <c r="F184" s="28"/>
      <c r="G184" s="28"/>
      <c r="H184" s="28"/>
      <c r="I184" s="28"/>
    </row>
    <row r="185" spans="4:9" s="26" customFormat="1" x14ac:dyDescent="0.25">
      <c r="D185" s="28"/>
      <c r="E185" s="28"/>
      <c r="F185" s="28"/>
      <c r="G185" s="28"/>
      <c r="H185" s="28"/>
      <c r="I185" s="28"/>
    </row>
    <row r="186" spans="4:9" s="26" customFormat="1" x14ac:dyDescent="0.25">
      <c r="D186" s="28"/>
      <c r="E186" s="28"/>
      <c r="F186" s="28"/>
      <c r="G186" s="28"/>
      <c r="H186" s="28"/>
      <c r="I186" s="28"/>
    </row>
    <row r="187" spans="4:9" s="26" customFormat="1" x14ac:dyDescent="0.25">
      <c r="D187" s="28"/>
      <c r="E187" s="28"/>
      <c r="F187" s="28"/>
      <c r="G187" s="28"/>
      <c r="H187" s="28"/>
      <c r="I187" s="28"/>
    </row>
    <row r="188" spans="4:9" s="26" customFormat="1" x14ac:dyDescent="0.25">
      <c r="D188" s="28"/>
      <c r="E188" s="28"/>
      <c r="F188" s="28"/>
      <c r="G188" s="28"/>
      <c r="H188" s="28"/>
      <c r="I188" s="28"/>
    </row>
    <row r="189" spans="4:9" s="26" customFormat="1" x14ac:dyDescent="0.25">
      <c r="D189" s="28"/>
      <c r="E189" s="28"/>
      <c r="F189" s="28"/>
      <c r="G189" s="28"/>
      <c r="H189" s="28"/>
      <c r="I189" s="28"/>
    </row>
    <row r="190" spans="4:9" s="26" customFormat="1" x14ac:dyDescent="0.25">
      <c r="D190" s="28"/>
      <c r="E190" s="28"/>
      <c r="F190" s="28"/>
      <c r="G190" s="28"/>
      <c r="H190" s="28"/>
      <c r="I190" s="28"/>
    </row>
    <row r="191" spans="4:9" s="26" customFormat="1" x14ac:dyDescent="0.25">
      <c r="D191" s="28"/>
      <c r="E191" s="28"/>
      <c r="F191" s="28"/>
      <c r="G191" s="28"/>
      <c r="H191" s="28"/>
      <c r="I191" s="28"/>
    </row>
    <row r="192" spans="4:9" s="26" customFormat="1" x14ac:dyDescent="0.25">
      <c r="D192" s="28"/>
      <c r="E192" s="28"/>
      <c r="F192" s="28"/>
      <c r="G192" s="28"/>
      <c r="H192" s="28"/>
      <c r="I192" s="28"/>
    </row>
    <row r="193" spans="4:9" s="26" customFormat="1" x14ac:dyDescent="0.25">
      <c r="D193" s="28"/>
      <c r="E193" s="28"/>
      <c r="F193" s="28"/>
      <c r="G193" s="28"/>
      <c r="H193" s="28"/>
      <c r="I193" s="28"/>
    </row>
    <row r="194" spans="4:9" s="26" customFormat="1" x14ac:dyDescent="0.25">
      <c r="D194" s="28"/>
      <c r="E194" s="28"/>
      <c r="F194" s="28"/>
      <c r="G194" s="28"/>
      <c r="H194" s="28"/>
      <c r="I194" s="28"/>
    </row>
    <row r="195" spans="4:9" s="26" customFormat="1" x14ac:dyDescent="0.25">
      <c r="D195" s="28"/>
      <c r="E195" s="28"/>
      <c r="F195" s="28"/>
      <c r="G195" s="28"/>
      <c r="H195" s="28"/>
      <c r="I195" s="28"/>
    </row>
    <row r="196" spans="4:9" s="26" customFormat="1" x14ac:dyDescent="0.25">
      <c r="D196" s="28"/>
      <c r="E196" s="28"/>
      <c r="F196" s="28"/>
      <c r="G196" s="28"/>
      <c r="H196" s="28"/>
      <c r="I196" s="28"/>
    </row>
    <row r="197" spans="4:9" s="26" customFormat="1" x14ac:dyDescent="0.25">
      <c r="D197" s="28"/>
      <c r="E197" s="28"/>
      <c r="F197" s="28"/>
      <c r="G197" s="28"/>
      <c r="H197" s="28"/>
      <c r="I197" s="28"/>
    </row>
    <row r="198" spans="4:9" s="26" customFormat="1" x14ac:dyDescent="0.25">
      <c r="D198" s="28"/>
      <c r="E198" s="28"/>
      <c r="F198" s="28"/>
      <c r="G198" s="28"/>
      <c r="H198" s="28"/>
      <c r="I198" s="28"/>
    </row>
    <row r="199" spans="4:9" s="26" customFormat="1" x14ac:dyDescent="0.25">
      <c r="D199" s="28"/>
      <c r="E199" s="28"/>
      <c r="F199" s="28"/>
      <c r="G199" s="28"/>
      <c r="H199" s="28"/>
      <c r="I199" s="28"/>
    </row>
    <row r="200" spans="4:9" s="26" customFormat="1" x14ac:dyDescent="0.25">
      <c r="D200" s="28"/>
      <c r="E200" s="28"/>
      <c r="F200" s="28"/>
      <c r="G200" s="28"/>
      <c r="H200" s="28"/>
      <c r="I200" s="28"/>
    </row>
    <row r="201" spans="4:9" s="26" customFormat="1" x14ac:dyDescent="0.25">
      <c r="D201" s="28"/>
      <c r="E201" s="28"/>
      <c r="F201" s="28"/>
      <c r="G201" s="28"/>
      <c r="H201" s="28"/>
      <c r="I201" s="28"/>
    </row>
    <row r="202" spans="4:9" s="26" customFormat="1" x14ac:dyDescent="0.25">
      <c r="D202" s="28"/>
      <c r="E202" s="28"/>
      <c r="F202" s="28"/>
      <c r="G202" s="28"/>
      <c r="H202" s="28"/>
      <c r="I202" s="28"/>
    </row>
    <row r="203" spans="4:9" s="26" customFormat="1" x14ac:dyDescent="0.25">
      <c r="D203" s="28"/>
      <c r="E203" s="28"/>
      <c r="F203" s="28"/>
      <c r="G203" s="28"/>
      <c r="H203" s="28"/>
      <c r="I203" s="28"/>
    </row>
    <row r="204" spans="4:9" s="26" customFormat="1" x14ac:dyDescent="0.25">
      <c r="D204" s="28"/>
      <c r="E204" s="28"/>
      <c r="F204" s="28"/>
      <c r="G204" s="28"/>
      <c r="H204" s="28"/>
      <c r="I204" s="28"/>
    </row>
    <row r="205" spans="4:9" s="26" customFormat="1" x14ac:dyDescent="0.25">
      <c r="D205" s="28"/>
      <c r="E205" s="28"/>
      <c r="F205" s="28"/>
      <c r="G205" s="28"/>
      <c r="H205" s="28"/>
      <c r="I205" s="28"/>
    </row>
    <row r="206" spans="4:9" s="26" customFormat="1" x14ac:dyDescent="0.25">
      <c r="D206" s="28"/>
      <c r="E206" s="28"/>
      <c r="F206" s="28"/>
      <c r="G206" s="28"/>
      <c r="H206" s="28"/>
      <c r="I206" s="28"/>
    </row>
    <row r="207" spans="4:9" s="26" customFormat="1" x14ac:dyDescent="0.25">
      <c r="D207" s="28"/>
      <c r="E207" s="28"/>
      <c r="F207" s="28"/>
      <c r="G207" s="28"/>
      <c r="H207" s="28"/>
      <c r="I207" s="28"/>
    </row>
    <row r="208" spans="4:9" s="26" customFormat="1" x14ac:dyDescent="0.25">
      <c r="D208" s="28"/>
      <c r="E208" s="28"/>
      <c r="F208" s="28"/>
      <c r="G208" s="28"/>
      <c r="H208" s="28"/>
      <c r="I208" s="28"/>
    </row>
    <row r="209" spans="1:9" s="26" customFormat="1" x14ac:dyDescent="0.25">
      <c r="D209" s="28"/>
      <c r="E209" s="28"/>
      <c r="F209" s="28"/>
      <c r="G209" s="28"/>
      <c r="H209" s="28"/>
      <c r="I209" s="28"/>
    </row>
    <row r="210" spans="1:9" s="26" customFormat="1" x14ac:dyDescent="0.25">
      <c r="D210" s="28"/>
      <c r="E210" s="28"/>
      <c r="F210" s="28"/>
      <c r="G210" s="28"/>
      <c r="H210" s="28"/>
      <c r="I210" s="28"/>
    </row>
    <row r="211" spans="1:9" x14ac:dyDescent="0.25">
      <c r="A211" s="21" t="s">
        <v>35</v>
      </c>
      <c r="B211" s="22" t="s">
        <v>36</v>
      </c>
      <c r="C211" s="22"/>
    </row>
    <row r="212" spans="1:9" x14ac:dyDescent="0.25">
      <c r="A212" s="24" t="s">
        <v>37</v>
      </c>
      <c r="B212" s="22" t="s">
        <v>38</v>
      </c>
      <c r="C212" s="22"/>
    </row>
    <row r="213" spans="1:9" x14ac:dyDescent="0.25">
      <c r="A213" s="25" t="s">
        <v>39</v>
      </c>
      <c r="B213" s="22" t="s">
        <v>40</v>
      </c>
      <c r="C213" s="22"/>
    </row>
  </sheetData>
  <autoFilter ref="A3:O51">
    <filterColumn colId="2">
      <filters>
        <filter val="Ex"/>
      </filters>
    </filterColumn>
  </autoFilter>
  <mergeCells count="5">
    <mergeCell ref="B1:C2"/>
    <mergeCell ref="D1:F1"/>
    <mergeCell ref="G1:I1"/>
    <mergeCell ref="J1:L1"/>
    <mergeCell ref="M1:O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O216"/>
  <sheetViews>
    <sheetView topLeftCell="C1" workbookViewId="0">
      <selection activeCell="D61" sqref="D61"/>
    </sheetView>
  </sheetViews>
  <sheetFormatPr defaultColWidth="8.85546875" defaultRowHeight="15" x14ac:dyDescent="0.25"/>
  <cols>
    <col min="1" max="1" width="30.7109375" style="31" customWidth="1"/>
    <col min="2" max="2" width="10" style="31" customWidth="1"/>
    <col min="3" max="3" width="11.42578125" style="31" customWidth="1"/>
    <col min="4" max="9" width="10.5703125" style="28" customWidth="1"/>
    <col min="10" max="15" width="11" style="31" customWidth="1"/>
    <col min="16" max="18" width="8.85546875" style="31"/>
    <col min="19" max="19" width="8.85546875" style="31" customWidth="1"/>
    <col min="20" max="23" width="8.85546875" style="31"/>
    <col min="24" max="24" width="8.85546875" style="31" customWidth="1"/>
    <col min="25" max="16384" width="8.85546875" style="31"/>
  </cols>
  <sheetData>
    <row r="1" spans="1:15" ht="30.75" customHeight="1" x14ac:dyDescent="0.25">
      <c r="A1" s="38" t="s">
        <v>70</v>
      </c>
      <c r="B1" s="85"/>
      <c r="C1" s="86"/>
      <c r="D1" s="89" t="s">
        <v>0</v>
      </c>
      <c r="E1" s="90"/>
      <c r="F1" s="90"/>
      <c r="G1" s="91" t="s">
        <v>1</v>
      </c>
      <c r="H1" s="92"/>
      <c r="I1" s="93"/>
      <c r="J1" s="89" t="s">
        <v>2</v>
      </c>
      <c r="K1" s="90"/>
      <c r="L1" s="94"/>
      <c r="M1" s="89" t="s">
        <v>3</v>
      </c>
      <c r="N1" s="90"/>
      <c r="O1" s="94"/>
    </row>
    <row r="2" spans="1:15" ht="25.5" x14ac:dyDescent="0.25">
      <c r="B2" s="87"/>
      <c r="C2" s="88"/>
      <c r="D2" s="3" t="s">
        <v>4</v>
      </c>
      <c r="E2" s="4" t="s">
        <v>5</v>
      </c>
      <c r="F2" s="5" t="s">
        <v>6</v>
      </c>
      <c r="G2" s="3" t="s">
        <v>4</v>
      </c>
      <c r="H2" s="4" t="s">
        <v>5</v>
      </c>
      <c r="I2" s="5" t="s">
        <v>6</v>
      </c>
      <c r="J2" s="7" t="s">
        <v>7</v>
      </c>
      <c r="K2" s="8" t="s">
        <v>8</v>
      </c>
      <c r="L2" s="9" t="s">
        <v>9</v>
      </c>
      <c r="M2" s="7" t="s">
        <v>7</v>
      </c>
      <c r="N2" s="8" t="s">
        <v>8</v>
      </c>
      <c r="O2" s="9" t="s">
        <v>9</v>
      </c>
    </row>
    <row r="3" spans="1:15" x14ac:dyDescent="0.25">
      <c r="A3" s="10" t="s">
        <v>10</v>
      </c>
      <c r="B3" s="11" t="s">
        <v>11</v>
      </c>
      <c r="C3" s="12" t="s">
        <v>12</v>
      </c>
      <c r="D3" s="3" t="s">
        <v>13</v>
      </c>
      <c r="E3" s="4" t="s">
        <v>14</v>
      </c>
      <c r="F3" s="5" t="s">
        <v>15</v>
      </c>
      <c r="G3" s="3" t="s">
        <v>13</v>
      </c>
      <c r="H3" s="4" t="s">
        <v>14</v>
      </c>
      <c r="I3" s="5" t="s">
        <v>15</v>
      </c>
      <c r="J3" s="1" t="s">
        <v>13</v>
      </c>
      <c r="K3" s="2" t="s">
        <v>14</v>
      </c>
      <c r="L3" s="6" t="s">
        <v>15</v>
      </c>
      <c r="M3" s="1" t="s">
        <v>13</v>
      </c>
      <c r="N3" s="2" t="s">
        <v>14</v>
      </c>
      <c r="O3" s="6" t="s">
        <v>15</v>
      </c>
    </row>
    <row r="4" spans="1:15" hidden="1" x14ac:dyDescent="0.25">
      <c r="A4" s="13" t="s">
        <v>68</v>
      </c>
      <c r="B4" s="13" t="s">
        <v>16</v>
      </c>
      <c r="C4" s="29" t="s">
        <v>17</v>
      </c>
      <c r="D4" s="15">
        <f>Sheet2!F12</f>
        <v>1698527.498570279</v>
      </c>
      <c r="E4" s="16">
        <f>Sheet2!E12</f>
        <v>227.72534029451134</v>
      </c>
      <c r="F4" s="17">
        <f>Sheet2!G12</f>
        <v>43666.705184431579</v>
      </c>
      <c r="G4" s="15">
        <f>Sheet2!I12</f>
        <v>1567906.7938514042</v>
      </c>
      <c r="H4" s="16">
        <f>Sheet2!H12</f>
        <v>209.49749062918337</v>
      </c>
      <c r="I4" s="17">
        <f>Sheet2!J12</f>
        <v>32090.005793200839</v>
      </c>
      <c r="J4" s="18">
        <f t="shared" ref="J4:J51" si="0">D4-G4</f>
        <v>130620.70471887477</v>
      </c>
      <c r="K4" s="19">
        <f t="shared" ref="K4:K51" si="1">E4-H4</f>
        <v>18.227849665327966</v>
      </c>
      <c r="L4" s="20">
        <f t="shared" ref="L4:L51" si="2">F4-I4</f>
        <v>11576.699391230741</v>
      </c>
      <c r="M4" s="30">
        <f>J4/Sheet2!$T$2</f>
        <v>669.84976778910141</v>
      </c>
      <c r="N4" s="30">
        <f>K4/Sheet2!$T$2</f>
        <v>9.3476152129887011E-2</v>
      </c>
      <c r="O4" s="30">
        <f>L4/Sheet2!$T$2</f>
        <v>59.367689185798667</v>
      </c>
    </row>
    <row r="5" spans="1:15" x14ac:dyDescent="0.25">
      <c r="A5" s="13" t="s">
        <v>68</v>
      </c>
      <c r="B5" s="13" t="s">
        <v>16</v>
      </c>
      <c r="C5" s="29" t="s">
        <v>18</v>
      </c>
      <c r="D5" s="15">
        <f>Sheet2!F13</f>
        <v>1476384.3261233747</v>
      </c>
      <c r="E5" s="16">
        <f>Sheet2!E13</f>
        <v>201.42634025974027</v>
      </c>
      <c r="F5" s="17">
        <f>Sheet2!G13</f>
        <v>38256.990416233763</v>
      </c>
      <c r="G5" s="15">
        <f>Sheet2!I13</f>
        <v>1371672.934116883</v>
      </c>
      <c r="H5" s="16">
        <f>Sheet2!H13</f>
        <v>186.23638138528139</v>
      </c>
      <c r="I5" s="17">
        <f>Sheet2!J13</f>
        <v>26671.756218844112</v>
      </c>
      <c r="J5" s="18">
        <f t="shared" si="0"/>
        <v>104711.39200649178</v>
      </c>
      <c r="K5" s="19">
        <f t="shared" si="1"/>
        <v>15.189958874458881</v>
      </c>
      <c r="L5" s="20">
        <f t="shared" si="2"/>
        <v>11585.234197389651</v>
      </c>
      <c r="M5" s="18">
        <f>J5/Sheet2!$T$2</f>
        <v>536.98149746918864</v>
      </c>
      <c r="N5" s="82">
        <f>K5/Sheet2!$T$2</f>
        <v>7.7897224997225026E-2</v>
      </c>
      <c r="O5" s="82">
        <f>L5/Sheet2!$T$2</f>
        <v>59.411457422511027</v>
      </c>
    </row>
    <row r="6" spans="1:15" hidden="1" x14ac:dyDescent="0.25">
      <c r="A6" s="13" t="s">
        <v>68</v>
      </c>
      <c r="B6" s="13" t="s">
        <v>16</v>
      </c>
      <c r="C6" s="29" t="s">
        <v>19</v>
      </c>
      <c r="D6" s="15">
        <f>Sheet2!F14</f>
        <v>1224751.450600001</v>
      </c>
      <c r="E6" s="16">
        <f>Sheet2!E14</f>
        <v>159.85913333333332</v>
      </c>
      <c r="F6" s="17">
        <f>Sheet2!G14</f>
        <v>41311.497144999972</v>
      </c>
      <c r="G6" s="15">
        <f>Sheet2!I14</f>
        <v>1165139.0613000002</v>
      </c>
      <c r="H6" s="16">
        <f>Sheet2!H14</f>
        <v>151.77415428571427</v>
      </c>
      <c r="I6" s="17">
        <f>Sheet2!J14</f>
        <v>29877.529692514334</v>
      </c>
      <c r="J6" s="18">
        <f t="shared" si="0"/>
        <v>59612.389300000854</v>
      </c>
      <c r="K6" s="19">
        <f t="shared" si="1"/>
        <v>8.0849790476190435</v>
      </c>
      <c r="L6" s="20">
        <f t="shared" si="2"/>
        <v>11433.967452485638</v>
      </c>
      <c r="M6" s="30">
        <f>J6/Sheet2!$T$2</f>
        <v>305.70456051282491</v>
      </c>
      <c r="N6" s="30">
        <f>K6/Sheet2!$T$2</f>
        <v>4.1461431013430992E-2</v>
      </c>
      <c r="O6" s="30">
        <f>L6/Sheet2!$T$2</f>
        <v>58.635730525567375</v>
      </c>
    </row>
    <row r="7" spans="1:15" hidden="1" x14ac:dyDescent="0.25">
      <c r="A7" s="13" t="s">
        <v>68</v>
      </c>
      <c r="B7" s="13" t="s">
        <v>20</v>
      </c>
      <c r="C7" s="29" t="s">
        <v>17</v>
      </c>
      <c r="D7" s="15">
        <f>Sheet2!F28</f>
        <v>1837765.2365998917</v>
      </c>
      <c r="E7" s="16">
        <f>Sheet2!E28</f>
        <v>318.52015100424069</v>
      </c>
      <c r="F7" s="17">
        <f>Sheet2!G28</f>
        <v>31156.556615122354</v>
      </c>
      <c r="G7" s="15">
        <f>Sheet2!I28</f>
        <v>1711783.0878409059</v>
      </c>
      <c r="H7" s="16">
        <f>Sheet2!H28</f>
        <v>300.80954867421599</v>
      </c>
      <c r="I7" s="17">
        <f>Sheet2!J28</f>
        <v>21807.225799069663</v>
      </c>
      <c r="J7" s="18">
        <f t="shared" si="0"/>
        <v>125982.1487589858</v>
      </c>
      <c r="K7" s="19">
        <f t="shared" si="1"/>
        <v>17.710602330024699</v>
      </c>
      <c r="L7" s="20">
        <f t="shared" si="2"/>
        <v>9349.3308160526904</v>
      </c>
      <c r="M7" s="30">
        <f>J7/Sheet2!$T$2</f>
        <v>646.06230132813232</v>
      </c>
      <c r="N7" s="30">
        <f>K7/Sheet2!$T$2</f>
        <v>9.082360169243435E-2</v>
      </c>
      <c r="O7" s="30">
        <f>L7/Sheet2!$T$2</f>
        <v>47.94528623616764</v>
      </c>
    </row>
    <row r="8" spans="1:15" x14ac:dyDescent="0.25">
      <c r="A8" s="13" t="s">
        <v>68</v>
      </c>
      <c r="B8" s="13" t="s">
        <v>20</v>
      </c>
      <c r="C8" s="29" t="s">
        <v>18</v>
      </c>
      <c r="D8" s="15">
        <f>Sheet2!F29</f>
        <v>1563877.9754560236</v>
      </c>
      <c r="E8" s="16">
        <f>Sheet2!E29</f>
        <v>267.16681672095547</v>
      </c>
      <c r="F8" s="17">
        <f>Sheet2!G29</f>
        <v>30877.389975312697</v>
      </c>
      <c r="G8" s="15">
        <f>Sheet2!I29</f>
        <v>1461252.3696319209</v>
      </c>
      <c r="H8" s="16">
        <f>Sheet2!H29</f>
        <v>253.03431704668844</v>
      </c>
      <c r="I8" s="17">
        <f>Sheet2!J29</f>
        <v>20919.980584651501</v>
      </c>
      <c r="J8" s="18">
        <f t="shared" si="0"/>
        <v>102625.60582410265</v>
      </c>
      <c r="K8" s="19">
        <f t="shared" si="1"/>
        <v>14.132499674267024</v>
      </c>
      <c r="L8" s="20">
        <f t="shared" si="2"/>
        <v>9957.4093906611961</v>
      </c>
      <c r="M8" s="18">
        <f>J8/Sheet2!$T$2</f>
        <v>526.28515807232122</v>
      </c>
      <c r="N8" s="82">
        <f>K8/Sheet2!$T$2</f>
        <v>7.2474357303933451E-2</v>
      </c>
      <c r="O8" s="82">
        <f>L8/Sheet2!$T$2</f>
        <v>51.063637900826649</v>
      </c>
    </row>
    <row r="9" spans="1:15" hidden="1" x14ac:dyDescent="0.25">
      <c r="A9" s="13" t="s">
        <v>68</v>
      </c>
      <c r="B9" s="13" t="s">
        <v>20</v>
      </c>
      <c r="C9" s="29" t="s">
        <v>19</v>
      </c>
      <c r="D9" s="15">
        <f>Sheet2!F30</f>
        <v>1257426.5631000001</v>
      </c>
      <c r="E9" s="16">
        <f>Sheet2!E30</f>
        <v>198.06455</v>
      </c>
      <c r="F9" s="17">
        <f>Sheet2!G30</f>
        <v>33754.100972499873</v>
      </c>
      <c r="G9" s="15">
        <f>Sheet2!I30</f>
        <v>1199915.062775</v>
      </c>
      <c r="H9" s="16">
        <f>Sheet2!H30</f>
        <v>191.53075000000001</v>
      </c>
      <c r="I9" s="17">
        <f>Sheet2!J30</f>
        <v>22770.643628249909</v>
      </c>
      <c r="J9" s="18">
        <f t="shared" si="0"/>
        <v>57511.500325000146</v>
      </c>
      <c r="K9" s="19">
        <f t="shared" si="1"/>
        <v>6.5337999999999852</v>
      </c>
      <c r="L9" s="20">
        <f t="shared" si="2"/>
        <v>10983.457344249964</v>
      </c>
      <c r="M9" s="30">
        <f>J9/Sheet2!$T$2</f>
        <v>294.93077089743667</v>
      </c>
      <c r="N9" s="30">
        <f>K9/Sheet2!$T$2</f>
        <v>3.3506666666666587E-2</v>
      </c>
      <c r="O9" s="30">
        <f>L9/Sheet2!$T$2</f>
        <v>56.325422278204947</v>
      </c>
    </row>
    <row r="10" spans="1:15" hidden="1" x14ac:dyDescent="0.25">
      <c r="A10" s="13" t="s">
        <v>68</v>
      </c>
      <c r="B10" s="13" t="s">
        <v>21</v>
      </c>
      <c r="C10" s="29" t="s">
        <v>17</v>
      </c>
      <c r="D10" s="15">
        <f>Sheet2!F43</f>
        <v>1775927.3356197022</v>
      </c>
      <c r="E10" s="16">
        <f>Sheet2!E43</f>
        <v>254.11688823498599</v>
      </c>
      <c r="F10" s="17">
        <f>Sheet2!G43</f>
        <v>32139.157373272712</v>
      </c>
      <c r="G10" s="15">
        <f>Sheet2!I43</f>
        <v>1646066.0526788742</v>
      </c>
      <c r="H10" s="16">
        <f>Sheet2!H43</f>
        <v>239.82667176344256</v>
      </c>
      <c r="I10" s="17">
        <f>Sheet2!J43</f>
        <v>21306.189798753447</v>
      </c>
      <c r="J10" s="18">
        <f t="shared" si="0"/>
        <v>129861.28294082801</v>
      </c>
      <c r="K10" s="19">
        <f t="shared" si="1"/>
        <v>14.290216471543431</v>
      </c>
      <c r="L10" s="20">
        <f t="shared" si="2"/>
        <v>10832.967574519265</v>
      </c>
      <c r="M10" s="30">
        <f>J10/Sheet2!$T$2</f>
        <v>665.95529713245128</v>
      </c>
      <c r="N10" s="30">
        <f>K10/Sheet2!$T$2</f>
        <v>7.328316139253041E-2</v>
      </c>
      <c r="O10" s="30">
        <f>L10/Sheet2!$T$2</f>
        <v>55.553679869329564</v>
      </c>
    </row>
    <row r="11" spans="1:15" x14ac:dyDescent="0.25">
      <c r="A11" s="13" t="s">
        <v>68</v>
      </c>
      <c r="B11" s="13" t="s">
        <v>21</v>
      </c>
      <c r="C11" s="29" t="s">
        <v>18</v>
      </c>
      <c r="D11" s="15">
        <f>Sheet2!F44</f>
        <v>1506790.4837323059</v>
      </c>
      <c r="E11" s="16">
        <f>Sheet2!E44</f>
        <v>218.83155195688664</v>
      </c>
      <c r="F11" s="17">
        <f>Sheet2!G44</f>
        <v>32523.998593039989</v>
      </c>
      <c r="G11" s="15">
        <f>Sheet2!I44</f>
        <v>1401584.3542796168</v>
      </c>
      <c r="H11" s="16">
        <f>Sheet2!H44</f>
        <v>206.25258104072796</v>
      </c>
      <c r="I11" s="17">
        <f>Sheet2!J44</f>
        <v>21083.032191385886</v>
      </c>
      <c r="J11" s="18">
        <f t="shared" si="0"/>
        <v>105206.12945268909</v>
      </c>
      <c r="K11" s="19">
        <f t="shared" si="1"/>
        <v>12.578970916158681</v>
      </c>
      <c r="L11" s="20">
        <f t="shared" si="2"/>
        <v>11440.966401654103</v>
      </c>
      <c r="M11" s="18">
        <f>J11/Sheet2!$T$2</f>
        <v>539.51861257789278</v>
      </c>
      <c r="N11" s="82">
        <f>K11/Sheet2!$T$2</f>
        <v>6.4507543159788114E-2</v>
      </c>
      <c r="O11" s="82">
        <f>L11/Sheet2!$T$2</f>
        <v>58.671622572585143</v>
      </c>
    </row>
    <row r="12" spans="1:15" hidden="1" x14ac:dyDescent="0.25">
      <c r="A12" s="13" t="s">
        <v>68</v>
      </c>
      <c r="B12" s="13" t="s">
        <v>21</v>
      </c>
      <c r="C12" s="29" t="s">
        <v>19</v>
      </c>
      <c r="D12" s="15">
        <f>Sheet2!F45</f>
        <v>1240679.546583273</v>
      </c>
      <c r="E12" s="16">
        <f>Sheet2!E45</f>
        <v>174.38976342115308</v>
      </c>
      <c r="F12" s="17">
        <f>Sheet2!G45</f>
        <v>34783.329861053913</v>
      </c>
      <c r="G12" s="15">
        <f>Sheet2!I45</f>
        <v>1187667.5866564701</v>
      </c>
      <c r="H12" s="16">
        <f>Sheet2!H45</f>
        <v>164.31626216113023</v>
      </c>
      <c r="I12" s="17">
        <f>Sheet2!J45</f>
        <v>23088.011149593316</v>
      </c>
      <c r="J12" s="18">
        <f t="shared" si="0"/>
        <v>53011.959926802898</v>
      </c>
      <c r="K12" s="19">
        <f t="shared" si="1"/>
        <v>10.073501260022852</v>
      </c>
      <c r="L12" s="20">
        <f t="shared" si="2"/>
        <v>11695.318711460597</v>
      </c>
      <c r="M12" s="30">
        <f>J12/Sheet2!$T$2</f>
        <v>271.85620475283537</v>
      </c>
      <c r="N12" s="30">
        <f>K12/Sheet2!$T$2</f>
        <v>5.1658980820630009E-2</v>
      </c>
      <c r="O12" s="30">
        <f>L12/Sheet2!$T$2</f>
        <v>59.975993392105629</v>
      </c>
    </row>
    <row r="13" spans="1:15" hidden="1" x14ac:dyDescent="0.25">
      <c r="A13" s="13" t="s">
        <v>68</v>
      </c>
      <c r="B13" s="13" t="s">
        <v>22</v>
      </c>
      <c r="C13" s="29" t="s">
        <v>17</v>
      </c>
      <c r="D13" s="15">
        <f>Sheet2!F59</f>
        <v>1831434.2813430366</v>
      </c>
      <c r="E13" s="16">
        <f>Sheet2!E59</f>
        <v>300.63991157323687</v>
      </c>
      <c r="F13" s="17">
        <f>Sheet2!G59</f>
        <v>27044.363212938497</v>
      </c>
      <c r="G13" s="15">
        <f>Sheet2!I59</f>
        <v>1708851.1854027128</v>
      </c>
      <c r="H13" s="16">
        <f>Sheet2!H59</f>
        <v>284.05736235081372</v>
      </c>
      <c r="I13" s="17">
        <f>Sheet2!J59</f>
        <v>17968.626310673506</v>
      </c>
      <c r="J13" s="18">
        <f t="shared" si="0"/>
        <v>122583.09594032378</v>
      </c>
      <c r="K13" s="19">
        <f t="shared" si="1"/>
        <v>16.582549222423154</v>
      </c>
      <c r="L13" s="20">
        <f t="shared" si="2"/>
        <v>9075.7369022649909</v>
      </c>
      <c r="M13" s="30">
        <f>J13/Sheet2!$T$2</f>
        <v>628.63126123242967</v>
      </c>
      <c r="N13" s="30">
        <f>K13/Sheet2!$T$2</f>
        <v>8.5038713961144374E-2</v>
      </c>
      <c r="O13" s="30">
        <f>L13/Sheet2!$T$2</f>
        <v>46.542240524435854</v>
      </c>
    </row>
    <row r="14" spans="1:15" x14ac:dyDescent="0.25">
      <c r="A14" s="13" t="s">
        <v>68</v>
      </c>
      <c r="B14" s="13" t="s">
        <v>22</v>
      </c>
      <c r="C14" s="29" t="s">
        <v>18</v>
      </c>
      <c r="D14" s="15">
        <f>Sheet2!F60</f>
        <v>1562737.2103481321</v>
      </c>
      <c r="E14" s="16">
        <f>Sheet2!E60</f>
        <v>255.10357406483791</v>
      </c>
      <c r="F14" s="17">
        <f>Sheet2!G60</f>
        <v>27369.065101954209</v>
      </c>
      <c r="G14" s="15">
        <f>Sheet2!I60</f>
        <v>1461879.0856987557</v>
      </c>
      <c r="H14" s="16">
        <f>Sheet2!H60</f>
        <v>242.17982566916046</v>
      </c>
      <c r="I14" s="17">
        <f>Sheet2!J60</f>
        <v>17668.668082019936</v>
      </c>
      <c r="J14" s="18">
        <f t="shared" si="0"/>
        <v>100858.12464937638</v>
      </c>
      <c r="K14" s="19">
        <f t="shared" si="1"/>
        <v>12.92374839567745</v>
      </c>
      <c r="L14" s="20">
        <f t="shared" si="2"/>
        <v>9700.397019934273</v>
      </c>
      <c r="M14" s="18">
        <f>J14/Sheet2!$T$2</f>
        <v>517.22115204808392</v>
      </c>
      <c r="N14" s="82">
        <f>K14/Sheet2!$T$2</f>
        <v>6.627563279834589E-2</v>
      </c>
      <c r="O14" s="82">
        <f>L14/Sheet2!$T$2</f>
        <v>49.745625743252681</v>
      </c>
    </row>
    <row r="15" spans="1:15" hidden="1" x14ac:dyDescent="0.25">
      <c r="A15" s="13" t="s">
        <v>68</v>
      </c>
      <c r="B15" s="13" t="s">
        <v>22</v>
      </c>
      <c r="C15" s="29" t="s">
        <v>19</v>
      </c>
      <c r="D15" s="15">
        <f>Sheet2!F61</f>
        <v>1263252.4230797281</v>
      </c>
      <c r="E15" s="16">
        <f>Sheet2!E61</f>
        <v>193.33457372817014</v>
      </c>
      <c r="F15" s="17">
        <f>Sheet2!G61</f>
        <v>31170.717900977193</v>
      </c>
      <c r="G15" s="15">
        <f>Sheet2!I61</f>
        <v>1206706.1660387297</v>
      </c>
      <c r="H15" s="16">
        <f>Sheet2!H61</f>
        <v>182.2692548215642</v>
      </c>
      <c r="I15" s="17">
        <f>Sheet2!J61</f>
        <v>20200.368629189019</v>
      </c>
      <c r="J15" s="18">
        <f t="shared" si="0"/>
        <v>56546.257040998433</v>
      </c>
      <c r="K15" s="19">
        <f t="shared" si="1"/>
        <v>11.065318906605938</v>
      </c>
      <c r="L15" s="20">
        <f t="shared" si="2"/>
        <v>10970.349271788175</v>
      </c>
      <c r="M15" s="30">
        <f>J15/Sheet2!$T$2</f>
        <v>289.98080533845348</v>
      </c>
      <c r="N15" s="30">
        <f>K15/Sheet2!$T$2</f>
        <v>5.6745225162081733E-2</v>
      </c>
      <c r="O15" s="30">
        <f>L15/Sheet2!$T$2</f>
        <v>56.258201393785512</v>
      </c>
    </row>
    <row r="16" spans="1:15" hidden="1" x14ac:dyDescent="0.25">
      <c r="A16" s="13" t="s">
        <v>68</v>
      </c>
      <c r="B16" s="13" t="s">
        <v>23</v>
      </c>
      <c r="C16" s="29" t="s">
        <v>17</v>
      </c>
      <c r="D16" s="15">
        <f>Sheet2!F75</f>
        <v>1750344.5858253434</v>
      </c>
      <c r="E16" s="16">
        <f>Sheet2!E75</f>
        <v>226.98570847662137</v>
      </c>
      <c r="F16" s="17">
        <f>Sheet2!G75</f>
        <v>32638.132173912192</v>
      </c>
      <c r="G16" s="15">
        <f>Sheet2!I75</f>
        <v>1621544.6521194526</v>
      </c>
      <c r="H16" s="16">
        <f>Sheet2!H75</f>
        <v>211.76049858220213</v>
      </c>
      <c r="I16" s="17">
        <f>Sheet2!J75</f>
        <v>21874.350269477807</v>
      </c>
      <c r="J16" s="18">
        <f t="shared" si="0"/>
        <v>128799.93370589078</v>
      </c>
      <c r="K16" s="19">
        <f t="shared" si="1"/>
        <v>15.225209894419237</v>
      </c>
      <c r="L16" s="20">
        <f t="shared" si="2"/>
        <v>10763.781904434385</v>
      </c>
      <c r="M16" s="30">
        <f>J16/Sheet2!$T$2</f>
        <v>660.51248054302971</v>
      </c>
      <c r="N16" s="30">
        <f>K16/Sheet2!$T$2</f>
        <v>7.8077999458560185E-2</v>
      </c>
      <c r="O16" s="30">
        <f>L16/Sheet2!$T$2</f>
        <v>55.198881561201972</v>
      </c>
    </row>
    <row r="17" spans="1:15" x14ac:dyDescent="0.25">
      <c r="A17" s="13" t="s">
        <v>68</v>
      </c>
      <c r="B17" s="13" t="s">
        <v>23</v>
      </c>
      <c r="C17" s="29" t="s">
        <v>18</v>
      </c>
      <c r="D17" s="15">
        <f>Sheet2!F76</f>
        <v>1490671.3598596472</v>
      </c>
      <c r="E17" s="16">
        <f>Sheet2!E76</f>
        <v>194.83032216905895</v>
      </c>
      <c r="F17" s="17">
        <f>Sheet2!G76</f>
        <v>33264.277520049392</v>
      </c>
      <c r="G17" s="15">
        <f>Sheet2!I76</f>
        <v>1385374.5611722488</v>
      </c>
      <c r="H17" s="16">
        <f>Sheet2!H76</f>
        <v>182.00563189792658</v>
      </c>
      <c r="I17" s="17">
        <f>Sheet2!J76</f>
        <v>21922.66582114515</v>
      </c>
      <c r="J17" s="18">
        <f t="shared" si="0"/>
        <v>105296.79868739843</v>
      </c>
      <c r="K17" s="19">
        <f t="shared" si="1"/>
        <v>12.824690271132368</v>
      </c>
      <c r="L17" s="20">
        <f t="shared" si="2"/>
        <v>11341.611698904242</v>
      </c>
      <c r="M17" s="18">
        <f>J17/Sheet2!$T$2</f>
        <v>539.98358301229962</v>
      </c>
      <c r="N17" s="82">
        <f>K17/Sheet2!$T$2</f>
        <v>6.5767642416063435E-2</v>
      </c>
      <c r="O17" s="82">
        <f>L17/Sheet2!$T$2</f>
        <v>58.162111276432007</v>
      </c>
    </row>
    <row r="18" spans="1:15" hidden="1" x14ac:dyDescent="0.25">
      <c r="A18" s="13" t="s">
        <v>68</v>
      </c>
      <c r="B18" s="13" t="s">
        <v>23</v>
      </c>
      <c r="C18" s="29" t="s">
        <v>19</v>
      </c>
      <c r="D18" s="15">
        <f>Sheet2!F77</f>
        <v>1236135.1449000009</v>
      </c>
      <c r="E18" s="16">
        <f>Sheet2!E77</f>
        <v>155.75434999999999</v>
      </c>
      <c r="F18" s="17">
        <f>Sheet2!G77</f>
        <v>35371.284162999953</v>
      </c>
      <c r="G18" s="15">
        <f>Sheet2!I77</f>
        <v>1181752.7610499952</v>
      </c>
      <c r="H18" s="16">
        <f>Sheet2!H77</f>
        <v>148.28373333333329</v>
      </c>
      <c r="I18" s="17">
        <f>Sheet2!J77</f>
        <v>23667.437185999937</v>
      </c>
      <c r="J18" s="18">
        <f t="shared" si="0"/>
        <v>54382.383850005688</v>
      </c>
      <c r="K18" s="19">
        <f t="shared" si="1"/>
        <v>7.4706166666667002</v>
      </c>
      <c r="L18" s="20">
        <f t="shared" si="2"/>
        <v>11703.846977000016</v>
      </c>
      <c r="M18" s="30">
        <f>J18/Sheet2!$T$2</f>
        <v>278.88401974361892</v>
      </c>
      <c r="N18" s="30">
        <f>K18/Sheet2!$T$2</f>
        <v>3.8310854700854872E-2</v>
      </c>
      <c r="O18" s="30">
        <f>L18/Sheet2!$T$2</f>
        <v>60.019728087179566</v>
      </c>
    </row>
    <row r="19" spans="1:15" hidden="1" x14ac:dyDescent="0.25">
      <c r="A19" s="13" t="s">
        <v>68</v>
      </c>
      <c r="B19" s="13" t="s">
        <v>24</v>
      </c>
      <c r="C19" s="29" t="s">
        <v>17</v>
      </c>
      <c r="D19" s="15">
        <f>Sheet2!F91</f>
        <v>1861925.6553776534</v>
      </c>
      <c r="E19" s="16">
        <f>Sheet2!E91</f>
        <v>284.23388132961384</v>
      </c>
      <c r="F19" s="17">
        <f>Sheet2!G91</f>
        <v>21823.022786327765</v>
      </c>
      <c r="G19" s="15">
        <f>Sheet2!I91</f>
        <v>1738812.1647891519</v>
      </c>
      <c r="H19" s="16">
        <f>Sheet2!H91</f>
        <v>270.25078347734706</v>
      </c>
      <c r="I19" s="17">
        <f>Sheet2!J91</f>
        <v>12861.368725219079</v>
      </c>
      <c r="J19" s="18">
        <f t="shared" si="0"/>
        <v>123113.49058850156</v>
      </c>
      <c r="K19" s="19">
        <f t="shared" si="1"/>
        <v>13.983097852266781</v>
      </c>
      <c r="L19" s="20">
        <f t="shared" si="2"/>
        <v>8961.6540611086857</v>
      </c>
      <c r="M19" s="30">
        <f>J19/Sheet2!$T$2</f>
        <v>631.35123378718754</v>
      </c>
      <c r="N19" s="30">
        <f>K19/Sheet2!$T$2</f>
        <v>7.170819411418862E-2</v>
      </c>
      <c r="O19" s="30">
        <f>L19/Sheet2!$T$2</f>
        <v>45.957200313377875</v>
      </c>
    </row>
    <row r="20" spans="1:15" x14ac:dyDescent="0.25">
      <c r="A20" s="13" t="s">
        <v>68</v>
      </c>
      <c r="B20" s="13" t="s">
        <v>24</v>
      </c>
      <c r="C20" s="29" t="s">
        <v>18</v>
      </c>
      <c r="D20" s="15">
        <f>Sheet2!F92</f>
        <v>1595565.8819476231</v>
      </c>
      <c r="E20" s="16">
        <f>Sheet2!E92</f>
        <v>245.67758486801083</v>
      </c>
      <c r="F20" s="17">
        <f>Sheet2!G92</f>
        <v>23179.078278920155</v>
      </c>
      <c r="G20" s="15">
        <f>Sheet2!I92</f>
        <v>1495722.3752436065</v>
      </c>
      <c r="H20" s="16">
        <f>Sheet2!H92</f>
        <v>234.61152316912631</v>
      </c>
      <c r="I20" s="17">
        <f>Sheet2!J92</f>
        <v>13334.466377213692</v>
      </c>
      <c r="J20" s="18">
        <f t="shared" si="0"/>
        <v>99843.506704016589</v>
      </c>
      <c r="K20" s="19">
        <f t="shared" si="1"/>
        <v>11.066061698884511</v>
      </c>
      <c r="L20" s="20">
        <f t="shared" si="2"/>
        <v>9844.611901706463</v>
      </c>
      <c r="M20" s="18">
        <f>J20/Sheet2!$T$2</f>
        <v>512.01798309752098</v>
      </c>
      <c r="N20" s="82">
        <f>K20/Sheet2!$T$2</f>
        <v>5.6749034353253902E-2</v>
      </c>
      <c r="O20" s="82">
        <f>L20/Sheet2!$T$2</f>
        <v>50.485189239520324</v>
      </c>
    </row>
    <row r="21" spans="1:15" hidden="1" x14ac:dyDescent="0.25">
      <c r="A21" s="13" t="s">
        <v>68</v>
      </c>
      <c r="B21" s="13" t="s">
        <v>24</v>
      </c>
      <c r="C21" s="29" t="s">
        <v>19</v>
      </c>
      <c r="D21" s="15">
        <f>Sheet2!F93</f>
        <v>1301415.7212070846</v>
      </c>
      <c r="E21" s="16">
        <f>Sheet2!E93</f>
        <v>191.80833458837591</v>
      </c>
      <c r="F21" s="17">
        <f>Sheet2!G93</f>
        <v>27528.433995503008</v>
      </c>
      <c r="G21" s="15">
        <f>Sheet2!I93</f>
        <v>1250393.8631590796</v>
      </c>
      <c r="H21" s="16">
        <f>Sheet2!H93</f>
        <v>183.31216557597492</v>
      </c>
      <c r="I21" s="17">
        <f>Sheet2!J93</f>
        <v>16583.6099143707</v>
      </c>
      <c r="J21" s="18">
        <f t="shared" si="0"/>
        <v>51021.85804800503</v>
      </c>
      <c r="K21" s="19">
        <f t="shared" si="1"/>
        <v>8.4961690124009976</v>
      </c>
      <c r="L21" s="20">
        <f t="shared" si="2"/>
        <v>10944.824081132308</v>
      </c>
      <c r="M21" s="30">
        <f>J21/Sheet2!$T$2</f>
        <v>261.65055409233349</v>
      </c>
      <c r="N21" s="30">
        <f>K21/Sheet2!$T$2</f>
        <v>4.3570097499492297E-2</v>
      </c>
      <c r="O21" s="30">
        <f>L21/Sheet2!$T$2</f>
        <v>56.127302980165688</v>
      </c>
    </row>
    <row r="22" spans="1:15" hidden="1" x14ac:dyDescent="0.25">
      <c r="A22" s="13" t="s">
        <v>68</v>
      </c>
      <c r="B22" s="13" t="s">
        <v>25</v>
      </c>
      <c r="C22" s="29" t="s">
        <v>17</v>
      </c>
      <c r="D22" s="15">
        <f>Sheet2!F107</f>
        <v>1826451.495961335</v>
      </c>
      <c r="E22" s="16">
        <f>Sheet2!E107</f>
        <v>262.21623601968429</v>
      </c>
      <c r="F22" s="17">
        <f>Sheet2!G107</f>
        <v>21111.706112323765</v>
      </c>
      <c r="G22" s="15">
        <f>Sheet2!I107</f>
        <v>1699787.9630770688</v>
      </c>
      <c r="H22" s="16">
        <f>Sheet2!H107</f>
        <v>247.72181186595941</v>
      </c>
      <c r="I22" s="17">
        <f>Sheet2!J107</f>
        <v>11422.654969825217</v>
      </c>
      <c r="J22" s="18">
        <f t="shared" si="0"/>
        <v>126663.53288426623</v>
      </c>
      <c r="K22" s="19">
        <f t="shared" si="1"/>
        <v>14.494424153724879</v>
      </c>
      <c r="L22" s="20">
        <f t="shared" si="2"/>
        <v>9689.0511424985489</v>
      </c>
      <c r="M22" s="30">
        <f>J22/Sheet2!$T$2</f>
        <v>649.55657889367296</v>
      </c>
      <c r="N22" s="30">
        <f>K22/Sheet2!$T$2</f>
        <v>7.4330380275512198E-2</v>
      </c>
      <c r="O22" s="30">
        <f>L22/Sheet2!$T$2</f>
        <v>49.687441756402812</v>
      </c>
    </row>
    <row r="23" spans="1:15" x14ac:dyDescent="0.25">
      <c r="A23" s="13" t="s">
        <v>68</v>
      </c>
      <c r="B23" s="13" t="s">
        <v>25</v>
      </c>
      <c r="C23" s="29" t="s">
        <v>18</v>
      </c>
      <c r="D23" s="15">
        <f>Sheet2!F108</f>
        <v>1578264.886848625</v>
      </c>
      <c r="E23" s="16">
        <f>Sheet2!E108</f>
        <v>230.09872584849654</v>
      </c>
      <c r="F23" s="17">
        <f>Sheet2!G108</f>
        <v>22635.905309703849</v>
      </c>
      <c r="G23" s="15">
        <f>Sheet2!I108</f>
        <v>1474707.5353106821</v>
      </c>
      <c r="H23" s="16">
        <f>Sheet2!H108</f>
        <v>217.8215988514647</v>
      </c>
      <c r="I23" s="17">
        <f>Sheet2!J108</f>
        <v>12163.374728747001</v>
      </c>
      <c r="J23" s="18">
        <f t="shared" si="0"/>
        <v>103557.35153794289</v>
      </c>
      <c r="K23" s="19">
        <f t="shared" si="1"/>
        <v>12.277126997031843</v>
      </c>
      <c r="L23" s="20">
        <f t="shared" si="2"/>
        <v>10472.530580956847</v>
      </c>
      <c r="M23" s="18">
        <f>J23/Sheet2!$T$2</f>
        <v>531.06334122021997</v>
      </c>
      <c r="N23" s="82">
        <f>K23/Sheet2!$T$2</f>
        <v>6.2959625625804316E-2</v>
      </c>
      <c r="O23" s="82">
        <f>L23/Sheet2!$T$2</f>
        <v>53.705285030547934</v>
      </c>
    </row>
    <row r="24" spans="1:15" hidden="1" x14ac:dyDescent="0.25">
      <c r="A24" s="13" t="s">
        <v>68</v>
      </c>
      <c r="B24" s="13" t="s">
        <v>25</v>
      </c>
      <c r="C24" s="29" t="s">
        <v>19</v>
      </c>
      <c r="D24" s="15">
        <f>Sheet2!F109</f>
        <v>1275902.2590542072</v>
      </c>
      <c r="E24" s="16">
        <f>Sheet2!E109</f>
        <v>181.58343775657698</v>
      </c>
      <c r="F24" s="17">
        <f>Sheet2!G109</f>
        <v>26610.75749293148</v>
      </c>
      <c r="G24" s="15">
        <f>Sheet2!I109</f>
        <v>1244711.4057005225</v>
      </c>
      <c r="H24" s="16">
        <f>Sheet2!H109</f>
        <v>175.98038577623586</v>
      </c>
      <c r="I24" s="17">
        <f>Sheet2!J109</f>
        <v>15056.948265043309</v>
      </c>
      <c r="J24" s="18">
        <f t="shared" si="0"/>
        <v>31190.853353684768</v>
      </c>
      <c r="K24" s="19">
        <f t="shared" si="1"/>
        <v>5.603051980341121</v>
      </c>
      <c r="L24" s="20">
        <f t="shared" si="2"/>
        <v>11553.80922788817</v>
      </c>
      <c r="M24" s="30">
        <f>J24/Sheet2!$T$2</f>
        <v>159.95309412146034</v>
      </c>
      <c r="N24" s="30">
        <f>K24/Sheet2!$T$2</f>
        <v>2.8733599899185235E-2</v>
      </c>
      <c r="O24" s="30">
        <f>L24/Sheet2!$T$2</f>
        <v>59.250303732759846</v>
      </c>
    </row>
    <row r="25" spans="1:15" hidden="1" x14ac:dyDescent="0.25">
      <c r="A25" s="13" t="s">
        <v>68</v>
      </c>
      <c r="B25" s="13" t="s">
        <v>26</v>
      </c>
      <c r="C25" s="29" t="s">
        <v>17</v>
      </c>
      <c r="D25" s="15">
        <f>Sheet2!F123</f>
        <v>1895902.9568726942</v>
      </c>
      <c r="E25" s="16">
        <f>Sheet2!E123</f>
        <v>288.39616177119944</v>
      </c>
      <c r="F25" s="17">
        <f>Sheet2!G123</f>
        <v>19703.707078005955</v>
      </c>
      <c r="G25" s="15">
        <f>Sheet2!I123</f>
        <v>1775329.4896760772</v>
      </c>
      <c r="H25" s="16">
        <f>Sheet2!H123</f>
        <v>273.15347461882106</v>
      </c>
      <c r="I25" s="17">
        <f>Sheet2!J123</f>
        <v>11710.787368756635</v>
      </c>
      <c r="J25" s="18">
        <f t="shared" si="0"/>
        <v>120573.46719661704</v>
      </c>
      <c r="K25" s="19">
        <f t="shared" si="1"/>
        <v>15.24268715237838</v>
      </c>
      <c r="L25" s="20">
        <f t="shared" si="2"/>
        <v>7992.9197092493196</v>
      </c>
      <c r="M25" s="30">
        <f>J25/Sheet2!$T$2</f>
        <v>618.3254728031643</v>
      </c>
      <c r="N25" s="30">
        <f>K25/Sheet2!$T$2</f>
        <v>7.8167626422453229E-2</v>
      </c>
      <c r="O25" s="30">
        <f>L25/Sheet2!$T$2</f>
        <v>40.989331842304203</v>
      </c>
    </row>
    <row r="26" spans="1:15" x14ac:dyDescent="0.25">
      <c r="A26" s="13" t="s">
        <v>68</v>
      </c>
      <c r="B26" s="13" t="s">
        <v>26</v>
      </c>
      <c r="C26" s="29" t="s">
        <v>18</v>
      </c>
      <c r="D26" s="15">
        <f>Sheet2!F124</f>
        <v>1609991.2310615757</v>
      </c>
      <c r="E26" s="16">
        <f>Sheet2!E124</f>
        <v>245.10170132932387</v>
      </c>
      <c r="F26" s="17">
        <f>Sheet2!G124</f>
        <v>21006.19229025079</v>
      </c>
      <c r="G26" s="15">
        <f>Sheet2!I124</f>
        <v>1511543.618404455</v>
      </c>
      <c r="H26" s="16">
        <f>Sheet2!H124</f>
        <v>232.99802856733726</v>
      </c>
      <c r="I26" s="17">
        <f>Sheet2!J124</f>
        <v>12148.665670616472</v>
      </c>
      <c r="J26" s="18">
        <f t="shared" si="0"/>
        <v>98447.612657120684</v>
      </c>
      <c r="K26" s="19">
        <f t="shared" si="1"/>
        <v>12.103672761986616</v>
      </c>
      <c r="L26" s="20">
        <f t="shared" si="2"/>
        <v>8857.5266196343182</v>
      </c>
      <c r="M26" s="18">
        <f>J26/Sheet2!$T$2</f>
        <v>504.85955208779836</v>
      </c>
      <c r="N26" s="82">
        <f>K26/Sheet2!$T$2</f>
        <v>6.207011672813649E-2</v>
      </c>
      <c r="O26" s="82">
        <f>L26/Sheet2!$T$2</f>
        <v>45.423213434022145</v>
      </c>
    </row>
    <row r="27" spans="1:15" hidden="1" x14ac:dyDescent="0.25">
      <c r="A27" s="13" t="s">
        <v>68</v>
      </c>
      <c r="B27" s="13" t="s">
        <v>26</v>
      </c>
      <c r="C27" s="29" t="s">
        <v>19</v>
      </c>
      <c r="D27" s="15">
        <f>Sheet2!F125</f>
        <v>1303729.8553357611</v>
      </c>
      <c r="E27" s="16">
        <f>Sheet2!E125</f>
        <v>189.5528059913527</v>
      </c>
      <c r="F27" s="17">
        <f>Sheet2!G125</f>
        <v>25061.210882683157</v>
      </c>
      <c r="G27" s="15">
        <f>Sheet2!I125</f>
        <v>1250572.8084293425</v>
      </c>
      <c r="H27" s="16">
        <f>Sheet2!H125</f>
        <v>181.43471953880993</v>
      </c>
      <c r="I27" s="17">
        <f>Sheet2!J125</f>
        <v>14962.859455996586</v>
      </c>
      <c r="J27" s="18">
        <f t="shared" si="0"/>
        <v>53157.046906418633</v>
      </c>
      <c r="K27" s="19">
        <f t="shared" si="1"/>
        <v>8.1180864525427694</v>
      </c>
      <c r="L27" s="20">
        <f t="shared" si="2"/>
        <v>10098.351426686571</v>
      </c>
      <c r="M27" s="30">
        <f>J27/Sheet2!$T$2</f>
        <v>272.6002405457366</v>
      </c>
      <c r="N27" s="30">
        <f>K27/Sheet2!$T$2</f>
        <v>4.1631212577142404E-2</v>
      </c>
      <c r="O27" s="30">
        <f>L27/Sheet2!$T$2</f>
        <v>51.786417572751645</v>
      </c>
    </row>
    <row r="28" spans="1:15" hidden="1" x14ac:dyDescent="0.25">
      <c r="A28" s="13" t="s">
        <v>68</v>
      </c>
      <c r="B28" s="13" t="s">
        <v>27</v>
      </c>
      <c r="C28" s="29" t="s">
        <v>17</v>
      </c>
      <c r="D28" s="15">
        <f>Sheet2!F139</f>
        <v>1939148.4924570022</v>
      </c>
      <c r="E28" s="16">
        <f>Sheet2!E139</f>
        <v>350.83033381643588</v>
      </c>
      <c r="F28" s="17">
        <f>Sheet2!G139</f>
        <v>20402.910713344674</v>
      </c>
      <c r="G28" s="15">
        <f>Sheet2!I139</f>
        <v>1819911.3934112659</v>
      </c>
      <c r="H28" s="16">
        <f>Sheet2!H139</f>
        <v>329.34397569919804</v>
      </c>
      <c r="I28" s="17">
        <f>Sheet2!J139</f>
        <v>12668.056417059894</v>
      </c>
      <c r="J28" s="18">
        <f t="shared" si="0"/>
        <v>119237.09904573625</v>
      </c>
      <c r="K28" s="19">
        <f t="shared" si="1"/>
        <v>21.486358117237842</v>
      </c>
      <c r="L28" s="20">
        <f t="shared" si="2"/>
        <v>7734.8542962847805</v>
      </c>
      <c r="M28" s="30">
        <f>J28/Sheet2!$T$2</f>
        <v>611.47230279864743</v>
      </c>
      <c r="N28" s="30">
        <f>K28/Sheet2!$T$2</f>
        <v>0.11018645188327099</v>
      </c>
      <c r="O28" s="30">
        <f>L28/Sheet2!$T$2</f>
        <v>39.665919468127079</v>
      </c>
    </row>
    <row r="29" spans="1:15" x14ac:dyDescent="0.25">
      <c r="A29" s="13" t="s">
        <v>68</v>
      </c>
      <c r="B29" s="13" t="s">
        <v>27</v>
      </c>
      <c r="C29" s="29" t="s">
        <v>18</v>
      </c>
      <c r="D29" s="15">
        <f>Sheet2!F140</f>
        <v>1658744.5839354482</v>
      </c>
      <c r="E29" s="16">
        <f>Sheet2!E140</f>
        <v>296.42145607029784</v>
      </c>
      <c r="F29" s="17">
        <f>Sheet2!G140</f>
        <v>21175.695320297717</v>
      </c>
      <c r="G29" s="15">
        <f>Sheet2!I140</f>
        <v>1561041.7814789722</v>
      </c>
      <c r="H29" s="16">
        <f>Sheet2!H140</f>
        <v>280.22456669251142</v>
      </c>
      <c r="I29" s="17">
        <f>Sheet2!J140</f>
        <v>12673.984126189935</v>
      </c>
      <c r="J29" s="18">
        <f t="shared" si="0"/>
        <v>97702.802456476027</v>
      </c>
      <c r="K29" s="19">
        <f t="shared" si="1"/>
        <v>16.19688937778642</v>
      </c>
      <c r="L29" s="20">
        <f t="shared" si="2"/>
        <v>8501.7111941077819</v>
      </c>
      <c r="M29" s="18">
        <f>J29/Sheet2!$T$2</f>
        <v>501.04001259731297</v>
      </c>
      <c r="N29" s="82">
        <f>K29/Sheet2!$T$2</f>
        <v>8.3060971168135489E-2</v>
      </c>
      <c r="O29" s="82">
        <f>L29/Sheet2!$T$2</f>
        <v>43.598518944142469</v>
      </c>
    </row>
    <row r="30" spans="1:15" hidden="1" x14ac:dyDescent="0.25">
      <c r="A30" s="13" t="s">
        <v>68</v>
      </c>
      <c r="B30" s="13" t="s">
        <v>27</v>
      </c>
      <c r="C30" s="29" t="s">
        <v>19</v>
      </c>
      <c r="D30" s="15">
        <f>Sheet2!F141</f>
        <v>1322216.0254688463</v>
      </c>
      <c r="E30" s="16">
        <f>Sheet2!E141</f>
        <v>220.3925910696623</v>
      </c>
      <c r="F30" s="17">
        <f>Sheet2!G141</f>
        <v>25479.953900800341</v>
      </c>
      <c r="G30" s="15">
        <f>Sheet2!I141</f>
        <v>1266519.933536117</v>
      </c>
      <c r="H30" s="16">
        <f>Sheet2!H141</f>
        <v>213.43980621732373</v>
      </c>
      <c r="I30" s="17">
        <f>Sheet2!J141</f>
        <v>15489.408278513769</v>
      </c>
      <c r="J30" s="18">
        <f t="shared" si="0"/>
        <v>55696.091932729352</v>
      </c>
      <c r="K30" s="19">
        <f t="shared" si="1"/>
        <v>6.9527848523385671</v>
      </c>
      <c r="L30" s="20">
        <f t="shared" si="2"/>
        <v>9990.5456222865723</v>
      </c>
      <c r="M30" s="30">
        <f>J30/Sheet2!$T$2</f>
        <v>285.62098427040695</v>
      </c>
      <c r="N30" s="30">
        <f>K30/Sheet2!$T$2</f>
        <v>3.5655306935069575E-2</v>
      </c>
      <c r="O30" s="30">
        <f>L30/Sheet2!$T$2</f>
        <v>51.233567293777291</v>
      </c>
    </row>
    <row r="31" spans="1:15" hidden="1" x14ac:dyDescent="0.25">
      <c r="A31" s="13" t="s">
        <v>68</v>
      </c>
      <c r="B31" s="13" t="s">
        <v>28</v>
      </c>
      <c r="C31" s="29" t="s">
        <v>17</v>
      </c>
      <c r="D31" s="15">
        <f>Sheet2!F155</f>
        <v>1947165.898517773</v>
      </c>
      <c r="E31" s="16">
        <f>Sheet2!E155</f>
        <v>342.78750983836539</v>
      </c>
      <c r="F31" s="17">
        <f>Sheet2!G155</f>
        <v>20564.861500605322</v>
      </c>
      <c r="G31" s="15">
        <f>Sheet2!I155</f>
        <v>1813804.2481006233</v>
      </c>
      <c r="H31" s="16">
        <f>Sheet2!H155</f>
        <v>321.38880608722161</v>
      </c>
      <c r="I31" s="17">
        <f>Sheet2!J155</f>
        <v>13165.545831629763</v>
      </c>
      <c r="J31" s="18">
        <f t="shared" si="0"/>
        <v>133361.65041714977</v>
      </c>
      <c r="K31" s="19">
        <f t="shared" si="1"/>
        <v>21.398703751143785</v>
      </c>
      <c r="L31" s="20">
        <f t="shared" si="2"/>
        <v>7399.3156689755597</v>
      </c>
      <c r="M31" s="30">
        <f>J31/Sheet2!$T$2</f>
        <v>683.90589957512702</v>
      </c>
      <c r="N31" s="30">
        <f>K31/Sheet2!$T$2</f>
        <v>0.10973694231355786</v>
      </c>
      <c r="O31" s="30">
        <f>L31/Sheet2!$T$2</f>
        <v>37.945208558849025</v>
      </c>
    </row>
    <row r="32" spans="1:15" x14ac:dyDescent="0.25">
      <c r="A32" s="13" t="s">
        <v>68</v>
      </c>
      <c r="B32" s="13" t="s">
        <v>28</v>
      </c>
      <c r="C32" s="29" t="s">
        <v>18</v>
      </c>
      <c r="D32" s="15">
        <f>Sheet2!F156</f>
        <v>1658870.7806276774</v>
      </c>
      <c r="E32" s="16">
        <f>Sheet2!E156</f>
        <v>288.95405398085933</v>
      </c>
      <c r="F32" s="17">
        <f>Sheet2!G156</f>
        <v>21313.667909286298</v>
      </c>
      <c r="G32" s="15">
        <f>Sheet2!I156</f>
        <v>1561344.0100031539</v>
      </c>
      <c r="H32" s="16">
        <f>Sheet2!H156</f>
        <v>273.82423661847548</v>
      </c>
      <c r="I32" s="17">
        <f>Sheet2!J156</f>
        <v>13128.666040948265</v>
      </c>
      <c r="J32" s="18">
        <f t="shared" si="0"/>
        <v>97526.770624523517</v>
      </c>
      <c r="K32" s="19">
        <f t="shared" si="1"/>
        <v>15.129817362383847</v>
      </c>
      <c r="L32" s="20">
        <f t="shared" si="2"/>
        <v>8185.0018683380331</v>
      </c>
      <c r="M32" s="18">
        <f>J32/Sheet2!$T$2</f>
        <v>500.13728525396675</v>
      </c>
      <c r="N32" s="82">
        <f>K32/Sheet2!$T$2</f>
        <v>7.7588806986583825E-2</v>
      </c>
      <c r="O32" s="82">
        <f>L32/Sheet2!$T$2</f>
        <v>41.974368555579659</v>
      </c>
    </row>
    <row r="33" spans="1:15" hidden="1" x14ac:dyDescent="0.25">
      <c r="A33" s="13" t="s">
        <v>68</v>
      </c>
      <c r="B33" s="13" t="s">
        <v>28</v>
      </c>
      <c r="C33" s="29" t="s">
        <v>19</v>
      </c>
      <c r="D33" s="15">
        <f>Sheet2!F157</f>
        <v>1315286.2054670376</v>
      </c>
      <c r="E33" s="16">
        <f>Sheet2!E157</f>
        <v>214.3539175946548</v>
      </c>
      <c r="F33" s="17">
        <f>Sheet2!G157</f>
        <v>25358.138260626671</v>
      </c>
      <c r="G33" s="15">
        <f>Sheet2!I157</f>
        <v>1260579.5369314011</v>
      </c>
      <c r="H33" s="16">
        <f>Sheet2!H157</f>
        <v>208.20560195991095</v>
      </c>
      <c r="I33" s="17">
        <f>Sheet2!J157</f>
        <v>15706.335988273457</v>
      </c>
      <c r="J33" s="18">
        <f t="shared" si="0"/>
        <v>54706.668535636505</v>
      </c>
      <c r="K33" s="19">
        <f t="shared" si="1"/>
        <v>6.1483156347438523</v>
      </c>
      <c r="L33" s="20">
        <f t="shared" si="2"/>
        <v>9651.802272353214</v>
      </c>
      <c r="M33" s="30">
        <f>J33/Sheet2!$T$2</f>
        <v>280.54701813146926</v>
      </c>
      <c r="N33" s="30">
        <f>K33/Sheet2!$T$2</f>
        <v>3.1529823767917194E-2</v>
      </c>
      <c r="O33" s="30">
        <f>L33/Sheet2!$T$2</f>
        <v>49.49642190950366</v>
      </c>
    </row>
    <row r="34" spans="1:15" hidden="1" x14ac:dyDescent="0.25">
      <c r="A34" s="13" t="s">
        <v>68</v>
      </c>
      <c r="B34" s="13" t="s">
        <v>29</v>
      </c>
      <c r="C34" s="29" t="s">
        <v>17</v>
      </c>
      <c r="D34" s="15">
        <f>Sheet2!F171</f>
        <v>1942157.7059983679</v>
      </c>
      <c r="E34" s="16">
        <f>Sheet2!E171</f>
        <v>367.81364852051655</v>
      </c>
      <c r="F34" s="17">
        <f>Sheet2!G171</f>
        <v>26678.286406063431</v>
      </c>
      <c r="G34" s="15">
        <f>Sheet2!I171</f>
        <v>1819728.9011525246</v>
      </c>
      <c r="H34" s="16">
        <f>Sheet2!H171</f>
        <v>349.36317532559531</v>
      </c>
      <c r="I34" s="17">
        <f>Sheet2!J171</f>
        <v>19077.901140129979</v>
      </c>
      <c r="J34" s="18">
        <f t="shared" si="0"/>
        <v>122428.80484584323</v>
      </c>
      <c r="K34" s="19">
        <f t="shared" si="1"/>
        <v>18.450473194921244</v>
      </c>
      <c r="L34" s="20">
        <f t="shared" si="2"/>
        <v>7600.3852659334516</v>
      </c>
      <c r="M34" s="30">
        <f>J34/Sheet2!$T$2</f>
        <v>627.84002485047813</v>
      </c>
      <c r="N34" s="30">
        <f>K34/Sheet2!$T$2</f>
        <v>9.4617811256006379E-2</v>
      </c>
      <c r="O34" s="30">
        <f>L34/Sheet2!$T$2</f>
        <v>38.976334697094622</v>
      </c>
    </row>
    <row r="35" spans="1:15" x14ac:dyDescent="0.25">
      <c r="A35" s="13" t="s">
        <v>68</v>
      </c>
      <c r="B35" s="13" t="s">
        <v>29</v>
      </c>
      <c r="C35" s="29" t="s">
        <v>18</v>
      </c>
      <c r="D35" s="15">
        <f>Sheet2!F172</f>
        <v>1653881.0194461895</v>
      </c>
      <c r="E35" s="16">
        <f>Sheet2!E172</f>
        <v>301.76954717859212</v>
      </c>
      <c r="F35" s="17">
        <f>Sheet2!G172</f>
        <v>26029.011561200092</v>
      </c>
      <c r="G35" s="15">
        <f>Sheet2!I172</f>
        <v>1552725.2160843518</v>
      </c>
      <c r="H35" s="16">
        <f>Sheet2!H172</f>
        <v>287.74412193135538</v>
      </c>
      <c r="I35" s="17">
        <f>Sheet2!J172</f>
        <v>17888.226426816182</v>
      </c>
      <c r="J35" s="18">
        <f t="shared" si="0"/>
        <v>101155.80336183775</v>
      </c>
      <c r="K35" s="19">
        <f t="shared" si="1"/>
        <v>14.02542524723674</v>
      </c>
      <c r="L35" s="20">
        <f t="shared" si="2"/>
        <v>8140.7851343839102</v>
      </c>
      <c r="M35" s="18">
        <f>J35/Sheet2!$T$2</f>
        <v>518.74770954788596</v>
      </c>
      <c r="N35" s="82">
        <f>K35/Sheet2!$T$2</f>
        <v>7.1925257678137122E-2</v>
      </c>
      <c r="O35" s="82">
        <f>L35/Sheet2!$T$2</f>
        <v>41.747616073763645</v>
      </c>
    </row>
    <row r="36" spans="1:15" hidden="1" x14ac:dyDescent="0.25">
      <c r="A36" s="13" t="s">
        <v>68</v>
      </c>
      <c r="B36" s="13" t="s">
        <v>29</v>
      </c>
      <c r="C36" s="29" t="s">
        <v>19</v>
      </c>
      <c r="D36" s="15">
        <f>Sheet2!F173</f>
        <v>1302582.427926511</v>
      </c>
      <c r="E36" s="16">
        <f>Sheet2!E173</f>
        <v>211.46961942257215</v>
      </c>
      <c r="F36" s="17">
        <f>Sheet2!G173</f>
        <v>27959.595517238817</v>
      </c>
      <c r="G36" s="15">
        <f>Sheet2!I173</f>
        <v>1242360.2538574825</v>
      </c>
      <c r="H36" s="16">
        <f>Sheet2!H173</f>
        <v>209.40767524059493</v>
      </c>
      <c r="I36" s="17">
        <f>Sheet2!J173</f>
        <v>18360.558273115421</v>
      </c>
      <c r="J36" s="18">
        <f t="shared" si="0"/>
        <v>60222.174069028581</v>
      </c>
      <c r="K36" s="19">
        <f t="shared" si="1"/>
        <v>2.0619441819772248</v>
      </c>
      <c r="L36" s="20">
        <f t="shared" si="2"/>
        <v>9599.0372441233958</v>
      </c>
      <c r="M36" s="30">
        <f>J36/Sheet2!$T$2</f>
        <v>308.83166189245424</v>
      </c>
      <c r="N36" s="30">
        <f>K36/Sheet2!$T$2</f>
        <v>1.0574072728088333E-2</v>
      </c>
      <c r="O36" s="30">
        <f>L36/Sheet2!$T$2</f>
        <v>49.225832021145621</v>
      </c>
    </row>
    <row r="37" spans="1:15" hidden="1" x14ac:dyDescent="0.25">
      <c r="A37" s="13" t="s">
        <v>68</v>
      </c>
      <c r="B37" s="13" t="s">
        <v>30</v>
      </c>
      <c r="C37" s="29" t="s">
        <v>17</v>
      </c>
      <c r="D37" s="15">
        <f>Sheet2!F187</f>
        <v>1928833.4453047784</v>
      </c>
      <c r="E37" s="16">
        <f>Sheet2!E187</f>
        <v>367.69617348031079</v>
      </c>
      <c r="F37" s="17">
        <f>Sheet2!G187</f>
        <v>27287.885570881059</v>
      </c>
      <c r="G37" s="15">
        <f>Sheet2!I187</f>
        <v>1790823.3736954255</v>
      </c>
      <c r="H37" s="16">
        <f>Sheet2!H187</f>
        <v>343.8458145232463</v>
      </c>
      <c r="I37" s="17">
        <f>Sheet2!J187</f>
        <v>19065.158572322194</v>
      </c>
      <c r="J37" s="18">
        <f t="shared" si="0"/>
        <v>138010.07160935295</v>
      </c>
      <c r="K37" s="19">
        <f t="shared" si="1"/>
        <v>23.850358957064486</v>
      </c>
      <c r="L37" s="20">
        <f t="shared" si="2"/>
        <v>8222.7269985588646</v>
      </c>
      <c r="M37" s="30">
        <f>J37/Sheet2!$T$2</f>
        <v>707.7439569710408</v>
      </c>
      <c r="N37" s="30">
        <f>K37/Sheet2!$T$2</f>
        <v>0.12230953311315121</v>
      </c>
      <c r="O37" s="30">
        <f>L37/Sheet2!$T$2</f>
        <v>42.167830761840328</v>
      </c>
    </row>
    <row r="38" spans="1:15" x14ac:dyDescent="0.25">
      <c r="A38" s="13" t="s">
        <v>68</v>
      </c>
      <c r="B38" s="13" t="s">
        <v>30</v>
      </c>
      <c r="C38" s="29" t="s">
        <v>18</v>
      </c>
      <c r="D38" s="15">
        <f>Sheet2!F188</f>
        <v>1638683.8484105491</v>
      </c>
      <c r="E38" s="16">
        <f>Sheet2!E188</f>
        <v>304.99709755489022</v>
      </c>
      <c r="F38" s="17">
        <f>Sheet2!G188</f>
        <v>27060.81056240547</v>
      </c>
      <c r="G38" s="15">
        <f>Sheet2!I188</f>
        <v>1537171.1746261239</v>
      </c>
      <c r="H38" s="16">
        <f>Sheet2!H188</f>
        <v>288.06945180888226</v>
      </c>
      <c r="I38" s="17">
        <f>Sheet2!J188</f>
        <v>18144.903296984045</v>
      </c>
      <c r="J38" s="18">
        <f t="shared" si="0"/>
        <v>101512.67378442525</v>
      </c>
      <c r="K38" s="19">
        <f t="shared" si="1"/>
        <v>16.927645746007954</v>
      </c>
      <c r="L38" s="20">
        <f t="shared" si="2"/>
        <v>8915.9072654214251</v>
      </c>
      <c r="M38" s="18">
        <f>J38/Sheet2!$T$2</f>
        <v>520.57781427910379</v>
      </c>
      <c r="N38" s="82">
        <f>K38/Sheet2!$T$2</f>
        <v>8.680843972311772E-2</v>
      </c>
      <c r="O38" s="82">
        <f>L38/Sheet2!$T$2</f>
        <v>45.72260136113551</v>
      </c>
    </row>
    <row r="39" spans="1:15" hidden="1" x14ac:dyDescent="0.25">
      <c r="A39" s="13" t="s">
        <v>68</v>
      </c>
      <c r="B39" s="13" t="s">
        <v>30</v>
      </c>
      <c r="C39" s="29" t="s">
        <v>19</v>
      </c>
      <c r="D39" s="15">
        <f>Sheet2!F189</f>
        <v>1294328.5172499996</v>
      </c>
      <c r="E39" s="16">
        <f>Sheet2!E189</f>
        <v>219.83304999999999</v>
      </c>
      <c r="F39" s="17">
        <f>Sheet2!G189</f>
        <v>30164.589983000002</v>
      </c>
      <c r="G39" s="15">
        <f>Sheet2!I189</f>
        <v>1237226.6247249998</v>
      </c>
      <c r="H39" s="16">
        <f>Sheet2!H189</f>
        <v>214.2597833333333</v>
      </c>
      <c r="I39" s="17">
        <f>Sheet2!J189</f>
        <v>19912.406901249913</v>
      </c>
      <c r="J39" s="18">
        <f t="shared" si="0"/>
        <v>57101.892524999799</v>
      </c>
      <c r="K39" s="19">
        <f t="shared" si="1"/>
        <v>5.573266666666683</v>
      </c>
      <c r="L39" s="20">
        <f t="shared" si="2"/>
        <v>10252.183081750089</v>
      </c>
      <c r="M39" s="30">
        <f>J39/Sheet2!$T$2</f>
        <v>292.83021807692205</v>
      </c>
      <c r="N39" s="30">
        <f>K39/Sheet2!$T$2</f>
        <v>2.8580854700854783E-2</v>
      </c>
      <c r="O39" s="30">
        <f>L39/Sheet2!$T$2</f>
        <v>52.57529785512866</v>
      </c>
    </row>
    <row r="40" spans="1:15" hidden="1" x14ac:dyDescent="0.25">
      <c r="A40" s="13" t="s">
        <v>68</v>
      </c>
      <c r="B40" s="13" t="s">
        <v>31</v>
      </c>
      <c r="C40" s="29" t="s">
        <v>17</v>
      </c>
      <c r="D40" s="15">
        <f>Sheet2!F203</f>
        <v>1975613.2722339288</v>
      </c>
      <c r="E40" s="16">
        <f>Sheet2!E203</f>
        <v>372.35391858092692</v>
      </c>
      <c r="F40" s="17">
        <f>Sheet2!G203</f>
        <v>24736.016282581841</v>
      </c>
      <c r="G40" s="15">
        <f>Sheet2!I203</f>
        <v>1851212.5666065069</v>
      </c>
      <c r="H40" s="16">
        <f>Sheet2!H203</f>
        <v>350.40081004923115</v>
      </c>
      <c r="I40" s="17">
        <f>Sheet2!J203</f>
        <v>17544.588397646294</v>
      </c>
      <c r="J40" s="18">
        <f t="shared" si="0"/>
        <v>124400.70562742185</v>
      </c>
      <c r="K40" s="19">
        <f t="shared" si="1"/>
        <v>21.953108531695761</v>
      </c>
      <c r="L40" s="20">
        <f t="shared" si="2"/>
        <v>7191.4278849355469</v>
      </c>
      <c r="M40" s="30">
        <f>J40/Sheet2!$T$2</f>
        <v>637.95233655088123</v>
      </c>
      <c r="N40" s="30">
        <f>K40/Sheet2!$T$2</f>
        <v>0.11258004375228596</v>
      </c>
      <c r="O40" s="30">
        <f>L40/Sheet2!$T$2</f>
        <v>36.879117358643832</v>
      </c>
    </row>
    <row r="41" spans="1:15" x14ac:dyDescent="0.25">
      <c r="A41" s="13" t="s">
        <v>68</v>
      </c>
      <c r="B41" s="13" t="s">
        <v>31</v>
      </c>
      <c r="C41" s="29" t="s">
        <v>18</v>
      </c>
      <c r="D41" s="15">
        <f>Sheet2!F204</f>
        <v>1679020.5616292628</v>
      </c>
      <c r="E41" s="16">
        <f>Sheet2!E204</f>
        <v>308.87580585917419</v>
      </c>
      <c r="F41" s="17">
        <f>Sheet2!G204</f>
        <v>24465.516475952852</v>
      </c>
      <c r="G41" s="15">
        <f>Sheet2!I204</f>
        <v>1577566.8409868097</v>
      </c>
      <c r="H41" s="16">
        <f>Sheet2!H204</f>
        <v>291.65118383872999</v>
      </c>
      <c r="I41" s="17">
        <f>Sheet2!J204</f>
        <v>16673.425357557619</v>
      </c>
      <c r="J41" s="18">
        <f t="shared" si="0"/>
        <v>101453.72064245306</v>
      </c>
      <c r="K41" s="19">
        <f t="shared" si="1"/>
        <v>17.224622020444201</v>
      </c>
      <c r="L41" s="20">
        <f t="shared" si="2"/>
        <v>7792.0911183952339</v>
      </c>
      <c r="M41" s="18">
        <f>J41/Sheet2!$T$2</f>
        <v>520.27549047411821</v>
      </c>
      <c r="N41" s="82">
        <f>K41/Sheet2!$T$2</f>
        <v>8.8331394976636932E-2</v>
      </c>
      <c r="O41" s="82">
        <f>L41/Sheet2!$T$2</f>
        <v>39.959441632796072</v>
      </c>
    </row>
    <row r="42" spans="1:15" hidden="1" x14ac:dyDescent="0.25">
      <c r="A42" s="13" t="s">
        <v>68</v>
      </c>
      <c r="B42" s="13" t="s">
        <v>31</v>
      </c>
      <c r="C42" s="29" t="s">
        <v>19</v>
      </c>
      <c r="D42" s="15">
        <f>Sheet2!F205</f>
        <v>1321037.8323888083</v>
      </c>
      <c r="E42" s="16">
        <f>Sheet2!E205</f>
        <v>223.02566346899226</v>
      </c>
      <c r="F42" s="17">
        <f>Sheet2!G205</f>
        <v>26856.867536910653</v>
      </c>
      <c r="G42" s="15">
        <f>Sheet2!I205</f>
        <v>1264925.4864226745</v>
      </c>
      <c r="H42" s="16">
        <f>Sheet2!H205</f>
        <v>217.39219874031011</v>
      </c>
      <c r="I42" s="17">
        <f>Sheet2!J205</f>
        <v>17532.971879882309</v>
      </c>
      <c r="J42" s="18">
        <f t="shared" si="0"/>
        <v>56112.345966133755</v>
      </c>
      <c r="K42" s="19">
        <f t="shared" si="1"/>
        <v>5.6334647286821564</v>
      </c>
      <c r="L42" s="20">
        <f t="shared" si="2"/>
        <v>9323.8956570283444</v>
      </c>
      <c r="M42" s="30">
        <f>J42/Sheet2!$T$2</f>
        <v>287.75562033914747</v>
      </c>
      <c r="N42" s="30">
        <f>K42/Sheet2!$T$2</f>
        <v>2.8889562711190545E-2</v>
      </c>
      <c r="O42" s="30">
        <f>L42/Sheet2!$T$2</f>
        <v>47.814849523222279</v>
      </c>
    </row>
    <row r="43" spans="1:15" hidden="1" x14ac:dyDescent="0.25">
      <c r="A43" s="13" t="s">
        <v>68</v>
      </c>
      <c r="B43" s="13" t="s">
        <v>32</v>
      </c>
      <c r="C43" s="29" t="s">
        <v>17</v>
      </c>
      <c r="D43" s="15">
        <f>Sheet2!F219</f>
        <v>1919120.6073566077</v>
      </c>
      <c r="E43" s="16">
        <f>Sheet2!E219</f>
        <v>330.22127736999749</v>
      </c>
      <c r="F43" s="17">
        <f>Sheet2!G219</f>
        <v>25755.441755069311</v>
      </c>
      <c r="G43" s="15">
        <f>Sheet2!I219</f>
        <v>1805020.0583004239</v>
      </c>
      <c r="H43" s="16">
        <f>Sheet2!H219</f>
        <v>313.10793441593597</v>
      </c>
      <c r="I43" s="17">
        <f>Sheet2!J219</f>
        <v>18555.086692835339</v>
      </c>
      <c r="J43" s="18">
        <f t="shared" si="0"/>
        <v>114100.54905618378</v>
      </c>
      <c r="K43" s="19">
        <f t="shared" si="1"/>
        <v>17.113342954061523</v>
      </c>
      <c r="L43" s="20">
        <f t="shared" si="2"/>
        <v>7200.3550622339717</v>
      </c>
      <c r="M43" s="30">
        <f>J43/Sheet2!$T$2</f>
        <v>585.13102080094245</v>
      </c>
      <c r="N43" s="30">
        <f>K43/Sheet2!$T$2</f>
        <v>8.7760733097751398E-2</v>
      </c>
      <c r="O43" s="30">
        <f>L43/Sheet2!$T$2</f>
        <v>36.924897755046011</v>
      </c>
    </row>
    <row r="44" spans="1:15" x14ac:dyDescent="0.25">
      <c r="A44" s="13" t="s">
        <v>68</v>
      </c>
      <c r="B44" s="13" t="s">
        <v>32</v>
      </c>
      <c r="C44" s="29" t="s">
        <v>18</v>
      </c>
      <c r="D44" s="15">
        <f>Sheet2!F220</f>
        <v>1645915.5012994064</v>
      </c>
      <c r="E44" s="16">
        <f>Sheet2!E220</f>
        <v>279.28632446963843</v>
      </c>
      <c r="F44" s="17">
        <f>Sheet2!G220</f>
        <v>25437.320165392113</v>
      </c>
      <c r="G44" s="15">
        <f>Sheet2!I220</f>
        <v>1550904.1091589781</v>
      </c>
      <c r="H44" s="16">
        <f>Sheet2!H220</f>
        <v>257.52041345014169</v>
      </c>
      <c r="I44" s="17">
        <f>Sheet2!J220</f>
        <v>17724.057499691375</v>
      </c>
      <c r="J44" s="18">
        <f t="shared" si="0"/>
        <v>95011.392140428303</v>
      </c>
      <c r="K44" s="19">
        <f t="shared" si="1"/>
        <v>21.765911019496741</v>
      </c>
      <c r="L44" s="20">
        <f t="shared" si="2"/>
        <v>7713.2626657007386</v>
      </c>
      <c r="M44" s="18">
        <f>J44/Sheet2!$T$2</f>
        <v>487.23790841245284</v>
      </c>
      <c r="N44" s="82">
        <f>K44/Sheet2!$T$2</f>
        <v>0.11162005651023969</v>
      </c>
      <c r="O44" s="82">
        <f>L44/Sheet2!$T$2</f>
        <v>39.555193157439682</v>
      </c>
    </row>
    <row r="45" spans="1:15" hidden="1" x14ac:dyDescent="0.25">
      <c r="A45" s="13" t="s">
        <v>68</v>
      </c>
      <c r="B45" s="13" t="s">
        <v>32</v>
      </c>
      <c r="C45" s="29" t="s">
        <v>19</v>
      </c>
      <c r="D45" s="15">
        <f>Sheet2!F221</f>
        <v>1293472.9700465645</v>
      </c>
      <c r="E45" s="16">
        <f>Sheet2!E221</f>
        <v>200.74074450693666</v>
      </c>
      <c r="F45" s="17">
        <f>Sheet2!G221</f>
        <v>27813.927907910016</v>
      </c>
      <c r="G45" s="15">
        <f>Sheet2!I221</f>
        <v>1233155.6541974121</v>
      </c>
      <c r="H45" s="16">
        <f>Sheet2!H221</f>
        <v>197.01926104236972</v>
      </c>
      <c r="I45" s="17">
        <f>Sheet2!J221</f>
        <v>18556.036689896511</v>
      </c>
      <c r="J45" s="18">
        <f t="shared" si="0"/>
        <v>60317.315849152394</v>
      </c>
      <c r="K45" s="19">
        <f t="shared" si="1"/>
        <v>3.7214834645669441</v>
      </c>
      <c r="L45" s="20">
        <f t="shared" si="2"/>
        <v>9257.8912180135048</v>
      </c>
      <c r="M45" s="30">
        <f>J45/Sheet2!$T$2</f>
        <v>309.31956845719174</v>
      </c>
      <c r="N45" s="30">
        <f>K45/Sheet2!$T$2</f>
        <v>1.908453058752279E-2</v>
      </c>
      <c r="O45" s="30">
        <f>L45/Sheet2!$T$2</f>
        <v>47.476365220582075</v>
      </c>
    </row>
    <row r="46" spans="1:15" hidden="1" x14ac:dyDescent="0.25">
      <c r="A46" s="13" t="s">
        <v>68</v>
      </c>
      <c r="B46" s="13" t="s">
        <v>33</v>
      </c>
      <c r="C46" s="29" t="s">
        <v>17</v>
      </c>
      <c r="D46" s="15">
        <f>Sheet2!F235</f>
        <v>2077301.2344591753</v>
      </c>
      <c r="E46" s="16">
        <f>Sheet2!E235</f>
        <v>332.37647852306117</v>
      </c>
      <c r="F46" s="17">
        <f>Sheet2!G235</f>
        <v>11774.687450840465</v>
      </c>
      <c r="G46" s="15">
        <f>Sheet2!I235</f>
        <v>1995547.3348194701</v>
      </c>
      <c r="H46" s="16">
        <f>Sheet2!H235</f>
        <v>330.06971192027601</v>
      </c>
      <c r="I46" s="17">
        <f>Sheet2!J235</f>
        <v>7348.0021486191345</v>
      </c>
      <c r="J46" s="18">
        <f t="shared" si="0"/>
        <v>81753.899639705196</v>
      </c>
      <c r="K46" s="19">
        <f t="shared" si="1"/>
        <v>2.3067666027851601</v>
      </c>
      <c r="L46" s="20">
        <f t="shared" si="2"/>
        <v>4426.6853022213309</v>
      </c>
      <c r="M46" s="30">
        <f>J46/Sheet2!$T$2</f>
        <v>419.25076738310355</v>
      </c>
      <c r="N46" s="30">
        <f>K46/Sheet2!$T$2</f>
        <v>1.1829572321975179E-2</v>
      </c>
      <c r="O46" s="30">
        <f>L46/Sheet2!$T$2</f>
        <v>22.700950267801698</v>
      </c>
    </row>
    <row r="47" spans="1:15" x14ac:dyDescent="0.25">
      <c r="A47" s="13" t="s">
        <v>68</v>
      </c>
      <c r="B47" s="13" t="s">
        <v>33</v>
      </c>
      <c r="C47" s="29" t="s">
        <v>18</v>
      </c>
      <c r="D47" s="15">
        <f>Sheet2!F236</f>
        <v>1751405.5557220874</v>
      </c>
      <c r="E47" s="16">
        <f>Sheet2!E236</f>
        <v>283.07874083129582</v>
      </c>
      <c r="F47" s="17">
        <f>Sheet2!G236</f>
        <v>12433.914199138144</v>
      </c>
      <c r="G47" s="15">
        <f>Sheet2!I236</f>
        <v>1688126.2531564804</v>
      </c>
      <c r="H47" s="16">
        <f>Sheet2!H236</f>
        <v>280.6403614778593</v>
      </c>
      <c r="I47" s="17">
        <f>Sheet2!J236</f>
        <v>7398.6789513488175</v>
      </c>
      <c r="J47" s="18">
        <f t="shared" si="0"/>
        <v>63279.302565607009</v>
      </c>
      <c r="K47" s="19">
        <f t="shared" si="1"/>
        <v>2.4383793534365168</v>
      </c>
      <c r="L47" s="20">
        <f t="shared" si="2"/>
        <v>5035.2352477893264</v>
      </c>
      <c r="M47" s="18">
        <f>J47/Sheet2!$T$2</f>
        <v>324.50924392618981</v>
      </c>
      <c r="N47" s="82">
        <f>K47/Sheet2!$T$2</f>
        <v>1.250450950480265E-2</v>
      </c>
      <c r="O47" s="82">
        <f>L47/Sheet2!$T$2</f>
        <v>25.821719219432442</v>
      </c>
    </row>
    <row r="48" spans="1:15" hidden="1" x14ac:dyDescent="0.25">
      <c r="A48" s="13" t="s">
        <v>68</v>
      </c>
      <c r="B48" s="13" t="s">
        <v>33</v>
      </c>
      <c r="C48" s="29" t="s">
        <v>19</v>
      </c>
      <c r="D48" s="15">
        <f>Sheet2!F237</f>
        <v>1408192.2534163734</v>
      </c>
      <c r="E48" s="16">
        <f>Sheet2!E237</f>
        <v>211.27745693950175</v>
      </c>
      <c r="F48" s="17">
        <f>Sheet2!G237</f>
        <v>16298.968606237333</v>
      </c>
      <c r="G48" s="15">
        <f>Sheet2!I237</f>
        <v>1373560.4411042663</v>
      </c>
      <c r="H48" s="16">
        <f>Sheet2!H237</f>
        <v>215.58835468564652</v>
      </c>
      <c r="I48" s="17">
        <f>Sheet2!J237</f>
        <v>9276.5445646935641</v>
      </c>
      <c r="J48" s="18">
        <f t="shared" si="0"/>
        <v>34631.812312107068</v>
      </c>
      <c r="K48" s="19">
        <f t="shared" si="1"/>
        <v>-4.3108977461447751</v>
      </c>
      <c r="L48" s="20">
        <f t="shared" si="2"/>
        <v>7022.4240415437689</v>
      </c>
      <c r="M48" s="30">
        <f>J48/Sheet2!$T$2</f>
        <v>177.59903749798497</v>
      </c>
      <c r="N48" s="30">
        <f>K48/Sheet2!$T$2</f>
        <v>-2.2107167928947565E-2</v>
      </c>
      <c r="O48" s="30">
        <f>L48/Sheet2!$T$2</f>
        <v>36.012430982275738</v>
      </c>
    </row>
    <row r="49" spans="1:15" hidden="1" x14ac:dyDescent="0.25">
      <c r="A49" s="13" t="s">
        <v>68</v>
      </c>
      <c r="B49" s="13" t="s">
        <v>34</v>
      </c>
      <c r="C49" s="29" t="s">
        <v>17</v>
      </c>
      <c r="D49" s="15">
        <f>Sheet2!F251</f>
        <v>1671321.1771135814</v>
      </c>
      <c r="E49" s="16">
        <f>Sheet2!E251</f>
        <v>261.71363121827414</v>
      </c>
      <c r="F49" s="17">
        <f>Sheet2!G251</f>
        <v>41335.078470408</v>
      </c>
      <c r="G49" s="15">
        <f>Sheet2!I251</f>
        <v>1560796.019935915</v>
      </c>
      <c r="H49" s="16">
        <f>Sheet2!H251</f>
        <v>249.83311137901865</v>
      </c>
      <c r="I49" s="17">
        <f>Sheet2!J251</f>
        <v>32314.153606648528</v>
      </c>
      <c r="J49" s="18">
        <f t="shared" si="0"/>
        <v>110525.15717766644</v>
      </c>
      <c r="K49" s="19">
        <f t="shared" si="1"/>
        <v>11.880519839255498</v>
      </c>
      <c r="L49" s="20">
        <f t="shared" si="2"/>
        <v>9020.9248637594719</v>
      </c>
      <c r="M49" s="30">
        <f>J49/Sheet2!$T$2</f>
        <v>566.79567783418679</v>
      </c>
      <c r="N49" s="30">
        <f>K49/Sheet2!$T$2</f>
        <v>6.0925742765412814E-2</v>
      </c>
      <c r="O49" s="30">
        <f>L49/Sheet2!$T$2</f>
        <v>46.261153147484471</v>
      </c>
    </row>
    <row r="50" spans="1:15" x14ac:dyDescent="0.25">
      <c r="A50" s="13" t="s">
        <v>68</v>
      </c>
      <c r="B50" s="13" t="s">
        <v>34</v>
      </c>
      <c r="C50" s="29" t="s">
        <v>18</v>
      </c>
      <c r="D50" s="15">
        <f>Sheet2!F252</f>
        <v>1444364.670722065</v>
      </c>
      <c r="E50" s="16">
        <f>Sheet2!E252</f>
        <v>225.69693494291596</v>
      </c>
      <c r="F50" s="17">
        <f>Sheet2!G252</f>
        <v>39504.218528363257</v>
      </c>
      <c r="G50" s="15">
        <f>Sheet2!I252</f>
        <v>1353255.5405002795</v>
      </c>
      <c r="H50" s="16">
        <f>Sheet2!H252</f>
        <v>216.60970683136813</v>
      </c>
      <c r="I50" s="17">
        <f>Sheet2!J252</f>
        <v>29978.037133968523</v>
      </c>
      <c r="J50" s="18">
        <f t="shared" si="0"/>
        <v>91109.130221785512</v>
      </c>
      <c r="K50" s="19">
        <f t="shared" si="1"/>
        <v>9.0872281115478302</v>
      </c>
      <c r="L50" s="20">
        <f t="shared" si="2"/>
        <v>9526.1813943947345</v>
      </c>
      <c r="M50" s="18">
        <f>J50/Sheet2!$T$2</f>
        <v>467.22630882966928</v>
      </c>
      <c r="N50" s="82">
        <f>K50/Sheet2!$T$2</f>
        <v>4.6601169802809386E-2</v>
      </c>
      <c r="O50" s="82">
        <f>L50/Sheet2!$T$2</f>
        <v>48.852212278947356</v>
      </c>
    </row>
    <row r="51" spans="1:15" hidden="1" x14ac:dyDescent="0.25">
      <c r="A51" s="13" t="s">
        <v>68</v>
      </c>
      <c r="B51" s="13" t="s">
        <v>34</v>
      </c>
      <c r="C51" s="29" t="s">
        <v>19</v>
      </c>
      <c r="D51" s="15">
        <f>Sheet2!F253</f>
        <v>1198901.6577127783</v>
      </c>
      <c r="E51" s="16">
        <f>Sheet2!E253</f>
        <v>171.2524322686323</v>
      </c>
      <c r="F51" s="17">
        <f>Sheet2!G253</f>
        <v>38874.687006948443</v>
      </c>
      <c r="G51" s="15">
        <f>Sheet2!I253</f>
        <v>1138981.5057629016</v>
      </c>
      <c r="H51" s="16">
        <f>Sheet2!H253</f>
        <v>167.84146060606062</v>
      </c>
      <c r="I51" s="17">
        <f>Sheet2!J253</f>
        <v>28405.071674970586</v>
      </c>
      <c r="J51" s="18">
        <f t="shared" si="0"/>
        <v>59920.151949876687</v>
      </c>
      <c r="K51" s="19">
        <f t="shared" si="1"/>
        <v>3.4109716625716828</v>
      </c>
      <c r="L51" s="20">
        <f t="shared" si="2"/>
        <v>10469.615331977857</v>
      </c>
      <c r="M51" s="30">
        <f>J51/Sheet2!$T$2</f>
        <v>307.28283051218813</v>
      </c>
      <c r="N51" s="30">
        <f>K51/Sheet2!$T$2</f>
        <v>1.7492162372162477E-2</v>
      </c>
      <c r="O51" s="30">
        <f>L51/Sheet2!$T$2</f>
        <v>53.690335035783882</v>
      </c>
    </row>
    <row r="53" spans="1:15" x14ac:dyDescent="0.25">
      <c r="A53" s="32" t="s">
        <v>35</v>
      </c>
      <c r="B53" s="33"/>
      <c r="C53" s="33"/>
      <c r="D53" s="31"/>
      <c r="E53" s="31"/>
      <c r="F53" s="31"/>
      <c r="G53" s="31"/>
      <c r="H53" s="31"/>
      <c r="I53" s="31"/>
    </row>
    <row r="54" spans="1:15" x14ac:dyDescent="0.25">
      <c r="A54" s="34" t="s">
        <v>37</v>
      </c>
      <c r="B54" s="33"/>
      <c r="C54" s="33"/>
      <c r="D54" s="31"/>
      <c r="E54" s="31"/>
      <c r="F54" s="31"/>
      <c r="G54" s="31"/>
      <c r="H54" s="31"/>
      <c r="I54" s="31"/>
    </row>
    <row r="55" spans="1:15" x14ac:dyDescent="0.25">
      <c r="A55" s="35" t="s">
        <v>39</v>
      </c>
      <c r="B55" s="33"/>
      <c r="C55" s="33"/>
      <c r="D55" s="31"/>
      <c r="E55" s="31"/>
      <c r="F55" s="31"/>
      <c r="G55" s="31"/>
      <c r="H55" s="31"/>
      <c r="I55" s="31"/>
    </row>
    <row r="214" spans="1:3" x14ac:dyDescent="0.25">
      <c r="A214" s="32" t="s">
        <v>35</v>
      </c>
      <c r="B214" s="33" t="s">
        <v>36</v>
      </c>
      <c r="C214" s="33"/>
    </row>
    <row r="215" spans="1:3" x14ac:dyDescent="0.25">
      <c r="A215" s="34" t="s">
        <v>37</v>
      </c>
      <c r="B215" s="33" t="s">
        <v>38</v>
      </c>
      <c r="C215" s="33"/>
    </row>
    <row r="216" spans="1:3" x14ac:dyDescent="0.25">
      <c r="A216" s="35" t="s">
        <v>39</v>
      </c>
      <c r="B216" s="33" t="s">
        <v>40</v>
      </c>
      <c r="C216" s="33"/>
    </row>
  </sheetData>
  <autoFilter ref="A3:O51">
    <filterColumn colId="2">
      <filters>
        <filter val="Ex"/>
      </filters>
    </filterColumn>
  </autoFilter>
  <mergeCells count="5">
    <mergeCell ref="B1:C2"/>
    <mergeCell ref="D1:F1"/>
    <mergeCell ref="G1:I1"/>
    <mergeCell ref="J1:L1"/>
    <mergeCell ref="M1:O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4"/>
  <sheetViews>
    <sheetView zoomScale="80" zoomScaleNormal="80" workbookViewId="0">
      <selection activeCell="S40" sqref="S39:S40"/>
    </sheetView>
  </sheetViews>
  <sheetFormatPr defaultRowHeight="15" x14ac:dyDescent="0.25"/>
  <cols>
    <col min="6" max="6" width="14.42578125" customWidth="1"/>
    <col min="7" max="7" width="13.5703125" customWidth="1"/>
    <col min="8" max="8" width="10.5703125" style="31" customWidth="1"/>
    <col min="9" max="9" width="15.85546875" style="31" customWidth="1"/>
    <col min="10" max="10" width="12.7109375" style="31" customWidth="1"/>
    <col min="12" max="12" width="14.5703125" customWidth="1"/>
    <col min="13" max="13" width="18.85546875" customWidth="1"/>
  </cols>
  <sheetData>
    <row r="1" spans="1:21" ht="14.45" customHeight="1" x14ac:dyDescent="0.25">
      <c r="A1" s="31"/>
      <c r="B1" s="38" t="s">
        <v>50</v>
      </c>
      <c r="C1" s="38"/>
      <c r="D1" s="38"/>
      <c r="E1" s="95" t="s">
        <v>51</v>
      </c>
      <c r="F1" s="95"/>
      <c r="G1" s="95"/>
      <c r="H1" s="95" t="s">
        <v>1</v>
      </c>
      <c r="I1" s="95"/>
      <c r="J1" s="95"/>
      <c r="K1" s="96" t="s">
        <v>60</v>
      </c>
      <c r="L1" s="96"/>
      <c r="M1" s="96"/>
      <c r="N1" s="96" t="s">
        <v>61</v>
      </c>
      <c r="O1" s="96"/>
      <c r="P1" s="96"/>
      <c r="Q1" s="38"/>
      <c r="R1" s="31"/>
      <c r="T1" t="s">
        <v>62</v>
      </c>
    </row>
    <row r="2" spans="1:21" ht="15.75" thickBot="1" x14ac:dyDescent="0.3">
      <c r="A2" s="31"/>
      <c r="B2" s="38" t="s">
        <v>65</v>
      </c>
      <c r="C2" s="38"/>
      <c r="D2" s="38" t="s">
        <v>54</v>
      </c>
      <c r="E2" s="38" t="s">
        <v>14</v>
      </c>
      <c r="F2" s="38" t="s">
        <v>13</v>
      </c>
      <c r="G2" s="38" t="s">
        <v>55</v>
      </c>
      <c r="H2" s="38" t="s">
        <v>14</v>
      </c>
      <c r="I2" s="38" t="s">
        <v>13</v>
      </c>
      <c r="J2" s="38" t="s">
        <v>55</v>
      </c>
      <c r="K2" s="38" t="s">
        <v>14</v>
      </c>
      <c r="L2" s="38" t="s">
        <v>13</v>
      </c>
      <c r="M2" s="38" t="s">
        <v>55</v>
      </c>
      <c r="N2" s="38" t="s">
        <v>56</v>
      </c>
      <c r="O2" s="38" t="s">
        <v>57</v>
      </c>
      <c r="P2" s="38" t="s">
        <v>58</v>
      </c>
      <c r="Q2" s="38" t="s">
        <v>59</v>
      </c>
      <c r="R2" s="31"/>
      <c r="T2">
        <v>195</v>
      </c>
      <c r="U2" t="s">
        <v>63</v>
      </c>
    </row>
    <row r="3" spans="1:21" ht="14.45" customHeight="1" x14ac:dyDescent="0.25">
      <c r="A3" s="97">
        <v>1</v>
      </c>
      <c r="B3" s="40" t="s">
        <v>64</v>
      </c>
      <c r="C3" s="41" t="s">
        <v>16</v>
      </c>
      <c r="D3" s="41" t="s">
        <v>41</v>
      </c>
      <c r="E3" s="63">
        <v>234.25506666666669</v>
      </c>
      <c r="F3" s="63">
        <v>1750893.5430000008</v>
      </c>
      <c r="G3" s="63">
        <v>44272.72384500003</v>
      </c>
      <c r="H3" s="63">
        <v>212.38759999999999</v>
      </c>
      <c r="I3" s="63">
        <v>1588628.9019999984</v>
      </c>
      <c r="J3" s="63">
        <v>33077.305139000026</v>
      </c>
      <c r="K3" s="63">
        <v>21.867466666666701</v>
      </c>
      <c r="L3" s="63">
        <v>162264.64100000239</v>
      </c>
      <c r="M3" s="63">
        <v>11195.418706000004</v>
      </c>
      <c r="N3" s="43">
        <v>0.11214085470085487</v>
      </c>
      <c r="O3" s="42">
        <v>832.1263641025763</v>
      </c>
      <c r="P3" s="42">
        <v>57.412403620512841</v>
      </c>
      <c r="Q3" s="44">
        <v>0.52008032128514059</v>
      </c>
      <c r="R3" s="31"/>
    </row>
    <row r="4" spans="1:21" ht="14.45" customHeight="1" x14ac:dyDescent="0.25">
      <c r="A4" s="97"/>
      <c r="B4" s="45" t="s">
        <v>64</v>
      </c>
      <c r="C4" s="27" t="s">
        <v>16</v>
      </c>
      <c r="D4" s="27" t="s">
        <v>42</v>
      </c>
      <c r="E4" s="64">
        <v>231.45206666666667</v>
      </c>
      <c r="F4" s="64">
        <v>1731135.9590000049</v>
      </c>
      <c r="G4" s="64">
        <v>42575.010745000116</v>
      </c>
      <c r="H4" s="64">
        <v>209.69273333333334</v>
      </c>
      <c r="I4" s="64">
        <v>1568986.8849999979</v>
      </c>
      <c r="J4" s="64">
        <v>31386.844462000085</v>
      </c>
      <c r="K4" s="64">
        <v>21.759333333333331</v>
      </c>
      <c r="L4" s="64">
        <v>162149.07400000701</v>
      </c>
      <c r="M4" s="64">
        <v>11188.166283000031</v>
      </c>
      <c r="N4" s="47">
        <v>0.11158632478632477</v>
      </c>
      <c r="O4" s="46">
        <v>831.53371282054877</v>
      </c>
      <c r="P4" s="46">
        <v>57.375211707692472</v>
      </c>
      <c r="Q4" s="48">
        <v>0.34939759036144574</v>
      </c>
      <c r="R4" s="31"/>
    </row>
    <row r="5" spans="1:21" ht="14.45" customHeight="1" x14ac:dyDescent="0.25">
      <c r="A5" s="97"/>
      <c r="B5" s="45" t="s">
        <v>64</v>
      </c>
      <c r="C5" s="27" t="s">
        <v>16</v>
      </c>
      <c r="D5" s="27" t="s">
        <v>43</v>
      </c>
      <c r="E5" s="64">
        <v>217.91813333333337</v>
      </c>
      <c r="F5" s="64">
        <v>1636719.7019999952</v>
      </c>
      <c r="G5" s="64">
        <v>41438.625508999998</v>
      </c>
      <c r="H5" s="64">
        <v>197.45886666666667</v>
      </c>
      <c r="I5" s="64">
        <v>1482445.842000002</v>
      </c>
      <c r="J5" s="64">
        <v>30038.306424999955</v>
      </c>
      <c r="K5" s="64">
        <v>20.459266666666707</v>
      </c>
      <c r="L5" s="64">
        <v>154273.85999999312</v>
      </c>
      <c r="M5" s="64">
        <v>11400.319084000042</v>
      </c>
      <c r="N5" s="47">
        <v>0.10491931623931644</v>
      </c>
      <c r="O5" s="46">
        <v>791.14799999996467</v>
      </c>
      <c r="P5" s="46">
        <v>58.46317478974381</v>
      </c>
      <c r="Q5" s="48">
        <v>0.13052208835341367</v>
      </c>
      <c r="R5" s="31"/>
    </row>
    <row r="6" spans="1:21" ht="14.45" customHeight="1" x14ac:dyDescent="0.25">
      <c r="A6" s="97"/>
      <c r="B6" s="45" t="s">
        <v>64</v>
      </c>
      <c r="C6" s="27" t="s">
        <v>16</v>
      </c>
      <c r="D6" s="27" t="s">
        <v>44</v>
      </c>
      <c r="E6" s="64">
        <v>218.52646666666666</v>
      </c>
      <c r="F6" s="64">
        <v>1595781.9600000002</v>
      </c>
      <c r="G6" s="64">
        <v>31521.458832999884</v>
      </c>
      <c r="H6" s="64">
        <v>199.81513333333331</v>
      </c>
      <c r="I6" s="64">
        <v>1451170.0029999963</v>
      </c>
      <c r="J6" s="64">
        <v>20508.45052799995</v>
      </c>
      <c r="K6" s="64">
        <v>18.711333333333357</v>
      </c>
      <c r="L6" s="64">
        <v>144611.95700000389</v>
      </c>
      <c r="M6" s="64">
        <v>11013.008304999934</v>
      </c>
      <c r="N6" s="47">
        <v>9.5955555555555683E-2</v>
      </c>
      <c r="O6" s="60">
        <v>741.5997794871995</v>
      </c>
      <c r="P6" s="60">
        <v>56.476965666666331</v>
      </c>
      <c r="Q6" s="48">
        <v>0.37662337662337664</v>
      </c>
      <c r="R6" s="31"/>
    </row>
    <row r="7" spans="1:21" ht="14.45" customHeight="1" x14ac:dyDescent="0.25">
      <c r="A7" s="97"/>
      <c r="B7" s="45" t="s">
        <v>64</v>
      </c>
      <c r="C7" s="27" t="s">
        <v>16</v>
      </c>
      <c r="D7" s="27" t="s">
        <v>45</v>
      </c>
      <c r="E7" s="64">
        <v>202.27293333333336</v>
      </c>
      <c r="F7" s="64">
        <v>1490293.4670000034</v>
      </c>
      <c r="G7" s="64">
        <v>41476.456505000002</v>
      </c>
      <c r="H7" s="64">
        <v>183.83573333333334</v>
      </c>
      <c r="I7" s="64">
        <v>1351971.564000003</v>
      </c>
      <c r="J7" s="64">
        <v>30128.390643000057</v>
      </c>
      <c r="K7" s="64">
        <v>18.437200000000018</v>
      </c>
      <c r="L7" s="64">
        <v>138321.9030000004</v>
      </c>
      <c r="M7" s="64">
        <v>11348.065861999945</v>
      </c>
      <c r="N7" s="47">
        <v>9.454974358974369E-2</v>
      </c>
      <c r="O7" s="46">
        <v>709.34309230769441</v>
      </c>
      <c r="P7" s="46">
        <v>58.195209548717663</v>
      </c>
      <c r="Q7" s="48">
        <v>0.22727272727272729</v>
      </c>
      <c r="R7" s="31"/>
    </row>
    <row r="8" spans="1:21" ht="14.45" customHeight="1" x14ac:dyDescent="0.25">
      <c r="A8" s="97"/>
      <c r="B8" s="45" t="s">
        <v>64</v>
      </c>
      <c r="C8" s="27" t="s">
        <v>16</v>
      </c>
      <c r="D8" s="27" t="s">
        <v>46</v>
      </c>
      <c r="E8" s="64">
        <v>200.85673333333327</v>
      </c>
      <c r="F8" s="64">
        <v>1481831.0749999967</v>
      </c>
      <c r="G8" s="64">
        <v>41768.121399999975</v>
      </c>
      <c r="H8" s="64">
        <v>182.2620666666667</v>
      </c>
      <c r="I8" s="64">
        <v>1343489.7320000029</v>
      </c>
      <c r="J8" s="64">
        <v>30422.827680999893</v>
      </c>
      <c r="K8" s="64">
        <v>18.594666666666569</v>
      </c>
      <c r="L8" s="64">
        <v>138341.34299999382</v>
      </c>
      <c r="M8" s="64">
        <v>11345.293719000081</v>
      </c>
      <c r="N8" s="47">
        <v>9.5357264957264459E-2</v>
      </c>
      <c r="O8" s="46">
        <v>709.44278461535293</v>
      </c>
      <c r="P8" s="46">
        <v>58.180993430769647</v>
      </c>
      <c r="Q8" s="48">
        <v>0.22727272727272729</v>
      </c>
      <c r="R8" s="31"/>
    </row>
    <row r="9" spans="1:21" ht="14.45" customHeight="1" x14ac:dyDescent="0.25">
      <c r="A9" s="97"/>
      <c r="B9" s="45" t="s">
        <v>64</v>
      </c>
      <c r="C9" s="27" t="s">
        <v>16</v>
      </c>
      <c r="D9" s="27" t="s">
        <v>47</v>
      </c>
      <c r="E9" s="64">
        <v>177.86453333333333</v>
      </c>
      <c r="F9" s="64">
        <v>1355844.0859999903</v>
      </c>
      <c r="G9" s="64">
        <v>42134.770138999935</v>
      </c>
      <c r="H9" s="64">
        <v>164.52699999999999</v>
      </c>
      <c r="I9" s="64">
        <v>1258793.3199999996</v>
      </c>
      <c r="J9" s="64">
        <v>30717.987912999914</v>
      </c>
      <c r="K9" s="64">
        <v>13.33753333333334</v>
      </c>
      <c r="L9" s="64">
        <v>97050.765999990748</v>
      </c>
      <c r="M9" s="64">
        <v>11416.782226000021</v>
      </c>
      <c r="N9" s="47">
        <v>6.8397606837606872E-2</v>
      </c>
      <c r="O9" s="46">
        <v>497.69623589738848</v>
      </c>
      <c r="P9" s="46">
        <v>58.547601158974466</v>
      </c>
      <c r="Q9" s="48">
        <v>0.16883116883116883</v>
      </c>
      <c r="R9" s="31"/>
    </row>
    <row r="10" spans="1:21" ht="14.45" customHeight="1" x14ac:dyDescent="0.25">
      <c r="A10" s="97"/>
      <c r="B10" s="45" t="s">
        <v>64</v>
      </c>
      <c r="C10" s="27" t="s">
        <v>16</v>
      </c>
      <c r="D10" s="49" t="s">
        <v>48</v>
      </c>
      <c r="E10" s="64">
        <v>162.16933333333333</v>
      </c>
      <c r="F10" s="65">
        <v>1249480.3179999997</v>
      </c>
      <c r="G10" s="65">
        <v>41023.238412000042</v>
      </c>
      <c r="H10" s="64">
        <v>153.07239999999999</v>
      </c>
      <c r="I10" s="65">
        <v>1174042.961099999</v>
      </c>
      <c r="J10" s="65">
        <v>29607.664440000026</v>
      </c>
      <c r="K10" s="64">
        <v>9.0969333333333395</v>
      </c>
      <c r="L10" s="64">
        <v>75437.356900000712</v>
      </c>
      <c r="M10" s="64">
        <v>11415.573972000017</v>
      </c>
      <c r="N10" s="47">
        <v>4.6650940170940201E-2</v>
      </c>
      <c r="O10" s="46">
        <v>386.85824051282418</v>
      </c>
      <c r="P10" s="46">
        <v>58.541404984615468</v>
      </c>
      <c r="Q10" s="48">
        <v>0.74285714285714288</v>
      </c>
      <c r="R10" s="31"/>
    </row>
    <row r="11" spans="1:21" ht="14.45" customHeight="1" x14ac:dyDescent="0.25">
      <c r="A11" s="97"/>
      <c r="B11" s="45" t="s">
        <v>64</v>
      </c>
      <c r="C11" s="27" t="s">
        <v>16</v>
      </c>
      <c r="D11" s="49" t="s">
        <v>49</v>
      </c>
      <c r="E11" s="64">
        <v>157.81239999999997</v>
      </c>
      <c r="F11" s="65">
        <v>1214683.7600000033</v>
      </c>
      <c r="G11" s="65">
        <v>41999.544872000224</v>
      </c>
      <c r="H11" s="64">
        <v>148.02366666666666</v>
      </c>
      <c r="I11" s="65">
        <v>1139416.6841000034</v>
      </c>
      <c r="J11" s="65">
        <v>30657.140422000099</v>
      </c>
      <c r="K11" s="64">
        <v>9.7887333333333117</v>
      </c>
      <c r="L11" s="64">
        <v>75267.075899999822</v>
      </c>
      <c r="M11" s="64">
        <v>11342.404450000126</v>
      </c>
      <c r="N11" s="47">
        <v>5.019863247863237E-2</v>
      </c>
      <c r="O11" s="46">
        <v>385.98500461538367</v>
      </c>
      <c r="P11" s="46">
        <v>58.166176666667312</v>
      </c>
      <c r="Q11" s="48">
        <v>0.25714285714285717</v>
      </c>
      <c r="R11" s="31"/>
    </row>
    <row r="12" spans="1:21" ht="14.45" customHeight="1" x14ac:dyDescent="0.25">
      <c r="A12" s="97"/>
      <c r="B12" s="50" t="s">
        <v>64</v>
      </c>
      <c r="C12" s="51" t="s">
        <v>16</v>
      </c>
      <c r="D12" s="51" t="s">
        <v>17</v>
      </c>
      <c r="E12" s="66">
        <v>231.14337456492638</v>
      </c>
      <c r="F12" s="66">
        <v>1729088.082596387</v>
      </c>
      <c r="G12" s="66">
        <v>43309.634545321336</v>
      </c>
      <c r="H12" s="66">
        <v>209.49749062918337</v>
      </c>
      <c r="I12" s="66">
        <v>1567906.7938514042</v>
      </c>
      <c r="J12" s="66">
        <v>32090.005793200839</v>
      </c>
      <c r="K12" s="66">
        <v>21.645883935742994</v>
      </c>
      <c r="L12" s="66">
        <v>161181.28874498271</v>
      </c>
      <c r="M12" s="66">
        <v>11219.628752120501</v>
      </c>
      <c r="N12" s="36">
        <v>0.11100453300381022</v>
      </c>
      <c r="O12" s="52">
        <v>826.57071151273192</v>
      </c>
      <c r="P12" s="52">
        <v>57.536557703182062</v>
      </c>
      <c r="Q12" s="48"/>
      <c r="R12" s="31"/>
    </row>
    <row r="13" spans="1:21" ht="14.45" customHeight="1" x14ac:dyDescent="0.25">
      <c r="A13" s="97"/>
      <c r="B13" s="50" t="s">
        <v>64</v>
      </c>
      <c r="C13" s="51" t="s">
        <v>16</v>
      </c>
      <c r="D13" s="51" t="s">
        <v>18</v>
      </c>
      <c r="E13" s="66">
        <v>203.95163160173158</v>
      </c>
      <c r="F13" s="66">
        <v>1505400.3823766219</v>
      </c>
      <c r="G13" s="66">
        <v>37904.603003915523</v>
      </c>
      <c r="H13" s="66">
        <v>186.23638138528139</v>
      </c>
      <c r="I13" s="66">
        <v>1371672.934116883</v>
      </c>
      <c r="J13" s="66">
        <v>26671.756218844112</v>
      </c>
      <c r="K13" s="66">
        <v>17.715250216450208</v>
      </c>
      <c r="L13" s="66">
        <v>133727.44825973886</v>
      </c>
      <c r="M13" s="66">
        <v>11232.846785071413</v>
      </c>
      <c r="N13" s="83">
        <v>9.0847437007436971E-2</v>
      </c>
      <c r="O13" s="84">
        <v>685.78178594737881</v>
      </c>
      <c r="P13" s="84">
        <v>57.604342487545715</v>
      </c>
      <c r="Q13" s="48"/>
      <c r="R13" s="31"/>
    </row>
    <row r="14" spans="1:21" ht="15" customHeight="1" thickBot="1" x14ac:dyDescent="0.3">
      <c r="A14" s="97"/>
      <c r="B14" s="53" t="s">
        <v>64</v>
      </c>
      <c r="C14" s="39" t="s">
        <v>16</v>
      </c>
      <c r="D14" s="39" t="s">
        <v>19</v>
      </c>
      <c r="E14" s="67">
        <v>161.04897904761904</v>
      </c>
      <c r="F14" s="67">
        <v>1240532.6316571436</v>
      </c>
      <c r="G14" s="67">
        <v>41274.288644571519</v>
      </c>
      <c r="H14" s="67">
        <v>151.77415428571427</v>
      </c>
      <c r="I14" s="67">
        <v>1165139.0613000002</v>
      </c>
      <c r="J14" s="67">
        <v>29877.529692514334</v>
      </c>
      <c r="K14" s="67">
        <v>9.2748247619047621</v>
      </c>
      <c r="L14" s="67">
        <v>75393.570357143355</v>
      </c>
      <c r="M14" s="67">
        <v>11396.758952057189</v>
      </c>
      <c r="N14" s="37">
        <v>4.7563203907203908E-2</v>
      </c>
      <c r="O14" s="54">
        <v>386.63369413919668</v>
      </c>
      <c r="P14" s="54">
        <v>58.444917702857374</v>
      </c>
      <c r="Q14" s="55"/>
      <c r="R14" s="31"/>
    </row>
    <row r="15" spans="1:21" ht="15" customHeight="1" x14ac:dyDescent="0.25">
      <c r="A15" s="56"/>
      <c r="B15" s="51"/>
      <c r="C15" s="51"/>
      <c r="D15" s="51"/>
      <c r="E15" s="66"/>
      <c r="F15" s="66"/>
      <c r="G15" s="66"/>
      <c r="H15" s="66"/>
      <c r="I15" s="66"/>
      <c r="J15" s="66"/>
      <c r="K15" s="66"/>
      <c r="L15" s="66"/>
      <c r="M15" s="66"/>
      <c r="N15" s="52"/>
      <c r="O15" s="52"/>
      <c r="P15" s="52"/>
      <c r="Q15" s="27"/>
      <c r="R15" s="31"/>
    </row>
    <row r="16" spans="1:21" ht="33.75" x14ac:dyDescent="0.25">
      <c r="A16" s="57"/>
      <c r="B16" s="51"/>
      <c r="C16" s="51"/>
      <c r="D16" s="51"/>
      <c r="E16" s="66"/>
      <c r="F16" s="66"/>
      <c r="G16" s="66"/>
      <c r="H16" s="66"/>
      <c r="I16" s="66"/>
      <c r="J16" s="66"/>
      <c r="K16" s="66"/>
      <c r="L16" s="66"/>
      <c r="M16" s="66"/>
      <c r="N16" s="52"/>
      <c r="O16" s="52"/>
      <c r="P16" s="52"/>
      <c r="Q16" s="27"/>
      <c r="R16" s="31"/>
    </row>
    <row r="17" spans="1:18" ht="14.45" customHeight="1" x14ac:dyDescent="0.25">
      <c r="A17" s="58"/>
      <c r="B17" s="38" t="s">
        <v>50</v>
      </c>
      <c r="C17" s="38"/>
      <c r="D17" s="38"/>
      <c r="E17" s="99" t="s">
        <v>51</v>
      </c>
      <c r="F17" s="99"/>
      <c r="G17" s="99"/>
      <c r="H17" s="99" t="s">
        <v>1</v>
      </c>
      <c r="I17" s="99"/>
      <c r="J17" s="99"/>
      <c r="K17" s="98" t="s">
        <v>60</v>
      </c>
      <c r="L17" s="98"/>
      <c r="M17" s="98"/>
      <c r="N17" s="96" t="s">
        <v>61</v>
      </c>
      <c r="O17" s="96"/>
      <c r="P17" s="96"/>
      <c r="Q17" s="38"/>
      <c r="R17" s="31"/>
    </row>
    <row r="18" spans="1:18" ht="15.75" thickBot="1" x14ac:dyDescent="0.3">
      <c r="A18" s="58"/>
      <c r="B18" s="38" t="s">
        <v>65</v>
      </c>
      <c r="C18" s="38"/>
      <c r="D18" s="38" t="s">
        <v>54</v>
      </c>
      <c r="E18" s="68" t="s">
        <v>14</v>
      </c>
      <c r="F18" s="68" t="s">
        <v>13</v>
      </c>
      <c r="G18" s="68" t="s">
        <v>55</v>
      </c>
      <c r="H18" s="68" t="s">
        <v>14</v>
      </c>
      <c r="I18" s="68" t="s">
        <v>13</v>
      </c>
      <c r="J18" s="68" t="s">
        <v>55</v>
      </c>
      <c r="K18" s="68" t="s">
        <v>14</v>
      </c>
      <c r="L18" s="68" t="s">
        <v>13</v>
      </c>
      <c r="M18" s="68" t="s">
        <v>55</v>
      </c>
      <c r="N18" s="38" t="s">
        <v>56</v>
      </c>
      <c r="O18" s="38" t="s">
        <v>57</v>
      </c>
      <c r="P18" s="38" t="s">
        <v>58</v>
      </c>
      <c r="Q18" s="38" t="s">
        <v>59</v>
      </c>
      <c r="R18" s="31"/>
    </row>
    <row r="19" spans="1:18" ht="14.45" customHeight="1" x14ac:dyDescent="0.25">
      <c r="A19" s="97">
        <v>2</v>
      </c>
      <c r="B19" s="40" t="s">
        <v>64</v>
      </c>
      <c r="C19" s="41" t="s">
        <v>20</v>
      </c>
      <c r="D19" s="41" t="s">
        <v>41</v>
      </c>
      <c r="E19" s="63">
        <v>330.91806666666668</v>
      </c>
      <c r="F19" s="63">
        <v>1901416.3429999962</v>
      </c>
      <c r="G19" s="63">
        <v>31286.009796000097</v>
      </c>
      <c r="H19" s="63">
        <v>308.11326666666679</v>
      </c>
      <c r="I19" s="63">
        <v>1741962.794999999</v>
      </c>
      <c r="J19" s="63">
        <v>22373.239820000053</v>
      </c>
      <c r="K19" s="63">
        <v>22.804799999999886</v>
      </c>
      <c r="L19" s="63">
        <v>159453.54799999716</v>
      </c>
      <c r="M19" s="63">
        <v>8912.7699760000432</v>
      </c>
      <c r="N19" s="43">
        <v>0.11694769230769173</v>
      </c>
      <c r="O19" s="42">
        <v>817.71050256408796</v>
      </c>
      <c r="P19" s="42">
        <v>45.706512697436118</v>
      </c>
      <c r="Q19" s="44">
        <v>0.5524954564518384</v>
      </c>
      <c r="R19" s="31"/>
    </row>
    <row r="20" spans="1:18" ht="14.45" customHeight="1" x14ac:dyDescent="0.25">
      <c r="A20" s="97"/>
      <c r="B20" s="45" t="s">
        <v>64</v>
      </c>
      <c r="C20" s="27" t="s">
        <v>20</v>
      </c>
      <c r="D20" s="27" t="s">
        <v>42</v>
      </c>
      <c r="E20" s="64">
        <v>323.70213333333339</v>
      </c>
      <c r="F20" s="64">
        <v>1874121.1230000025</v>
      </c>
      <c r="G20" s="64">
        <v>30555.816505000013</v>
      </c>
      <c r="H20" s="64">
        <v>301.18166666666662</v>
      </c>
      <c r="I20" s="64">
        <v>1715056.3020000022</v>
      </c>
      <c r="J20" s="64">
        <v>21425.040633000033</v>
      </c>
      <c r="K20" s="64">
        <v>22.520466666666778</v>
      </c>
      <c r="L20" s="64">
        <v>159064.82100000023</v>
      </c>
      <c r="M20" s="64">
        <v>9130.7758719999802</v>
      </c>
      <c r="N20" s="47">
        <v>0.11548957264957321</v>
      </c>
      <c r="O20" s="46">
        <v>815.717030769232</v>
      </c>
      <c r="P20" s="46">
        <v>46.824491651281953</v>
      </c>
      <c r="Q20" s="48">
        <v>0.28421641269397457</v>
      </c>
      <c r="R20" s="31"/>
    </row>
    <row r="21" spans="1:18" ht="14.45" customHeight="1" x14ac:dyDescent="0.25">
      <c r="A21" s="97"/>
      <c r="B21" s="45" t="s">
        <v>64</v>
      </c>
      <c r="C21" s="27" t="s">
        <v>20</v>
      </c>
      <c r="D21" s="27" t="s">
        <v>43</v>
      </c>
      <c r="E21" s="64">
        <v>292.51206666666661</v>
      </c>
      <c r="F21" s="64">
        <v>1750767.654000002</v>
      </c>
      <c r="G21" s="64">
        <v>29890.914829999976</v>
      </c>
      <c r="H21" s="64">
        <v>275.44926666666669</v>
      </c>
      <c r="I21" s="64">
        <v>1603970.8899999994</v>
      </c>
      <c r="J21" s="64">
        <v>20557.307162000012</v>
      </c>
      <c r="K21" s="64">
        <v>17.062799999999925</v>
      </c>
      <c r="L21" s="64">
        <v>146796.76400000253</v>
      </c>
      <c r="M21" s="64">
        <v>9333.6076679999642</v>
      </c>
      <c r="N21" s="47">
        <v>8.7501538461538075E-2</v>
      </c>
      <c r="O21" s="46">
        <v>752.80391794873094</v>
      </c>
      <c r="P21" s="46">
        <v>47.864654707692125</v>
      </c>
      <c r="Q21" s="48">
        <v>0.16328813085418706</v>
      </c>
      <c r="R21" s="31"/>
    </row>
    <row r="22" spans="1:18" ht="14.45" customHeight="1" x14ac:dyDescent="0.25">
      <c r="A22" s="97"/>
      <c r="B22" s="45" t="s">
        <v>64</v>
      </c>
      <c r="C22" s="27" t="s">
        <v>20</v>
      </c>
      <c r="D22" s="27" t="s">
        <v>44</v>
      </c>
      <c r="E22" s="64">
        <v>282.31146666666666</v>
      </c>
      <c r="F22" s="64">
        <v>1656714.4610000043</v>
      </c>
      <c r="G22" s="64">
        <v>29816.553293999932</v>
      </c>
      <c r="H22" s="64">
        <v>263.97280000000001</v>
      </c>
      <c r="I22" s="64">
        <v>1516446.1910000036</v>
      </c>
      <c r="J22" s="64">
        <v>20384.270919000108</v>
      </c>
      <c r="K22" s="64">
        <v>18.338666666666654</v>
      </c>
      <c r="L22" s="64">
        <v>140268.27000000072</v>
      </c>
      <c r="M22" s="64">
        <v>9432.2823749998242</v>
      </c>
      <c r="N22" s="47">
        <v>9.4044444444444375E-2</v>
      </c>
      <c r="O22" s="46">
        <v>719.32446153846524</v>
      </c>
      <c r="P22" s="46">
        <v>48.370678846152941</v>
      </c>
      <c r="Q22" s="48">
        <v>0.39087947882736157</v>
      </c>
      <c r="R22" s="31"/>
    </row>
    <row r="23" spans="1:18" ht="14.45" customHeight="1" x14ac:dyDescent="0.25">
      <c r="A23" s="97"/>
      <c r="B23" s="45" t="s">
        <v>64</v>
      </c>
      <c r="C23" s="27" t="s">
        <v>20</v>
      </c>
      <c r="D23" s="27" t="s">
        <v>45</v>
      </c>
      <c r="E23" s="64">
        <v>279.56119999999999</v>
      </c>
      <c r="F23" s="64">
        <v>1614954.168999997</v>
      </c>
      <c r="G23" s="64">
        <v>29883.644397</v>
      </c>
      <c r="H23" s="64">
        <v>261.68733333333341</v>
      </c>
      <c r="I23" s="64">
        <v>1480819.4809999906</v>
      </c>
      <c r="J23" s="64">
        <v>20452.291751000033</v>
      </c>
      <c r="K23" s="64">
        <v>17.873866666666572</v>
      </c>
      <c r="L23" s="64">
        <v>134134.68800000637</v>
      </c>
      <c r="M23" s="64">
        <v>9431.3526459999666</v>
      </c>
      <c r="N23" s="47">
        <v>9.1660854700854222E-2</v>
      </c>
      <c r="O23" s="46">
        <v>687.87019487182749</v>
      </c>
      <c r="P23" s="46">
        <v>48.365911005128034</v>
      </c>
      <c r="Q23" s="48">
        <v>0.2214983713355049</v>
      </c>
      <c r="R23" s="31"/>
    </row>
    <row r="24" spans="1:18" ht="14.45" customHeight="1" x14ac:dyDescent="0.25">
      <c r="A24" s="97"/>
      <c r="B24" s="45" t="s">
        <v>64</v>
      </c>
      <c r="C24" s="27" t="s">
        <v>20</v>
      </c>
      <c r="D24" s="27" t="s">
        <v>46</v>
      </c>
      <c r="E24" s="64">
        <v>274.44819999999993</v>
      </c>
      <c r="F24" s="64">
        <v>1600036.8449999953</v>
      </c>
      <c r="G24" s="64">
        <v>30253.112488999832</v>
      </c>
      <c r="H24" s="64">
        <v>255.29813333333334</v>
      </c>
      <c r="I24" s="64">
        <v>1464516.5630000019</v>
      </c>
      <c r="J24" s="64">
        <v>20783.214945999942</v>
      </c>
      <c r="K24" s="64">
        <v>19.150066666666589</v>
      </c>
      <c r="L24" s="64">
        <v>135520.28199999337</v>
      </c>
      <c r="M24" s="64">
        <v>9469.89754299989</v>
      </c>
      <c r="N24" s="47">
        <v>9.820547008546969E-2</v>
      </c>
      <c r="O24" s="46">
        <v>694.97580512817115</v>
      </c>
      <c r="P24" s="46">
        <v>48.563577143589178</v>
      </c>
      <c r="Q24" s="48">
        <v>0.2214983713355049</v>
      </c>
      <c r="R24" s="31"/>
    </row>
    <row r="25" spans="1:18" ht="14.45" customHeight="1" x14ac:dyDescent="0.25">
      <c r="A25" s="97"/>
      <c r="B25" s="45" t="s">
        <v>64</v>
      </c>
      <c r="C25" s="27" t="s">
        <v>20</v>
      </c>
      <c r="D25" s="27" t="s">
        <v>47</v>
      </c>
      <c r="E25" s="64">
        <v>227.45966666666661</v>
      </c>
      <c r="F25" s="64">
        <v>1407720.1950000064</v>
      </c>
      <c r="G25" s="64">
        <v>33612.804963000024</v>
      </c>
      <c r="H25" s="64">
        <v>212.74093333333337</v>
      </c>
      <c r="I25" s="64">
        <v>1300942.8149999972</v>
      </c>
      <c r="J25" s="64">
        <v>22986.413211999996</v>
      </c>
      <c r="K25" s="64">
        <v>14.718733333333233</v>
      </c>
      <c r="L25" s="64">
        <v>106777.38000000922</v>
      </c>
      <c r="M25" s="64">
        <v>10626.391751000028</v>
      </c>
      <c r="N25" s="47">
        <v>7.5480683760683245E-2</v>
      </c>
      <c r="O25" s="46">
        <v>547.57630769235493</v>
      </c>
      <c r="P25" s="46">
        <v>54.494316671795019</v>
      </c>
      <c r="Q25" s="48">
        <v>0.16612377850162866</v>
      </c>
      <c r="R25" s="31"/>
    </row>
    <row r="26" spans="1:18" ht="15" customHeight="1" x14ac:dyDescent="0.25">
      <c r="A26" s="97"/>
      <c r="B26" s="45" t="s">
        <v>64</v>
      </c>
      <c r="C26" s="27" t="s">
        <v>20</v>
      </c>
      <c r="D26" s="49" t="s">
        <v>48</v>
      </c>
      <c r="E26" s="64">
        <v>183.84126666666668</v>
      </c>
      <c r="F26" s="65">
        <v>1291404.7689999992</v>
      </c>
      <c r="G26" s="65">
        <v>33244.11904300005</v>
      </c>
      <c r="H26" s="64">
        <v>193.03860000000003</v>
      </c>
      <c r="I26" s="65">
        <v>1208833.176500001</v>
      </c>
      <c r="J26" s="65">
        <v>22567.350782999867</v>
      </c>
      <c r="K26" s="64">
        <v>-9.1973333333333471</v>
      </c>
      <c r="L26" s="64">
        <v>82571.592499998165</v>
      </c>
      <c r="M26" s="64">
        <v>10676.768260000183</v>
      </c>
      <c r="N26" s="47">
        <v>-4.7165811965812036E-2</v>
      </c>
      <c r="O26" s="46">
        <v>423.44406410255471</v>
      </c>
      <c r="P26" s="46">
        <v>54.752657743590682</v>
      </c>
      <c r="Q26" s="48">
        <v>0.74999999999999989</v>
      </c>
      <c r="R26" s="31"/>
    </row>
    <row r="27" spans="1:18" ht="17.45" customHeight="1" x14ac:dyDescent="0.25">
      <c r="A27" s="97"/>
      <c r="B27" s="45" t="s">
        <v>64</v>
      </c>
      <c r="C27" s="27" t="s">
        <v>20</v>
      </c>
      <c r="D27" s="49" t="s">
        <v>49</v>
      </c>
      <c r="E27" s="64">
        <v>196.31986666666666</v>
      </c>
      <c r="F27" s="65">
        <v>1256270.8189999966</v>
      </c>
      <c r="G27" s="65">
        <v>34135.592378999812</v>
      </c>
      <c r="H27" s="64">
        <v>187.00719999999998</v>
      </c>
      <c r="I27" s="65">
        <v>1173160.7215999977</v>
      </c>
      <c r="J27" s="65">
        <v>23380.522164000035</v>
      </c>
      <c r="K27" s="64">
        <v>9.3126666666666722</v>
      </c>
      <c r="L27" s="64">
        <v>83110.097399998922</v>
      </c>
      <c r="M27" s="64">
        <v>10755.070214999778</v>
      </c>
      <c r="N27" s="47">
        <v>4.7757264957264983E-2</v>
      </c>
      <c r="O27" s="46">
        <v>426.20562769230219</v>
      </c>
      <c r="P27" s="46">
        <v>55.154206230768089</v>
      </c>
      <c r="Q27" s="48">
        <v>0.25</v>
      </c>
      <c r="R27" s="31"/>
    </row>
    <row r="28" spans="1:18" ht="16.350000000000001" customHeight="1" x14ac:dyDescent="0.25">
      <c r="A28" s="97"/>
      <c r="B28" s="50" t="s">
        <v>64</v>
      </c>
      <c r="C28" s="51" t="s">
        <v>20</v>
      </c>
      <c r="D28" s="51" t="s">
        <v>17</v>
      </c>
      <c r="E28" s="66">
        <v>322.59593602684191</v>
      </c>
      <c r="F28" s="66">
        <v>1869059.4506454624</v>
      </c>
      <c r="G28" s="66">
        <v>30850.6744288966</v>
      </c>
      <c r="H28" s="66">
        <v>300.80954867421599</v>
      </c>
      <c r="I28" s="66">
        <v>1711783.0878409059</v>
      </c>
      <c r="J28" s="66">
        <v>21807.225799069663</v>
      </c>
      <c r="K28" s="66">
        <v>21.786387352625898</v>
      </c>
      <c r="L28" s="66">
        <v>157276.36280455644</v>
      </c>
      <c r="M28" s="66">
        <v>9043.4486298269385</v>
      </c>
      <c r="N28" s="36">
        <v>0.11172506334679946</v>
      </c>
      <c r="O28" s="52">
        <v>806.54545027977656</v>
      </c>
      <c r="P28" s="52">
        <v>46.376659640138143</v>
      </c>
      <c r="Q28" s="48"/>
      <c r="R28" s="31"/>
    </row>
    <row r="29" spans="1:18" ht="14.45" customHeight="1" x14ac:dyDescent="0.25">
      <c r="A29" s="97"/>
      <c r="B29" s="50" t="s">
        <v>64</v>
      </c>
      <c r="C29" s="51" t="s">
        <v>20</v>
      </c>
      <c r="D29" s="51" t="s">
        <v>18</v>
      </c>
      <c r="E29" s="66">
        <v>270.84839804560261</v>
      </c>
      <c r="F29" s="66">
        <v>1593546.7564071673</v>
      </c>
      <c r="G29" s="66">
        <v>30558.758686126981</v>
      </c>
      <c r="H29" s="66">
        <v>253.03431704668844</v>
      </c>
      <c r="I29" s="66">
        <v>1461252.3696319209</v>
      </c>
      <c r="J29" s="66">
        <v>20919.980584651501</v>
      </c>
      <c r="K29" s="66">
        <v>17.814080998914164</v>
      </c>
      <c r="L29" s="66">
        <v>132294.38677524606</v>
      </c>
      <c r="M29" s="66">
        <v>9638.7781014754746</v>
      </c>
      <c r="N29" s="83">
        <v>9.1354261532893152E-2</v>
      </c>
      <c r="O29" s="84">
        <v>678.43275269356957</v>
      </c>
      <c r="P29" s="84">
        <v>49.429631289617824</v>
      </c>
      <c r="Q29" s="48"/>
      <c r="R29" s="31"/>
    </row>
    <row r="30" spans="1:18" ht="15" customHeight="1" thickBot="1" x14ac:dyDescent="0.3">
      <c r="A30" s="97"/>
      <c r="B30" s="53" t="s">
        <v>64</v>
      </c>
      <c r="C30" s="39" t="s">
        <v>20</v>
      </c>
      <c r="D30" s="39" t="s">
        <v>19</v>
      </c>
      <c r="E30" s="67">
        <v>186.96091666666666</v>
      </c>
      <c r="F30" s="67">
        <v>1282621.2814999984</v>
      </c>
      <c r="G30" s="67">
        <v>33466.987376999983</v>
      </c>
      <c r="H30" s="67">
        <v>191.53075000000001</v>
      </c>
      <c r="I30" s="67">
        <v>1199915.062775</v>
      </c>
      <c r="J30" s="67">
        <v>22770.643628249909</v>
      </c>
      <c r="K30" s="67">
        <v>-4.5698333333333414</v>
      </c>
      <c r="L30" s="67">
        <v>82706.218724998354</v>
      </c>
      <c r="M30" s="67">
        <v>10696.343748750081</v>
      </c>
      <c r="N30" s="37">
        <v>-2.3435042735042773E-2</v>
      </c>
      <c r="O30" s="54">
        <v>424.13445499999153</v>
      </c>
      <c r="P30" s="54">
        <v>54.85304486538503</v>
      </c>
      <c r="Q30" s="55"/>
      <c r="R30" s="31"/>
    </row>
    <row r="31" spans="1:18" x14ac:dyDescent="0.25">
      <c r="A31" s="58"/>
      <c r="B31" s="51"/>
      <c r="C31" s="51"/>
      <c r="D31" s="51"/>
      <c r="E31" s="66"/>
      <c r="F31" s="66"/>
      <c r="G31" s="66"/>
      <c r="H31" s="66"/>
      <c r="I31" s="66"/>
      <c r="J31" s="66"/>
      <c r="K31" s="66"/>
      <c r="L31" s="66"/>
      <c r="M31" s="66"/>
      <c r="N31" s="36"/>
      <c r="O31" s="52"/>
      <c r="P31" s="52"/>
      <c r="Q31" s="27"/>
      <c r="R31" s="31"/>
    </row>
    <row r="32" spans="1:18" ht="14.45" customHeight="1" x14ac:dyDescent="0.25">
      <c r="A32" s="58"/>
      <c r="B32" s="38" t="s">
        <v>50</v>
      </c>
      <c r="C32" s="38"/>
      <c r="D32" s="38"/>
      <c r="E32" s="99" t="s">
        <v>51</v>
      </c>
      <c r="F32" s="99"/>
      <c r="G32" s="99"/>
      <c r="H32" s="99" t="s">
        <v>1</v>
      </c>
      <c r="I32" s="99"/>
      <c r="J32" s="99"/>
      <c r="K32" s="98" t="s">
        <v>60</v>
      </c>
      <c r="L32" s="98"/>
      <c r="M32" s="98"/>
      <c r="N32" s="96" t="s">
        <v>61</v>
      </c>
      <c r="O32" s="96"/>
      <c r="P32" s="96"/>
      <c r="Q32" s="38"/>
      <c r="R32" s="31"/>
    </row>
    <row r="33" spans="1:18" ht="15" customHeight="1" thickBot="1" x14ac:dyDescent="0.3">
      <c r="A33" s="58"/>
      <c r="B33" s="38" t="s">
        <v>65</v>
      </c>
      <c r="C33" s="38"/>
      <c r="D33" s="38" t="s">
        <v>54</v>
      </c>
      <c r="E33" s="68" t="s">
        <v>14</v>
      </c>
      <c r="F33" s="68" t="s">
        <v>13</v>
      </c>
      <c r="G33" s="68" t="s">
        <v>55</v>
      </c>
      <c r="H33" s="68" t="s">
        <v>14</v>
      </c>
      <c r="I33" s="68" t="s">
        <v>13</v>
      </c>
      <c r="J33" s="68" t="s">
        <v>55</v>
      </c>
      <c r="K33" s="68" t="s">
        <v>14</v>
      </c>
      <c r="L33" s="68" t="s">
        <v>13</v>
      </c>
      <c r="M33" s="68" t="s">
        <v>55</v>
      </c>
      <c r="N33" s="38" t="s">
        <v>56</v>
      </c>
      <c r="O33" s="38" t="s">
        <v>57</v>
      </c>
      <c r="P33" s="38" t="s">
        <v>58</v>
      </c>
      <c r="Q33" s="38" t="s">
        <v>59</v>
      </c>
      <c r="R33" s="31"/>
    </row>
    <row r="34" spans="1:18" ht="14.45" customHeight="1" x14ac:dyDescent="0.25">
      <c r="A34" s="97">
        <v>3</v>
      </c>
      <c r="B34" s="40" t="s">
        <v>64</v>
      </c>
      <c r="C34" s="41" t="s">
        <v>21</v>
      </c>
      <c r="D34" s="41" t="s">
        <v>41</v>
      </c>
      <c r="E34" s="63">
        <v>261.98720000000003</v>
      </c>
      <c r="F34" s="63">
        <v>1830457.8950000044</v>
      </c>
      <c r="G34" s="63">
        <v>32025.812012999962</v>
      </c>
      <c r="H34" s="63">
        <v>243.8152</v>
      </c>
      <c r="I34" s="63">
        <v>1668671.6200000036</v>
      </c>
      <c r="J34" s="63">
        <v>21697.45927699998</v>
      </c>
      <c r="K34" s="63">
        <v>18.172000000000025</v>
      </c>
      <c r="L34" s="63">
        <v>161786.27500000084</v>
      </c>
      <c r="M34" s="63">
        <v>10328.352735999983</v>
      </c>
      <c r="N34" s="43">
        <v>9.3189743589743718E-2</v>
      </c>
      <c r="O34" s="42">
        <v>829.67320512820947</v>
      </c>
      <c r="P34" s="42">
        <v>52.965911466666576</v>
      </c>
      <c r="Q34" s="44">
        <v>0.6317278227390587</v>
      </c>
      <c r="R34" s="31"/>
    </row>
    <row r="35" spans="1:18" ht="14.45" customHeight="1" x14ac:dyDescent="0.25">
      <c r="A35" s="97"/>
      <c r="B35" s="45" t="s">
        <v>64</v>
      </c>
      <c r="C35" s="27" t="s">
        <v>21</v>
      </c>
      <c r="D35" s="27" t="s">
        <v>42</v>
      </c>
      <c r="E35" s="64">
        <v>257.4948</v>
      </c>
      <c r="F35" s="64">
        <v>1808095.1299999997</v>
      </c>
      <c r="G35" s="64">
        <v>31529.197509999976</v>
      </c>
      <c r="H35" s="64">
        <v>239.37739999999999</v>
      </c>
      <c r="I35" s="64">
        <v>1645966.5690000004</v>
      </c>
      <c r="J35" s="64">
        <v>20881.025067999923</v>
      </c>
      <c r="K35" s="64">
        <v>18.117400000000004</v>
      </c>
      <c r="L35" s="64">
        <v>162128.56099999929</v>
      </c>
      <c r="M35" s="64">
        <v>10648.172442000054</v>
      </c>
      <c r="N35" s="47">
        <v>9.2909743589743604E-2</v>
      </c>
      <c r="O35" s="46">
        <v>831.42851794871433</v>
      </c>
      <c r="P35" s="46">
        <v>54.606012523077197</v>
      </c>
      <c r="Q35" s="48">
        <v>0.23387286870432941</v>
      </c>
      <c r="R35" s="31"/>
    </row>
    <row r="36" spans="1:18" ht="14.45" customHeight="1" x14ac:dyDescent="0.25">
      <c r="A36" s="97"/>
      <c r="B36" s="45" t="s">
        <v>64</v>
      </c>
      <c r="C36" s="27" t="s">
        <v>21</v>
      </c>
      <c r="D36" s="27" t="s">
        <v>43</v>
      </c>
      <c r="E36" s="64">
        <v>237.99940000000004</v>
      </c>
      <c r="F36" s="64">
        <v>1692760.5549999992</v>
      </c>
      <c r="G36" s="64">
        <v>31110.168979999962</v>
      </c>
      <c r="H36" s="64">
        <v>221.86086666666668</v>
      </c>
      <c r="I36" s="64">
        <v>1539984.4110000012</v>
      </c>
      <c r="J36" s="64">
        <v>20206.918366999998</v>
      </c>
      <c r="K36" s="64">
        <v>16.138533333333356</v>
      </c>
      <c r="L36" s="64">
        <v>152776.14399999799</v>
      </c>
      <c r="M36" s="64">
        <v>10903.250612999964</v>
      </c>
      <c r="N36" s="47">
        <v>8.2761709401709516E-2</v>
      </c>
      <c r="O36" s="46">
        <v>783.46740512819486</v>
      </c>
      <c r="P36" s="46">
        <v>55.914105707692123</v>
      </c>
      <c r="Q36" s="48">
        <v>0.13439930855661195</v>
      </c>
      <c r="R36" s="31"/>
    </row>
    <row r="37" spans="1:18" ht="14.45" customHeight="1" x14ac:dyDescent="0.25">
      <c r="A37" s="97"/>
      <c r="B37" s="45" t="s">
        <v>64</v>
      </c>
      <c r="C37" s="27" t="s">
        <v>21</v>
      </c>
      <c r="D37" s="27" t="s">
        <v>44</v>
      </c>
      <c r="E37" s="64">
        <v>229.71726666666669</v>
      </c>
      <c r="F37" s="64">
        <v>1595781.9600000002</v>
      </c>
      <c r="G37" s="64">
        <v>31521.458832999884</v>
      </c>
      <c r="H37" s="64">
        <v>213.26659999999998</v>
      </c>
      <c r="I37" s="64">
        <v>1451170.0029999963</v>
      </c>
      <c r="J37" s="64">
        <v>20508.45052799995</v>
      </c>
      <c r="K37" s="64">
        <v>16.450666666666706</v>
      </c>
      <c r="L37" s="64">
        <v>144611.95700000389</v>
      </c>
      <c r="M37" s="64">
        <v>11013.008304999934</v>
      </c>
      <c r="N37" s="47">
        <v>8.4362393162393357E-2</v>
      </c>
      <c r="O37" s="46">
        <v>741.5997794871995</v>
      </c>
      <c r="P37" s="46">
        <v>56.476965666666331</v>
      </c>
      <c r="Q37" s="48">
        <v>0.36310628147362839</v>
      </c>
      <c r="R37" s="31"/>
    </row>
    <row r="38" spans="1:18" ht="14.45" customHeight="1" x14ac:dyDescent="0.25">
      <c r="A38" s="97"/>
      <c r="B38" s="45" t="s">
        <v>64</v>
      </c>
      <c r="C38" s="27" t="s">
        <v>21</v>
      </c>
      <c r="D38" s="27" t="s">
        <v>45</v>
      </c>
      <c r="E38" s="64">
        <v>227.61780000000002</v>
      </c>
      <c r="F38" s="64">
        <v>1551204.0160000061</v>
      </c>
      <c r="G38" s="64">
        <v>31595.516278999865</v>
      </c>
      <c r="H38" s="64">
        <v>212.16319999999996</v>
      </c>
      <c r="I38" s="64">
        <v>1412375.2519999999</v>
      </c>
      <c r="J38" s="64">
        <v>20584.489728000015</v>
      </c>
      <c r="K38" s="64">
        <v>15.454600000000054</v>
      </c>
      <c r="L38" s="64">
        <v>138828.76400000625</v>
      </c>
      <c r="M38" s="64">
        <v>11011.02655099985</v>
      </c>
      <c r="N38" s="47">
        <v>7.9254358974359257E-2</v>
      </c>
      <c r="O38" s="46">
        <v>711.9423794872115</v>
      </c>
      <c r="P38" s="46">
        <v>56.466802825640258</v>
      </c>
      <c r="Q38" s="48">
        <v>0.23164590511529284</v>
      </c>
      <c r="R38" s="31"/>
    </row>
    <row r="39" spans="1:18" ht="14.45" customHeight="1" x14ac:dyDescent="0.25">
      <c r="A39" s="97"/>
      <c r="B39" s="45" t="s">
        <v>64</v>
      </c>
      <c r="C39" s="27" t="s">
        <v>21</v>
      </c>
      <c r="D39" s="27" t="s">
        <v>46</v>
      </c>
      <c r="E39" s="64">
        <v>225.27046666666666</v>
      </c>
      <c r="F39" s="64">
        <v>1540642.6720000003</v>
      </c>
      <c r="G39" s="64">
        <v>31907.863360000076</v>
      </c>
      <c r="H39" s="64">
        <v>208.9752</v>
      </c>
      <c r="I39" s="64">
        <v>1401340.0260000012</v>
      </c>
      <c r="J39" s="64">
        <v>20867.007318000004</v>
      </c>
      <c r="K39" s="64">
        <v>16.295266666666663</v>
      </c>
      <c r="L39" s="64">
        <v>139302.64599999902</v>
      </c>
      <c r="M39" s="64">
        <v>11040.856042000072</v>
      </c>
      <c r="N39" s="47">
        <v>8.3565470085470064E-2</v>
      </c>
      <c r="O39" s="46">
        <v>714.3725435897386</v>
      </c>
      <c r="P39" s="46">
        <v>56.619774574359347</v>
      </c>
      <c r="Q39" s="48">
        <v>0.23164590511529284</v>
      </c>
      <c r="R39" s="31"/>
    </row>
    <row r="40" spans="1:18" ht="14.45" customHeight="1" x14ac:dyDescent="0.25">
      <c r="A40" s="97"/>
      <c r="B40" s="45" t="s">
        <v>64</v>
      </c>
      <c r="C40" s="27" t="s">
        <v>21</v>
      </c>
      <c r="D40" s="27" t="s">
        <v>47</v>
      </c>
      <c r="E40" s="64">
        <v>196.0514</v>
      </c>
      <c r="F40" s="64">
        <v>1375809.8630000046</v>
      </c>
      <c r="G40" s="64">
        <v>33740.139780999903</v>
      </c>
      <c r="H40" s="64">
        <v>180.06226666666669</v>
      </c>
      <c r="I40" s="64">
        <v>1283798.0329999982</v>
      </c>
      <c r="J40" s="64">
        <v>23238.312696999998</v>
      </c>
      <c r="K40" s="64">
        <v>15.989133333333315</v>
      </c>
      <c r="L40" s="64">
        <v>92011.830000006361</v>
      </c>
      <c r="M40" s="64">
        <v>10501.827083999906</v>
      </c>
      <c r="N40" s="47">
        <v>8.199555555555546E-2</v>
      </c>
      <c r="O40" s="46">
        <v>471.85553846157109</v>
      </c>
      <c r="P40" s="46">
        <v>53.855523507691828</v>
      </c>
      <c r="Q40" s="48">
        <v>0.17360190829578584</v>
      </c>
      <c r="R40" s="31"/>
    </row>
    <row r="41" spans="1:18" ht="14.45" customHeight="1" x14ac:dyDescent="0.25">
      <c r="A41" s="97"/>
      <c r="B41" s="45" t="s">
        <v>64</v>
      </c>
      <c r="C41" s="27" t="s">
        <v>21</v>
      </c>
      <c r="D41" s="49" t="s">
        <v>48</v>
      </c>
      <c r="E41" s="64">
        <v>178.05613333333335</v>
      </c>
      <c r="F41" s="65">
        <v>1267738.4669999997</v>
      </c>
      <c r="G41" s="65">
        <v>33365.365213000092</v>
      </c>
      <c r="H41" s="64">
        <v>165.69300000000001</v>
      </c>
      <c r="I41" s="65">
        <v>1196421.2950999963</v>
      </c>
      <c r="J41" s="65">
        <v>22855.910336999983</v>
      </c>
      <c r="K41" s="64">
        <v>12.363133333333337</v>
      </c>
      <c r="L41" s="64">
        <v>71317.17190000345</v>
      </c>
      <c r="M41" s="64">
        <v>10509.454876000109</v>
      </c>
      <c r="N41" s="47">
        <v>6.3400683760683779E-2</v>
      </c>
      <c r="O41" s="46">
        <v>365.72908666668434</v>
      </c>
      <c r="P41" s="46">
        <v>53.894640389744147</v>
      </c>
      <c r="Q41" s="48">
        <v>0.75028636884306987</v>
      </c>
      <c r="R41" s="31"/>
    </row>
    <row r="42" spans="1:18" ht="14.45" customHeight="1" x14ac:dyDescent="0.25">
      <c r="A42" s="97"/>
      <c r="B42" s="45" t="s">
        <v>64</v>
      </c>
      <c r="C42" s="27" t="s">
        <v>21</v>
      </c>
      <c r="D42" s="49" t="s">
        <v>49</v>
      </c>
      <c r="E42" s="64">
        <v>172.79613333333333</v>
      </c>
      <c r="F42" s="65">
        <v>1232773.1529999974</v>
      </c>
      <c r="G42" s="65">
        <v>34313.194247999942</v>
      </c>
      <c r="H42" s="64">
        <v>160.17973333333333</v>
      </c>
      <c r="I42" s="65">
        <v>1161366.3067000038</v>
      </c>
      <c r="J42" s="65">
        <v>23785.378269999899</v>
      </c>
      <c r="K42" s="64">
        <v>12.616399999999999</v>
      </c>
      <c r="L42" s="64">
        <v>71406.846299993573</v>
      </c>
      <c r="M42" s="64">
        <v>10527.815978000042</v>
      </c>
      <c r="N42" s="47">
        <v>6.4699487179487175E-2</v>
      </c>
      <c r="O42" s="46">
        <v>366.18895538458241</v>
      </c>
      <c r="P42" s="46">
        <v>53.988799887179702</v>
      </c>
      <c r="Q42" s="48">
        <v>0.24971363115693013</v>
      </c>
      <c r="R42" s="31"/>
    </row>
    <row r="43" spans="1:18" ht="14.45" customHeight="1" x14ac:dyDescent="0.25">
      <c r="A43" s="97"/>
      <c r="B43" s="50" t="s">
        <v>64</v>
      </c>
      <c r="C43" s="51" t="s">
        <v>21</v>
      </c>
      <c r="D43" s="51" t="s">
        <v>17</v>
      </c>
      <c r="E43" s="66">
        <v>257.71260579083844</v>
      </c>
      <c r="F43" s="66">
        <v>1806721.4237112072</v>
      </c>
      <c r="G43" s="66">
        <v>31786.605564023306</v>
      </c>
      <c r="H43" s="66">
        <v>239.82667176344256</v>
      </c>
      <c r="I43" s="66">
        <v>1646066.0526788742</v>
      </c>
      <c r="J43" s="66">
        <v>21306.189798753447</v>
      </c>
      <c r="K43" s="66">
        <v>17.885934027395848</v>
      </c>
      <c r="L43" s="66">
        <v>160655.37103233294</v>
      </c>
      <c r="M43" s="66">
        <v>10480.415765269856</v>
      </c>
      <c r="N43" s="36">
        <v>9.172273860202998E-2</v>
      </c>
      <c r="O43" s="52">
        <v>823.87369760170736</v>
      </c>
      <c r="P43" s="52">
        <v>53.745721873178752</v>
      </c>
      <c r="Q43" s="48"/>
      <c r="R43" s="31"/>
    </row>
    <row r="44" spans="1:18" ht="16.350000000000001" customHeight="1" x14ac:dyDescent="0.25">
      <c r="A44" s="97"/>
      <c r="B44" s="50" t="s">
        <v>64</v>
      </c>
      <c r="C44" s="51" t="s">
        <v>21</v>
      </c>
      <c r="D44" s="51" t="s">
        <v>18</v>
      </c>
      <c r="E44" s="66">
        <v>222.35639210177575</v>
      </c>
      <c r="F44" s="66">
        <v>1534495.2957267449</v>
      </c>
      <c r="G44" s="66">
        <v>32013.290209978986</v>
      </c>
      <c r="H44" s="66">
        <v>206.25258104072796</v>
      </c>
      <c r="I44" s="66">
        <v>1401584.3542796168</v>
      </c>
      <c r="J44" s="66">
        <v>21083.032191385886</v>
      </c>
      <c r="K44" s="66">
        <v>16.103811061047818</v>
      </c>
      <c r="L44" s="66">
        <v>132910.94144712802</v>
      </c>
      <c r="M44" s="66">
        <v>10930.258018593102</v>
      </c>
      <c r="N44" s="83">
        <v>8.2583646466911881E-2</v>
      </c>
      <c r="O44" s="84">
        <v>681.59457152373352</v>
      </c>
      <c r="P44" s="84">
        <v>56.052605223554373</v>
      </c>
      <c r="Q44" s="48"/>
      <c r="R44" s="31"/>
    </row>
    <row r="45" spans="1:18" ht="15" customHeight="1" thickBot="1" x14ac:dyDescent="0.3">
      <c r="A45" s="97"/>
      <c r="B45" s="53" t="s">
        <v>64</v>
      </c>
      <c r="C45" s="39" t="s">
        <v>21</v>
      </c>
      <c r="D45" s="39" t="s">
        <v>19</v>
      </c>
      <c r="E45" s="67">
        <v>176.74263963344788</v>
      </c>
      <c r="F45" s="67">
        <v>1259007.1514765169</v>
      </c>
      <c r="G45" s="67">
        <v>33602.051043045874</v>
      </c>
      <c r="H45" s="67">
        <v>164.31626216113023</v>
      </c>
      <c r="I45" s="67">
        <v>1187667.5866564701</v>
      </c>
      <c r="J45" s="67">
        <v>23088.011149593316</v>
      </c>
      <c r="K45" s="67">
        <v>12.426377472317681</v>
      </c>
      <c r="L45" s="67">
        <v>71339.564820046799</v>
      </c>
      <c r="M45" s="67">
        <v>10514.039893452555</v>
      </c>
      <c r="N45" s="37">
        <v>6.3725012678552212E-2</v>
      </c>
      <c r="O45" s="54">
        <v>365.84392215408616</v>
      </c>
      <c r="P45" s="54">
        <v>53.918153299756696</v>
      </c>
      <c r="Q45" s="55"/>
      <c r="R45" s="31"/>
    </row>
    <row r="46" spans="1:18" x14ac:dyDescent="0.25">
      <c r="A46" s="58"/>
      <c r="B46" s="31"/>
      <c r="C46" s="31"/>
      <c r="D46" s="31"/>
      <c r="E46" s="69"/>
      <c r="F46" s="69"/>
      <c r="G46" s="69"/>
      <c r="H46" s="69"/>
      <c r="I46" s="69"/>
      <c r="J46" s="69"/>
      <c r="K46" s="69"/>
      <c r="L46" s="69"/>
      <c r="M46" s="69"/>
      <c r="N46" s="59"/>
      <c r="O46" s="59"/>
      <c r="P46" s="59"/>
      <c r="Q46" s="31"/>
      <c r="R46" s="31"/>
    </row>
    <row r="47" spans="1:18" x14ac:dyDescent="0.25">
      <c r="A47" s="58"/>
      <c r="B47" s="31"/>
      <c r="C47" s="31"/>
      <c r="D47" s="31"/>
      <c r="E47" s="69"/>
      <c r="F47" s="69"/>
      <c r="G47" s="69"/>
      <c r="H47" s="69"/>
      <c r="I47" s="69"/>
      <c r="J47" s="69"/>
      <c r="K47" s="69"/>
      <c r="L47" s="69"/>
      <c r="M47" s="69"/>
      <c r="N47" s="59"/>
      <c r="O47" s="59"/>
      <c r="P47" s="59"/>
      <c r="Q47" s="31"/>
      <c r="R47" s="31"/>
    </row>
    <row r="48" spans="1:18" ht="15" customHeight="1" x14ac:dyDescent="0.25">
      <c r="A48" s="58"/>
      <c r="B48" s="38" t="s">
        <v>50</v>
      </c>
      <c r="C48" s="38"/>
      <c r="D48" s="38"/>
      <c r="E48" s="99" t="s">
        <v>51</v>
      </c>
      <c r="F48" s="99"/>
      <c r="G48" s="99"/>
      <c r="H48" s="99" t="s">
        <v>1</v>
      </c>
      <c r="I48" s="99"/>
      <c r="J48" s="99"/>
      <c r="K48" s="98" t="s">
        <v>60</v>
      </c>
      <c r="L48" s="98"/>
      <c r="M48" s="98"/>
      <c r="N48" s="96" t="s">
        <v>61</v>
      </c>
      <c r="O48" s="96"/>
      <c r="P48" s="96"/>
      <c r="Q48" s="38"/>
      <c r="R48" s="31"/>
    </row>
    <row r="49" spans="1:18" ht="15.75" thickBot="1" x14ac:dyDescent="0.3">
      <c r="A49" s="58"/>
      <c r="B49" s="38" t="s">
        <v>65</v>
      </c>
      <c r="C49" s="38"/>
      <c r="D49" s="38" t="s">
        <v>54</v>
      </c>
      <c r="E49" s="68" t="s">
        <v>14</v>
      </c>
      <c r="F49" s="68" t="s">
        <v>13</v>
      </c>
      <c r="G49" s="68" t="s">
        <v>55</v>
      </c>
      <c r="H49" s="68" t="s">
        <v>14</v>
      </c>
      <c r="I49" s="68" t="s">
        <v>13</v>
      </c>
      <c r="J49" s="68" t="s">
        <v>55</v>
      </c>
      <c r="K49" s="68" t="s">
        <v>14</v>
      </c>
      <c r="L49" s="68" t="s">
        <v>13</v>
      </c>
      <c r="M49" s="68" t="s">
        <v>55</v>
      </c>
      <c r="N49" s="38" t="s">
        <v>56</v>
      </c>
      <c r="O49" s="38" t="s">
        <v>57</v>
      </c>
      <c r="P49" s="38" t="s">
        <v>58</v>
      </c>
      <c r="Q49" s="38" t="s">
        <v>59</v>
      </c>
      <c r="R49" s="31"/>
    </row>
    <row r="50" spans="1:18" ht="14.45" customHeight="1" x14ac:dyDescent="0.25">
      <c r="A50" s="100">
        <v>4</v>
      </c>
      <c r="B50" s="40" t="s">
        <v>64</v>
      </c>
      <c r="C50" s="41" t="s">
        <v>22</v>
      </c>
      <c r="D50" s="41" t="s">
        <v>41</v>
      </c>
      <c r="E50" s="63">
        <v>312.09240000000005</v>
      </c>
      <c r="F50" s="63">
        <v>1895844.7830000103</v>
      </c>
      <c r="G50" s="63">
        <v>27117.401511999866</v>
      </c>
      <c r="H50" s="63">
        <v>290.27360000000004</v>
      </c>
      <c r="I50" s="63">
        <v>1739924.7629999975</v>
      </c>
      <c r="J50" s="63">
        <v>18490.769092999955</v>
      </c>
      <c r="K50" s="63">
        <v>21.81880000000001</v>
      </c>
      <c r="L50" s="63">
        <v>155920.02000001282</v>
      </c>
      <c r="M50" s="63">
        <v>8626.6324189999104</v>
      </c>
      <c r="N50" s="43">
        <v>0.1118912820512821</v>
      </c>
      <c r="O50" s="42">
        <v>799.58984615391194</v>
      </c>
      <c r="P50" s="42">
        <v>44.239140610255951</v>
      </c>
      <c r="Q50" s="44">
        <v>0.5357142857142857</v>
      </c>
      <c r="R50" s="31"/>
    </row>
    <row r="51" spans="1:18" ht="14.45" customHeight="1" x14ac:dyDescent="0.25">
      <c r="A51" s="100"/>
      <c r="B51" s="45" t="s">
        <v>64</v>
      </c>
      <c r="C51" s="27" t="s">
        <v>22</v>
      </c>
      <c r="D51" s="27" t="s">
        <v>42</v>
      </c>
      <c r="E51" s="64">
        <v>307.09440000000001</v>
      </c>
      <c r="F51" s="64">
        <v>1873692.7829999945</v>
      </c>
      <c r="G51" s="64">
        <v>26446.849449000045</v>
      </c>
      <c r="H51" s="64">
        <v>286.01866666666666</v>
      </c>
      <c r="I51" s="64">
        <v>1717847.2930000057</v>
      </c>
      <c r="J51" s="64">
        <v>17595.14979800009</v>
      </c>
      <c r="K51" s="64">
        <v>21.075733333333346</v>
      </c>
      <c r="L51" s="64">
        <v>155845.48999998881</v>
      </c>
      <c r="M51" s="64">
        <v>8851.6996509999553</v>
      </c>
      <c r="N51" s="47">
        <v>0.10808068376068383</v>
      </c>
      <c r="O51" s="46">
        <v>799.20764102558371</v>
      </c>
      <c r="P51" s="46">
        <v>45.393331543589511</v>
      </c>
      <c r="Q51" s="48">
        <v>0.28734177215189871</v>
      </c>
      <c r="R51" s="31"/>
    </row>
    <row r="52" spans="1:18" ht="14.45" customHeight="1" x14ac:dyDescent="0.25">
      <c r="A52" s="100"/>
      <c r="B52" s="45" t="s">
        <v>64</v>
      </c>
      <c r="C52" s="27" t="s">
        <v>22</v>
      </c>
      <c r="D52" s="27" t="s">
        <v>43</v>
      </c>
      <c r="E52" s="64">
        <v>278.53093333333334</v>
      </c>
      <c r="F52" s="64">
        <v>1744342.3700000034</v>
      </c>
      <c r="G52" s="64">
        <v>26077.161311000138</v>
      </c>
      <c r="H52" s="64">
        <v>262.0521333333333</v>
      </c>
      <c r="I52" s="64">
        <v>1600164.1250000012</v>
      </c>
      <c r="J52" s="64">
        <v>16994.284139999971</v>
      </c>
      <c r="K52" s="64">
        <v>16.478800000000035</v>
      </c>
      <c r="L52" s="64">
        <v>144178.24500000221</v>
      </c>
      <c r="M52" s="64">
        <v>9082.8771710001674</v>
      </c>
      <c r="N52" s="47">
        <v>8.4506666666666841E-2</v>
      </c>
      <c r="O52" s="46">
        <v>739.37561538462671</v>
      </c>
      <c r="P52" s="46">
        <v>46.578857287180348</v>
      </c>
      <c r="Q52" s="48">
        <v>0.17694394213381556</v>
      </c>
      <c r="R52" s="31"/>
    </row>
    <row r="53" spans="1:18" ht="15" customHeight="1" x14ac:dyDescent="0.25">
      <c r="A53" s="100"/>
      <c r="B53" s="45" t="s">
        <v>64</v>
      </c>
      <c r="C53" s="27" t="s">
        <v>22</v>
      </c>
      <c r="D53" s="27" t="s">
        <v>44</v>
      </c>
      <c r="E53" s="64">
        <v>268.87313333333333</v>
      </c>
      <c r="F53" s="64">
        <v>1651747.2869999993</v>
      </c>
      <c r="G53" s="64">
        <v>26175.800521000045</v>
      </c>
      <c r="H53" s="64">
        <v>251.98533333333333</v>
      </c>
      <c r="I53" s="64">
        <v>1513790.4760000026</v>
      </c>
      <c r="J53" s="64">
        <v>17037.039060000003</v>
      </c>
      <c r="K53" s="64">
        <v>16.887799999999999</v>
      </c>
      <c r="L53" s="64">
        <v>137956.81099999673</v>
      </c>
      <c r="M53" s="64">
        <v>9138.7614610000419</v>
      </c>
      <c r="N53" s="47">
        <v>8.6604102564102559E-2</v>
      </c>
      <c r="O53" s="46">
        <v>707.4708256410089</v>
      </c>
      <c r="P53" s="46">
        <v>46.865443389743803</v>
      </c>
      <c r="Q53" s="48">
        <v>0.39900249376558605</v>
      </c>
      <c r="R53" s="31"/>
    </row>
    <row r="54" spans="1:18" ht="33.6" customHeight="1" x14ac:dyDescent="0.25">
      <c r="A54" s="100"/>
      <c r="B54" s="45" t="s">
        <v>64</v>
      </c>
      <c r="C54" s="27" t="s">
        <v>22</v>
      </c>
      <c r="D54" s="27" t="s">
        <v>45</v>
      </c>
      <c r="E54" s="64">
        <v>266.50193333333334</v>
      </c>
      <c r="F54" s="64">
        <v>1612016.7110000043</v>
      </c>
      <c r="G54" s="64">
        <v>26240.569555999991</v>
      </c>
      <c r="H54" s="64">
        <v>249.61166666666668</v>
      </c>
      <c r="I54" s="64">
        <v>1479723.290000007</v>
      </c>
      <c r="J54" s="64">
        <v>17100.014416999951</v>
      </c>
      <c r="K54" s="64">
        <v>16.890266666666662</v>
      </c>
      <c r="L54" s="64">
        <v>132293.4209999973</v>
      </c>
      <c r="M54" s="64">
        <v>9140.5551390000401</v>
      </c>
      <c r="N54" s="47">
        <v>8.6616752136752115E-2</v>
      </c>
      <c r="O54" s="46">
        <v>678.42779999998618</v>
      </c>
      <c r="P54" s="46">
        <v>46.874641738461747</v>
      </c>
      <c r="Q54" s="48">
        <v>0.21845386533665836</v>
      </c>
      <c r="R54" s="31"/>
    </row>
    <row r="55" spans="1:18" ht="33.6" customHeight="1" x14ac:dyDescent="0.25">
      <c r="A55" s="100"/>
      <c r="B55" s="45" t="s">
        <v>64</v>
      </c>
      <c r="C55" s="27" t="s">
        <v>22</v>
      </c>
      <c r="D55" s="27" t="s">
        <v>46</v>
      </c>
      <c r="E55" s="64">
        <v>262.29213333333337</v>
      </c>
      <c r="F55" s="64">
        <v>1598508.1089999976</v>
      </c>
      <c r="G55" s="64">
        <v>26548.751895000085</v>
      </c>
      <c r="H55" s="64">
        <v>244.16673333333333</v>
      </c>
      <c r="I55" s="64">
        <v>1464573.2600000002</v>
      </c>
      <c r="J55" s="64">
        <v>17366.222791999971</v>
      </c>
      <c r="K55" s="64">
        <v>18.125400000000042</v>
      </c>
      <c r="L55" s="64">
        <v>133934.84899999737</v>
      </c>
      <c r="M55" s="64">
        <v>9182.5291030001135</v>
      </c>
      <c r="N55" s="47">
        <v>9.2950769230769448E-2</v>
      </c>
      <c r="O55" s="46">
        <v>686.84537948716604</v>
      </c>
      <c r="P55" s="46">
        <v>47.08989283589802</v>
      </c>
      <c r="Q55" s="48">
        <v>0.21845386533665836</v>
      </c>
      <c r="R55" s="31"/>
    </row>
    <row r="56" spans="1:18" ht="33.6" customHeight="1" x14ac:dyDescent="0.25">
      <c r="A56" s="100"/>
      <c r="B56" s="45" t="s">
        <v>64</v>
      </c>
      <c r="C56" s="27" t="s">
        <v>22</v>
      </c>
      <c r="D56" s="27" t="s">
        <v>47</v>
      </c>
      <c r="E56" s="64">
        <v>221.68413333333331</v>
      </c>
      <c r="F56" s="64">
        <v>1414137.7930000017</v>
      </c>
      <c r="G56" s="64">
        <v>30972.365021999853</v>
      </c>
      <c r="H56" s="64">
        <v>205.79740000000004</v>
      </c>
      <c r="I56" s="64">
        <v>1308307.8940000001</v>
      </c>
      <c r="J56" s="64">
        <v>20364.244252000004</v>
      </c>
      <c r="K56" s="64">
        <v>15.886733333333268</v>
      </c>
      <c r="L56" s="64">
        <v>105829.89900000162</v>
      </c>
      <c r="M56" s="64">
        <v>10608.120769999849</v>
      </c>
      <c r="N56" s="47">
        <v>8.1470427350427019E-2</v>
      </c>
      <c r="O56" s="46">
        <v>542.71743076923906</v>
      </c>
      <c r="P56" s="46">
        <v>54.400619333332557</v>
      </c>
      <c r="Q56" s="48">
        <v>0.16408977556109727</v>
      </c>
      <c r="R56" s="31"/>
    </row>
    <row r="57" spans="1:18" ht="33.6" customHeight="1" x14ac:dyDescent="0.25">
      <c r="A57" s="100"/>
      <c r="B57" s="45" t="s">
        <v>64</v>
      </c>
      <c r="C57" s="27" t="s">
        <v>22</v>
      </c>
      <c r="D57" s="49" t="s">
        <v>48</v>
      </c>
      <c r="E57" s="64">
        <v>197.99446666666665</v>
      </c>
      <c r="F57" s="65">
        <v>1297306.8229999989</v>
      </c>
      <c r="G57" s="65">
        <v>30659.272602000019</v>
      </c>
      <c r="H57" s="64">
        <v>187.37113333333338</v>
      </c>
      <c r="I57" s="65">
        <v>1215681.4780000066</v>
      </c>
      <c r="J57" s="65">
        <v>20002.36898599995</v>
      </c>
      <c r="K57" s="64">
        <v>10.623333333333278</v>
      </c>
      <c r="L57" s="64">
        <v>81625.344999992289</v>
      </c>
      <c r="M57" s="64">
        <v>10656.903616000069</v>
      </c>
      <c r="N57" s="47">
        <v>5.4478632478632195E-2</v>
      </c>
      <c r="O57" s="46">
        <v>418.59151282047327</v>
      </c>
      <c r="P57" s="46">
        <v>54.65078777435933</v>
      </c>
      <c r="Q57" s="48">
        <v>0.74943052391799547</v>
      </c>
      <c r="R57" s="31"/>
    </row>
    <row r="58" spans="1:18" ht="14.45" customHeight="1" x14ac:dyDescent="0.25">
      <c r="A58" s="100"/>
      <c r="B58" s="45" t="s">
        <v>64</v>
      </c>
      <c r="C58" s="27" t="s">
        <v>22</v>
      </c>
      <c r="D58" s="49" t="s">
        <v>49</v>
      </c>
      <c r="E58" s="64">
        <v>192.31880000000004</v>
      </c>
      <c r="F58" s="65">
        <v>1262068.9260000014</v>
      </c>
      <c r="G58" s="65">
        <v>31535.115969000071</v>
      </c>
      <c r="H58" s="64">
        <v>167.01000000000002</v>
      </c>
      <c r="I58" s="65">
        <v>1179861.8239000009</v>
      </c>
      <c r="J58" s="65">
        <v>20792.567561999957</v>
      </c>
      <c r="K58" s="64">
        <v>25.308800000000019</v>
      </c>
      <c r="L58" s="64">
        <v>82207.102100000484</v>
      </c>
      <c r="M58" s="64">
        <v>10742.548407000115</v>
      </c>
      <c r="N58" s="47">
        <v>0.12978871794871805</v>
      </c>
      <c r="O58" s="46">
        <v>421.57488256410505</v>
      </c>
      <c r="P58" s="46">
        <v>55.089991830769819</v>
      </c>
      <c r="Q58" s="48">
        <v>0.25056947608200458</v>
      </c>
      <c r="R58" s="31"/>
    </row>
    <row r="59" spans="1:18" ht="14.45" customHeight="1" x14ac:dyDescent="0.25">
      <c r="A59" s="100"/>
      <c r="B59" s="50" t="s">
        <v>64</v>
      </c>
      <c r="C59" s="51" t="s">
        <v>22</v>
      </c>
      <c r="D59" s="51" t="s">
        <v>17</v>
      </c>
      <c r="E59" s="66">
        <v>304.7177676069922</v>
      </c>
      <c r="F59" s="66">
        <v>1862672.1538642901</v>
      </c>
      <c r="G59" s="66">
        <v>26740.659691966423</v>
      </c>
      <c r="H59" s="66">
        <v>284.05736235081372</v>
      </c>
      <c r="I59" s="66">
        <v>1708851.1854027128</v>
      </c>
      <c r="J59" s="66">
        <v>17968.626310673506</v>
      </c>
      <c r="K59" s="66">
        <v>20.660405256178436</v>
      </c>
      <c r="L59" s="66">
        <v>153820.96846157726</v>
      </c>
      <c r="M59" s="66">
        <v>8772.0333812929166</v>
      </c>
      <c r="N59" s="36">
        <v>0.10595079618553044</v>
      </c>
      <c r="O59" s="52">
        <v>788.82547929013992</v>
      </c>
      <c r="P59" s="52">
        <v>44.984786570732908</v>
      </c>
      <c r="Q59" s="48"/>
      <c r="R59" s="31"/>
    </row>
    <row r="60" spans="1:18" ht="16.350000000000001" customHeight="1" x14ac:dyDescent="0.25">
      <c r="A60" s="100"/>
      <c r="B60" s="50" t="s">
        <v>64</v>
      </c>
      <c r="C60" s="51" t="s">
        <v>22</v>
      </c>
      <c r="D60" s="51" t="s">
        <v>18</v>
      </c>
      <c r="E60" s="66">
        <v>259.17425822111386</v>
      </c>
      <c r="F60" s="66">
        <v>1592448.3963376563</v>
      </c>
      <c r="G60" s="66">
        <v>27058.489428716221</v>
      </c>
      <c r="H60" s="66">
        <v>242.17982566916046</v>
      </c>
      <c r="I60" s="66">
        <v>1461879.0856987557</v>
      </c>
      <c r="J60" s="66">
        <v>17668.668082019936</v>
      </c>
      <c r="K60" s="66">
        <v>16.994432551953448</v>
      </c>
      <c r="L60" s="66">
        <v>130569.31063890056</v>
      </c>
      <c r="M60" s="66">
        <v>9389.8213466962861</v>
      </c>
      <c r="N60" s="83">
        <v>8.7150936163863837E-2</v>
      </c>
      <c r="O60" s="84">
        <v>669.58620840461822</v>
      </c>
      <c r="P60" s="84">
        <v>48.152929983057874</v>
      </c>
      <c r="Q60" s="48"/>
      <c r="R60" s="31"/>
    </row>
    <row r="61" spans="1:18" ht="15" customHeight="1" thickBot="1" x14ac:dyDescent="0.3">
      <c r="A61" s="100"/>
      <c r="B61" s="53" t="s">
        <v>64</v>
      </c>
      <c r="C61" s="39" t="s">
        <v>22</v>
      </c>
      <c r="D61" s="39" t="s">
        <v>19</v>
      </c>
      <c r="E61" s="67">
        <v>196.5723178435839</v>
      </c>
      <c r="F61" s="67">
        <v>1288477.2816104779</v>
      </c>
      <c r="G61" s="67">
        <v>30878.732215599124</v>
      </c>
      <c r="H61" s="67">
        <v>182.2692548215642</v>
      </c>
      <c r="I61" s="67">
        <v>1206706.1660387297</v>
      </c>
      <c r="J61" s="67">
        <v>20200.368629189019</v>
      </c>
      <c r="K61" s="67">
        <v>14.303063022019707</v>
      </c>
      <c r="L61" s="67">
        <v>81771.115571748334</v>
      </c>
      <c r="M61" s="67">
        <v>10678.363586410103</v>
      </c>
      <c r="N61" s="37">
        <v>7.3349041138562596E-2</v>
      </c>
      <c r="O61" s="54">
        <v>419.33905421409401</v>
      </c>
      <c r="P61" s="54">
        <v>54.760838904667196</v>
      </c>
      <c r="Q61" s="55"/>
      <c r="R61" s="31"/>
    </row>
    <row r="62" spans="1:18" x14ac:dyDescent="0.25">
      <c r="A62" s="58"/>
      <c r="B62" s="31"/>
      <c r="C62" s="31"/>
      <c r="D62" s="31"/>
      <c r="E62" s="69"/>
      <c r="F62" s="69"/>
      <c r="G62" s="69"/>
      <c r="H62" s="69"/>
      <c r="I62" s="69"/>
      <c r="J62" s="69"/>
      <c r="K62" s="69"/>
      <c r="L62" s="69"/>
      <c r="M62" s="69"/>
      <c r="N62" s="59"/>
      <c r="O62" s="59"/>
      <c r="P62" s="59"/>
      <c r="Q62" s="31"/>
      <c r="R62" s="31"/>
    </row>
    <row r="63" spans="1:18" x14ac:dyDescent="0.25">
      <c r="A63" s="58"/>
      <c r="B63" s="31"/>
      <c r="C63" s="31"/>
      <c r="D63" s="31"/>
      <c r="E63" s="69"/>
      <c r="F63" s="69"/>
      <c r="G63" s="69"/>
      <c r="H63" s="69"/>
      <c r="I63" s="69"/>
      <c r="J63" s="69"/>
      <c r="K63" s="69"/>
      <c r="L63" s="69"/>
      <c r="M63" s="69"/>
      <c r="N63" s="59"/>
      <c r="O63" s="59"/>
      <c r="P63" s="59"/>
      <c r="Q63" s="31"/>
      <c r="R63" s="31"/>
    </row>
    <row r="64" spans="1:18" ht="14.45" customHeight="1" x14ac:dyDescent="0.25">
      <c r="A64" s="58"/>
      <c r="B64" s="38" t="s">
        <v>50</v>
      </c>
      <c r="C64" s="38"/>
      <c r="D64" s="38"/>
      <c r="E64" s="99" t="s">
        <v>51</v>
      </c>
      <c r="F64" s="99"/>
      <c r="G64" s="99"/>
      <c r="H64" s="99" t="s">
        <v>1</v>
      </c>
      <c r="I64" s="99"/>
      <c r="J64" s="99"/>
      <c r="K64" s="98" t="s">
        <v>60</v>
      </c>
      <c r="L64" s="98"/>
      <c r="M64" s="98"/>
      <c r="N64" s="96" t="s">
        <v>61</v>
      </c>
      <c r="O64" s="96"/>
      <c r="P64" s="96"/>
      <c r="Q64" s="38"/>
      <c r="R64" s="31"/>
    </row>
    <row r="65" spans="1:18" ht="15.75" thickBot="1" x14ac:dyDescent="0.3">
      <c r="A65" s="58"/>
      <c r="B65" s="38" t="s">
        <v>65</v>
      </c>
      <c r="C65" s="38"/>
      <c r="D65" s="38" t="s">
        <v>54</v>
      </c>
      <c r="E65" s="68" t="s">
        <v>14</v>
      </c>
      <c r="F65" s="68" t="s">
        <v>13</v>
      </c>
      <c r="G65" s="68" t="s">
        <v>55</v>
      </c>
      <c r="H65" s="68" t="s">
        <v>14</v>
      </c>
      <c r="I65" s="68" t="s">
        <v>13</v>
      </c>
      <c r="J65" s="68" t="s">
        <v>55</v>
      </c>
      <c r="K65" s="68" t="s">
        <v>14</v>
      </c>
      <c r="L65" s="68" t="s">
        <v>13</v>
      </c>
      <c r="M65" s="68" t="s">
        <v>55</v>
      </c>
      <c r="N65" s="38" t="s">
        <v>56</v>
      </c>
      <c r="O65" s="38" t="s">
        <v>57</v>
      </c>
      <c r="P65" s="38" t="s">
        <v>58</v>
      </c>
      <c r="Q65" s="38" t="s">
        <v>59</v>
      </c>
      <c r="R65" s="31"/>
    </row>
    <row r="66" spans="1:18" ht="14.45" customHeight="1" x14ac:dyDescent="0.25">
      <c r="A66" s="97">
        <v>5</v>
      </c>
      <c r="B66" s="40" t="s">
        <v>64</v>
      </c>
      <c r="C66" s="41" t="s">
        <v>23</v>
      </c>
      <c r="D66" s="41" t="s">
        <v>41</v>
      </c>
      <c r="E66" s="63">
        <v>234.89513333333332</v>
      </c>
      <c r="F66" s="63">
        <v>1813547.9150000031</v>
      </c>
      <c r="G66" s="63">
        <v>32528.27495200012</v>
      </c>
      <c r="H66" s="63">
        <v>216.05453333333338</v>
      </c>
      <c r="I66" s="63">
        <v>1652588.4949999966</v>
      </c>
      <c r="J66" s="63">
        <v>22327.820195999982</v>
      </c>
      <c r="K66" s="63">
        <v>18.840599999999938</v>
      </c>
      <c r="L66" s="63">
        <v>160959.42000000644</v>
      </c>
      <c r="M66" s="63">
        <v>10200.454756000137</v>
      </c>
      <c r="N66" s="43">
        <v>9.6618461538461223E-2</v>
      </c>
      <c r="O66" s="42">
        <v>825.43292307695617</v>
      </c>
      <c r="P66" s="42">
        <v>52.310024389744292</v>
      </c>
      <c r="Q66" s="44">
        <v>0.52850678733031664</v>
      </c>
      <c r="R66" s="31"/>
    </row>
    <row r="67" spans="1:18" ht="14.45" customHeight="1" x14ac:dyDescent="0.25">
      <c r="A67" s="97"/>
      <c r="B67" s="45" t="s">
        <v>64</v>
      </c>
      <c r="C67" s="27" t="s">
        <v>23</v>
      </c>
      <c r="D67" s="27" t="s">
        <v>42</v>
      </c>
      <c r="E67" s="64">
        <v>231.48773333333335</v>
      </c>
      <c r="F67" s="64">
        <v>1789256.9700000007</v>
      </c>
      <c r="G67" s="64">
        <v>32108.398152000074</v>
      </c>
      <c r="H67" s="64">
        <v>212.62906666666672</v>
      </c>
      <c r="I67" s="64">
        <v>1628069.3559999899</v>
      </c>
      <c r="J67" s="64">
        <v>21563.610496999951</v>
      </c>
      <c r="K67" s="64">
        <v>18.858666666666636</v>
      </c>
      <c r="L67" s="64">
        <v>161187.61400001077</v>
      </c>
      <c r="M67" s="64">
        <v>10544.787655000124</v>
      </c>
      <c r="N67" s="47">
        <v>9.6711111111110956E-2</v>
      </c>
      <c r="O67" s="46">
        <v>826.60314871800392</v>
      </c>
      <c r="P67" s="46">
        <v>54.075834128205763</v>
      </c>
      <c r="Q67" s="48">
        <v>0.29411764705882348</v>
      </c>
      <c r="R67" s="31"/>
    </row>
    <row r="68" spans="1:18" ht="14.45" customHeight="1" x14ac:dyDescent="0.25">
      <c r="A68" s="97"/>
      <c r="B68" s="45" t="s">
        <v>64</v>
      </c>
      <c r="C68" s="27" t="s">
        <v>23</v>
      </c>
      <c r="D68" s="27" t="s">
        <v>43</v>
      </c>
      <c r="E68" s="64">
        <v>215.07373333333337</v>
      </c>
      <c r="F68" s="64">
        <v>1670605.5729999943</v>
      </c>
      <c r="G68" s="64">
        <v>31857.555241000096</v>
      </c>
      <c r="H68" s="64">
        <v>197.5258</v>
      </c>
      <c r="I68" s="64">
        <v>1518227.6470000036</v>
      </c>
      <c r="J68" s="64">
        <v>21038.45225400004</v>
      </c>
      <c r="K68" s="64">
        <v>17.547933333333361</v>
      </c>
      <c r="L68" s="64">
        <v>152377.92599999066</v>
      </c>
      <c r="M68" s="64">
        <v>10819.102987000057</v>
      </c>
      <c r="N68" s="47">
        <v>8.9989401709401853E-2</v>
      </c>
      <c r="O68" s="46">
        <v>781.42526153841368</v>
      </c>
      <c r="P68" s="46">
        <v>55.482579420513112</v>
      </c>
      <c r="Q68" s="48">
        <v>0.17737556561085974</v>
      </c>
      <c r="R68" s="31"/>
    </row>
    <row r="69" spans="1:18" ht="14.45" customHeight="1" x14ac:dyDescent="0.25">
      <c r="A69" s="97"/>
      <c r="B69" s="45" t="s">
        <v>64</v>
      </c>
      <c r="C69" s="27" t="s">
        <v>23</v>
      </c>
      <c r="D69" s="27" t="s">
        <v>44</v>
      </c>
      <c r="E69" s="64">
        <v>204.69560000000001</v>
      </c>
      <c r="F69" s="64">
        <v>1574391.1400000071</v>
      </c>
      <c r="G69" s="64">
        <v>32251.104726999918</v>
      </c>
      <c r="H69" s="64">
        <v>188.21473333333333</v>
      </c>
      <c r="I69" s="64">
        <v>1430175.8069999972</v>
      </c>
      <c r="J69" s="64">
        <v>21348.47418999999</v>
      </c>
      <c r="K69" s="64">
        <v>16.480866666666685</v>
      </c>
      <c r="L69" s="64">
        <v>144215.33300000988</v>
      </c>
      <c r="M69" s="64">
        <v>10902.630536999928</v>
      </c>
      <c r="N69" s="47">
        <v>8.4517264957265054E-2</v>
      </c>
      <c r="O69" s="46">
        <v>739.56581025646096</v>
      </c>
      <c r="P69" s="46">
        <v>55.910925830768861</v>
      </c>
      <c r="Q69" s="48">
        <v>0.38915470494417848</v>
      </c>
      <c r="R69" s="31"/>
    </row>
    <row r="70" spans="1:18" ht="14.45" customHeight="1" x14ac:dyDescent="0.25">
      <c r="A70" s="97"/>
      <c r="B70" s="45" t="s">
        <v>64</v>
      </c>
      <c r="C70" s="27" t="s">
        <v>23</v>
      </c>
      <c r="D70" s="27" t="s">
        <v>45</v>
      </c>
      <c r="E70" s="64">
        <v>202.70859999999996</v>
      </c>
      <c r="F70" s="64">
        <v>1529681.6249999981</v>
      </c>
      <c r="G70" s="64">
        <v>32322.867626999901</v>
      </c>
      <c r="H70" s="64">
        <v>185.56686666666664</v>
      </c>
      <c r="I70" s="64">
        <v>1391401.550999997</v>
      </c>
      <c r="J70" s="64">
        <v>21424.499449000043</v>
      </c>
      <c r="K70" s="64">
        <v>17.14173333333332</v>
      </c>
      <c r="L70" s="64">
        <v>138280.07400000119</v>
      </c>
      <c r="M70" s="64">
        <v>10898.368177999859</v>
      </c>
      <c r="N70" s="47">
        <v>8.7906324786324722E-2</v>
      </c>
      <c r="O70" s="46">
        <v>709.12858461539065</v>
      </c>
      <c r="P70" s="46">
        <v>55.889067579486458</v>
      </c>
      <c r="Q70" s="48">
        <v>0.22169059011164272</v>
      </c>
      <c r="R70" s="31"/>
    </row>
    <row r="71" spans="1:18" ht="14.45" customHeight="1" x14ac:dyDescent="0.25">
      <c r="A71" s="97"/>
      <c r="B71" s="45" t="s">
        <v>64</v>
      </c>
      <c r="C71" s="27" t="s">
        <v>23</v>
      </c>
      <c r="D71" s="27" t="s">
        <v>46</v>
      </c>
      <c r="E71" s="64">
        <v>201.00226666666666</v>
      </c>
      <c r="F71" s="64">
        <v>1520231.3909999973</v>
      </c>
      <c r="G71" s="64">
        <v>32648.437168999928</v>
      </c>
      <c r="H71" s="64">
        <v>183.51319999999996</v>
      </c>
      <c r="I71" s="64">
        <v>1381589.0520000039</v>
      </c>
      <c r="J71" s="64">
        <v>21703.929908000009</v>
      </c>
      <c r="K71" s="64">
        <v>17.489066666666702</v>
      </c>
      <c r="L71" s="64">
        <v>138642.3389999934</v>
      </c>
      <c r="M71" s="64">
        <v>10944.507260999919</v>
      </c>
      <c r="N71" s="47">
        <v>8.9687521367521547E-2</v>
      </c>
      <c r="O71" s="46">
        <v>710.98635384611998</v>
      </c>
      <c r="P71" s="46">
        <v>56.125678261538042</v>
      </c>
      <c r="Q71" s="48">
        <v>0.22169059011164272</v>
      </c>
      <c r="R71" s="31"/>
    </row>
    <row r="72" spans="1:18" ht="14.45" customHeight="1" x14ac:dyDescent="0.25">
      <c r="A72" s="97"/>
      <c r="B72" s="45" t="s">
        <v>64</v>
      </c>
      <c r="C72" s="27" t="s">
        <v>23</v>
      </c>
      <c r="D72" s="27" t="s">
        <v>47</v>
      </c>
      <c r="E72" s="64">
        <v>172.82673333333329</v>
      </c>
      <c r="F72" s="64">
        <v>1379914.1910000083</v>
      </c>
      <c r="G72" s="64">
        <v>35577.861578999953</v>
      </c>
      <c r="H72" s="64">
        <v>160.86673333333334</v>
      </c>
      <c r="I72" s="64">
        <v>1278297.7060000077</v>
      </c>
      <c r="J72" s="64">
        <v>24206.01987500006</v>
      </c>
      <c r="K72" s="64">
        <v>11.959999999999951</v>
      </c>
      <c r="L72" s="64">
        <v>101616.48500000058</v>
      </c>
      <c r="M72" s="64">
        <v>11371.841703999893</v>
      </c>
      <c r="N72" s="47">
        <v>6.133333333333308E-2</v>
      </c>
      <c r="O72" s="46">
        <v>521.11017948718245</v>
      </c>
      <c r="P72" s="46">
        <v>58.317136943589198</v>
      </c>
      <c r="Q72" s="48">
        <v>0.16746411483253584</v>
      </c>
      <c r="R72" s="31"/>
    </row>
    <row r="73" spans="1:18" ht="14.45" customHeight="1" x14ac:dyDescent="0.25">
      <c r="A73" s="97"/>
      <c r="B73" s="45" t="s">
        <v>64</v>
      </c>
      <c r="C73" s="27" t="s">
        <v>23</v>
      </c>
      <c r="D73" s="49" t="s">
        <v>48</v>
      </c>
      <c r="E73" s="64">
        <v>158.28433333333334</v>
      </c>
      <c r="F73" s="65">
        <v>1269733.0680000028</v>
      </c>
      <c r="G73" s="65">
        <v>34837.146900000036</v>
      </c>
      <c r="H73" s="64">
        <v>149.60673333333332</v>
      </c>
      <c r="I73" s="65">
        <v>1190487.6406999945</v>
      </c>
      <c r="J73" s="65">
        <v>23431.935051999946</v>
      </c>
      <c r="K73" s="64">
        <v>8.6776000000000124</v>
      </c>
      <c r="L73" s="64">
        <v>79245.427300008247</v>
      </c>
      <c r="M73" s="64">
        <v>11405.21184800009</v>
      </c>
      <c r="N73" s="47">
        <v>4.4500512820512886E-2</v>
      </c>
      <c r="O73" s="46">
        <v>406.38680666670894</v>
      </c>
      <c r="P73" s="46">
        <v>58.488265887179949</v>
      </c>
      <c r="Q73" s="48">
        <v>0.74999999999999989</v>
      </c>
      <c r="R73" s="31"/>
    </row>
    <row r="74" spans="1:18" ht="14.45" customHeight="1" x14ac:dyDescent="0.25">
      <c r="A74" s="97"/>
      <c r="B74" s="45" t="s">
        <v>64</v>
      </c>
      <c r="C74" s="27" t="s">
        <v>23</v>
      </c>
      <c r="D74" s="49" t="s">
        <v>49</v>
      </c>
      <c r="E74" s="64">
        <v>153.17353333333332</v>
      </c>
      <c r="F74" s="65">
        <v>1234825.2870000042</v>
      </c>
      <c r="G74" s="65">
        <v>35789.739326999937</v>
      </c>
      <c r="H74" s="64">
        <v>144.31473333333329</v>
      </c>
      <c r="I74" s="65">
        <v>1155548.1220999982</v>
      </c>
      <c r="J74" s="65">
        <v>24373.943587999926</v>
      </c>
      <c r="K74" s="64">
        <v>8.8588000000000306</v>
      </c>
      <c r="L74" s="64">
        <v>79277.164900006028</v>
      </c>
      <c r="M74" s="64">
        <v>11415.795739000012</v>
      </c>
      <c r="N74" s="47">
        <v>4.5429743589743748E-2</v>
      </c>
      <c r="O74" s="46">
        <v>406.54956358977449</v>
      </c>
      <c r="P74" s="46">
        <v>58.542542251282114</v>
      </c>
      <c r="Q74" s="48">
        <v>0.25</v>
      </c>
      <c r="R74" s="31"/>
    </row>
    <row r="75" spans="1:18" ht="14.45" customHeight="1" x14ac:dyDescent="0.25">
      <c r="A75" s="97"/>
      <c r="B75" s="50" t="s">
        <v>64</v>
      </c>
      <c r="C75" s="51" t="s">
        <v>23</v>
      </c>
      <c r="D75" s="51" t="s">
        <v>17</v>
      </c>
      <c r="E75" s="66">
        <v>230.37712482654598</v>
      </c>
      <c r="F75" s="66">
        <v>1781049.0406497745</v>
      </c>
      <c r="G75" s="66">
        <v>32285.812487424533</v>
      </c>
      <c r="H75" s="66">
        <v>211.76049858220213</v>
      </c>
      <c r="I75" s="66">
        <v>1621544.6521194526</v>
      </c>
      <c r="J75" s="66">
        <v>21874.350269477807</v>
      </c>
      <c r="K75" s="66">
        <v>18.616626244343852</v>
      </c>
      <c r="L75" s="66">
        <v>159504.38853032162</v>
      </c>
      <c r="M75" s="66">
        <v>10411.462217946724</v>
      </c>
      <c r="N75" s="36">
        <v>9.5469878176122319E-2</v>
      </c>
      <c r="O75" s="52">
        <v>817.97122323241865</v>
      </c>
      <c r="P75" s="52">
        <v>53.392113938188331</v>
      </c>
      <c r="Q75" s="48"/>
      <c r="R75" s="31"/>
    </row>
    <row r="76" spans="1:18" ht="16.350000000000001" customHeight="1" x14ac:dyDescent="0.25">
      <c r="A76" s="97"/>
      <c r="B76" s="50" t="s">
        <v>64</v>
      </c>
      <c r="C76" s="51" t="s">
        <v>23</v>
      </c>
      <c r="D76" s="51" t="s">
        <v>18</v>
      </c>
      <c r="E76" s="66">
        <v>198.099432004253</v>
      </c>
      <c r="F76" s="66">
        <v>1519904.8444003218</v>
      </c>
      <c r="G76" s="66">
        <v>32912.211141669773</v>
      </c>
      <c r="H76" s="66">
        <v>182.00563189792658</v>
      </c>
      <c r="I76" s="66">
        <v>1385374.5611722488</v>
      </c>
      <c r="J76" s="66">
        <v>21922.66582114515</v>
      </c>
      <c r="K76" s="66">
        <v>16.093800106326423</v>
      </c>
      <c r="L76" s="66">
        <v>134530.28322807286</v>
      </c>
      <c r="M76" s="66">
        <v>10989.545320524623</v>
      </c>
      <c r="N76" s="83">
        <v>8.2532308237571392E-2</v>
      </c>
      <c r="O76" s="84">
        <v>689.89888834909164</v>
      </c>
      <c r="P76" s="84">
        <v>56.356642669357043</v>
      </c>
      <c r="Q76" s="48"/>
      <c r="R76" s="31"/>
    </row>
    <row r="77" spans="1:18" ht="15" customHeight="1" thickBot="1" x14ac:dyDescent="0.3">
      <c r="A77" s="97"/>
      <c r="B77" s="53" t="s">
        <v>64</v>
      </c>
      <c r="C77" s="39" t="s">
        <v>23</v>
      </c>
      <c r="D77" s="39" t="s">
        <v>19</v>
      </c>
      <c r="E77" s="67">
        <v>157.00663333333333</v>
      </c>
      <c r="F77" s="67">
        <v>1261006.1227500029</v>
      </c>
      <c r="G77" s="67">
        <v>35075.295006750006</v>
      </c>
      <c r="H77" s="67">
        <v>148.28373333333329</v>
      </c>
      <c r="I77" s="67">
        <v>1181752.7610499952</v>
      </c>
      <c r="J77" s="67">
        <v>23667.437185999937</v>
      </c>
      <c r="K77" s="67">
        <v>8.722900000000017</v>
      </c>
      <c r="L77" s="67">
        <v>79253.361700007692</v>
      </c>
      <c r="M77" s="67">
        <v>11407.857820750069</v>
      </c>
      <c r="N77" s="37">
        <v>4.4732820512820598E-2</v>
      </c>
      <c r="O77" s="54">
        <v>406.4274958974753</v>
      </c>
      <c r="P77" s="54">
        <v>58.50183497820548</v>
      </c>
      <c r="Q77" s="55"/>
      <c r="R77" s="31"/>
    </row>
    <row r="78" spans="1:18" x14ac:dyDescent="0.25">
      <c r="A78" s="58"/>
      <c r="B78" s="31"/>
      <c r="C78" s="31"/>
      <c r="D78" s="31"/>
      <c r="E78" s="69"/>
      <c r="F78" s="69"/>
      <c r="G78" s="69"/>
      <c r="H78" s="69"/>
      <c r="I78" s="69"/>
      <c r="J78" s="69"/>
      <c r="K78" s="69"/>
      <c r="L78" s="69"/>
      <c r="M78" s="69"/>
      <c r="N78" s="59"/>
      <c r="O78" s="59"/>
      <c r="P78" s="59"/>
      <c r="Q78" s="31"/>
      <c r="R78" s="31"/>
    </row>
    <row r="79" spans="1:18" x14ac:dyDescent="0.25">
      <c r="A79" s="58"/>
      <c r="B79" s="31"/>
      <c r="C79" s="31"/>
      <c r="D79" s="31"/>
      <c r="E79" s="69"/>
      <c r="F79" s="69"/>
      <c r="G79" s="69"/>
      <c r="H79" s="69"/>
      <c r="I79" s="69"/>
      <c r="J79" s="69"/>
      <c r="K79" s="69"/>
      <c r="L79" s="69"/>
      <c r="M79" s="69"/>
      <c r="N79" s="59"/>
      <c r="O79" s="59"/>
      <c r="P79" s="59"/>
      <c r="Q79" s="31"/>
      <c r="R79" s="31"/>
    </row>
    <row r="80" spans="1:18" ht="14.45" customHeight="1" x14ac:dyDescent="0.25">
      <c r="A80" s="58"/>
      <c r="B80" s="38" t="s">
        <v>50</v>
      </c>
      <c r="C80" s="38"/>
      <c r="D80" s="38"/>
      <c r="E80" s="99" t="s">
        <v>51</v>
      </c>
      <c r="F80" s="99"/>
      <c r="G80" s="99"/>
      <c r="H80" s="99" t="s">
        <v>1</v>
      </c>
      <c r="I80" s="99"/>
      <c r="J80" s="99"/>
      <c r="K80" s="98" t="s">
        <v>60</v>
      </c>
      <c r="L80" s="98"/>
      <c r="M80" s="98"/>
      <c r="N80" s="96" t="s">
        <v>61</v>
      </c>
      <c r="O80" s="96"/>
      <c r="P80" s="96"/>
      <c r="Q80" s="38"/>
      <c r="R80" s="31"/>
    </row>
    <row r="81" spans="1:18" ht="15" customHeight="1" thickBot="1" x14ac:dyDescent="0.3">
      <c r="A81" s="58"/>
      <c r="B81" s="38" t="s">
        <v>65</v>
      </c>
      <c r="C81" s="38"/>
      <c r="D81" s="38" t="s">
        <v>54</v>
      </c>
      <c r="E81" s="68" t="s">
        <v>14</v>
      </c>
      <c r="F81" s="68" t="s">
        <v>13</v>
      </c>
      <c r="G81" s="68" t="s">
        <v>55</v>
      </c>
      <c r="H81" s="68" t="s">
        <v>14</v>
      </c>
      <c r="I81" s="68" t="s">
        <v>13</v>
      </c>
      <c r="J81" s="68" t="s">
        <v>55</v>
      </c>
      <c r="K81" s="68" t="s">
        <v>14</v>
      </c>
      <c r="L81" s="68" t="s">
        <v>13</v>
      </c>
      <c r="M81" s="68" t="s">
        <v>55</v>
      </c>
      <c r="N81" s="38" t="s">
        <v>56</v>
      </c>
      <c r="O81" s="38" t="s">
        <v>57</v>
      </c>
      <c r="P81" s="38" t="s">
        <v>58</v>
      </c>
      <c r="Q81" s="38" t="s">
        <v>59</v>
      </c>
      <c r="R81" s="31"/>
    </row>
    <row r="82" spans="1:18" ht="33.6" customHeight="1" x14ac:dyDescent="0.25">
      <c r="A82" s="97">
        <v>6</v>
      </c>
      <c r="B82" s="40" t="s">
        <v>64</v>
      </c>
      <c r="C82" s="41" t="s">
        <v>24</v>
      </c>
      <c r="D82" s="41" t="s">
        <v>41</v>
      </c>
      <c r="E82" s="63">
        <v>294.57340000000005</v>
      </c>
      <c r="F82" s="63">
        <v>1924756.092000002</v>
      </c>
      <c r="G82" s="63">
        <v>21691.641133000019</v>
      </c>
      <c r="H82" s="63">
        <v>275.5172</v>
      </c>
      <c r="I82" s="63">
        <v>1768402.6550000035</v>
      </c>
      <c r="J82" s="63">
        <v>13247.224880999989</v>
      </c>
      <c r="K82" s="63">
        <v>19.056200000000047</v>
      </c>
      <c r="L82" s="63">
        <v>156353.43699999852</v>
      </c>
      <c r="M82" s="63">
        <v>8444.41625200003</v>
      </c>
      <c r="N82" s="43">
        <v>9.7724102564102799E-2</v>
      </c>
      <c r="O82" s="42">
        <v>801.8124974358899</v>
      </c>
      <c r="P82" s="42">
        <v>43.304698728205281</v>
      </c>
      <c r="Q82" s="44">
        <v>0.4992856008890299</v>
      </c>
      <c r="R82" s="31"/>
    </row>
    <row r="83" spans="1:18" ht="33.6" customHeight="1" x14ac:dyDescent="0.25">
      <c r="A83" s="97"/>
      <c r="B83" s="45" t="s">
        <v>64</v>
      </c>
      <c r="C83" s="27" t="s">
        <v>24</v>
      </c>
      <c r="D83" s="27" t="s">
        <v>42</v>
      </c>
      <c r="E83" s="64">
        <v>291.15886666666671</v>
      </c>
      <c r="F83" s="64">
        <v>1907014.7199999962</v>
      </c>
      <c r="G83" s="64">
        <v>21389.437515000023</v>
      </c>
      <c r="H83" s="64">
        <v>272.42539999999997</v>
      </c>
      <c r="I83" s="64">
        <v>1750677.3909999975</v>
      </c>
      <c r="J83" s="64">
        <v>12627.82458199995</v>
      </c>
      <c r="K83" s="64">
        <v>18.733466666666743</v>
      </c>
      <c r="L83" s="64">
        <v>156337.32899999875</v>
      </c>
      <c r="M83" s="64">
        <v>8761.6129330000731</v>
      </c>
      <c r="N83" s="47">
        <v>9.6069059829060222E-2</v>
      </c>
      <c r="O83" s="46">
        <v>801.72989230768587</v>
      </c>
      <c r="P83" s="46">
        <v>44.931348374359352</v>
      </c>
      <c r="Q83" s="48">
        <v>0.3209806545256616</v>
      </c>
      <c r="R83" s="31"/>
    </row>
    <row r="84" spans="1:18" ht="14.45" customHeight="1" x14ac:dyDescent="0.25">
      <c r="A84" s="97"/>
      <c r="B84" s="45" t="s">
        <v>64</v>
      </c>
      <c r="C84" s="27" t="s">
        <v>24</v>
      </c>
      <c r="D84" s="27" t="s">
        <v>43</v>
      </c>
      <c r="E84" s="64">
        <v>266.89359999999999</v>
      </c>
      <c r="F84" s="64">
        <v>1780406.1669999962</v>
      </c>
      <c r="G84" s="64">
        <v>21267.522507000071</v>
      </c>
      <c r="H84" s="64">
        <v>251.73753333333335</v>
      </c>
      <c r="I84" s="64">
        <v>1635422.4880000041</v>
      </c>
      <c r="J84" s="64">
        <v>12206.570868999986</v>
      </c>
      <c r="K84" s="64">
        <v>15.156066666666646</v>
      </c>
      <c r="L84" s="64">
        <v>144983.67899999209</v>
      </c>
      <c r="M84" s="64">
        <v>9060.9516380000841</v>
      </c>
      <c r="N84" s="47">
        <v>7.7723418803418695E-2</v>
      </c>
      <c r="O84" s="46">
        <v>743.50604615380553</v>
      </c>
      <c r="P84" s="46">
        <v>46.466418656410688</v>
      </c>
      <c r="Q84" s="48">
        <v>0.17973374458530833</v>
      </c>
      <c r="R84" s="31"/>
    </row>
    <row r="85" spans="1:18" ht="14.45" customHeight="1" x14ac:dyDescent="0.25">
      <c r="A85" s="97"/>
      <c r="B85" s="45" t="s">
        <v>64</v>
      </c>
      <c r="C85" s="27" t="s">
        <v>24</v>
      </c>
      <c r="D85" s="27" t="s">
        <v>44</v>
      </c>
      <c r="E85" s="64">
        <v>258.5139333333334</v>
      </c>
      <c r="F85" s="64">
        <v>1685770.8390000013</v>
      </c>
      <c r="G85" s="64">
        <v>21753.007256000034</v>
      </c>
      <c r="H85" s="64">
        <v>244.01140000000001</v>
      </c>
      <c r="I85" s="64">
        <v>1547974.154999997</v>
      </c>
      <c r="J85" s="64">
        <v>12459.363909000018</v>
      </c>
      <c r="K85" s="64">
        <v>14.502533333333391</v>
      </c>
      <c r="L85" s="64">
        <v>137796.68400000432</v>
      </c>
      <c r="M85" s="64">
        <v>9293.6433470000156</v>
      </c>
      <c r="N85" s="47">
        <v>7.4371965811966104E-2</v>
      </c>
      <c r="O85" s="46">
        <v>706.64966153848366</v>
      </c>
      <c r="P85" s="46">
        <v>47.659709471794955</v>
      </c>
      <c r="Q85" s="48">
        <v>0.36239866971523588</v>
      </c>
      <c r="R85" s="31"/>
    </row>
    <row r="86" spans="1:18" ht="14.45" customHeight="1" x14ac:dyDescent="0.25">
      <c r="A86" s="97"/>
      <c r="B86" s="45" t="s">
        <v>64</v>
      </c>
      <c r="C86" s="27" t="s">
        <v>24</v>
      </c>
      <c r="D86" s="27" t="s">
        <v>45</v>
      </c>
      <c r="E86" s="64">
        <v>256.09826666666669</v>
      </c>
      <c r="F86" s="64">
        <v>1647586.6689999998</v>
      </c>
      <c r="G86" s="64">
        <v>21820.084859999995</v>
      </c>
      <c r="H86" s="64">
        <v>241.98419999999996</v>
      </c>
      <c r="I86" s="64">
        <v>1514600.2109999969</v>
      </c>
      <c r="J86" s="64">
        <v>12517.876111000005</v>
      </c>
      <c r="K86" s="64">
        <v>14.11406666666673</v>
      </c>
      <c r="L86" s="64">
        <v>132986.45800000289</v>
      </c>
      <c r="M86" s="64">
        <v>9302.2087489999903</v>
      </c>
      <c r="N86" s="47">
        <v>7.2379829059829384E-2</v>
      </c>
      <c r="O86" s="46">
        <v>681.98183589745076</v>
      </c>
      <c r="P86" s="46">
        <v>47.703634610256358</v>
      </c>
      <c r="Q86" s="48">
        <v>0.23186447723965914</v>
      </c>
      <c r="R86" s="31"/>
    </row>
    <row r="87" spans="1:18" ht="14.45" customHeight="1" x14ac:dyDescent="0.25">
      <c r="A87" s="97"/>
      <c r="B87" s="45" t="s">
        <v>64</v>
      </c>
      <c r="C87" s="27" t="s">
        <v>24</v>
      </c>
      <c r="D87" s="27" t="s">
        <v>46</v>
      </c>
      <c r="E87" s="64">
        <v>252.43006666666668</v>
      </c>
      <c r="F87" s="64">
        <v>1634556.5590000036</v>
      </c>
      <c r="G87" s="64">
        <v>22114.231139999971</v>
      </c>
      <c r="H87" s="64">
        <v>237.00320000000002</v>
      </c>
      <c r="I87" s="64">
        <v>1499700.0189999989</v>
      </c>
      <c r="J87" s="64">
        <v>12732.931899999998</v>
      </c>
      <c r="K87" s="64">
        <v>15.426866666666653</v>
      </c>
      <c r="L87" s="64">
        <v>134856.54000000469</v>
      </c>
      <c r="M87" s="64">
        <v>9381.299239999973</v>
      </c>
      <c r="N87" s="47">
        <v>7.9112136752136686E-2</v>
      </c>
      <c r="O87" s="46">
        <v>691.5720000000241</v>
      </c>
      <c r="P87" s="46">
        <v>48.109226871794732</v>
      </c>
      <c r="Q87" s="48">
        <v>0.23186447723965914</v>
      </c>
      <c r="R87" s="31"/>
    </row>
    <row r="88" spans="1:18" ht="14.45" customHeight="1" x14ac:dyDescent="0.25">
      <c r="A88" s="97"/>
      <c r="B88" s="45" t="s">
        <v>64</v>
      </c>
      <c r="C88" s="27" t="s">
        <v>24</v>
      </c>
      <c r="D88" s="27" t="s">
        <v>47</v>
      </c>
      <c r="E88" s="64">
        <v>219.06766666666667</v>
      </c>
      <c r="F88" s="64">
        <v>1456317.0549999967</v>
      </c>
      <c r="G88" s="64">
        <v>27485.539562000089</v>
      </c>
      <c r="H88" s="64">
        <v>201.99846666666664</v>
      </c>
      <c r="I88" s="64">
        <v>1356336.5230000024</v>
      </c>
      <c r="J88" s="64">
        <v>17049.540262000053</v>
      </c>
      <c r="K88" s="64">
        <v>17.069200000000023</v>
      </c>
      <c r="L88" s="64">
        <v>99980.531999994302</v>
      </c>
      <c r="M88" s="64">
        <v>10435.999300000036</v>
      </c>
      <c r="N88" s="47">
        <v>8.75343589743591E-2</v>
      </c>
      <c r="O88" s="46">
        <v>512.72067692304768</v>
      </c>
      <c r="P88" s="46">
        <v>53.517945128205312</v>
      </c>
      <c r="Q88" s="48">
        <v>0.17387237580544584</v>
      </c>
      <c r="R88" s="31"/>
    </row>
    <row r="89" spans="1:18" ht="14.45" customHeight="1" x14ac:dyDescent="0.25">
      <c r="A89" s="97"/>
      <c r="B89" s="45" t="s">
        <v>64</v>
      </c>
      <c r="C89" s="27" t="s">
        <v>24</v>
      </c>
      <c r="D89" s="49" t="s">
        <v>48</v>
      </c>
      <c r="E89" s="64">
        <v>196.31939999999997</v>
      </c>
      <c r="F89" s="65">
        <v>1335212.5990000067</v>
      </c>
      <c r="G89" s="65">
        <v>27011.622400999961</v>
      </c>
      <c r="H89" s="64">
        <v>184.72820000000002</v>
      </c>
      <c r="I89" s="65">
        <v>1259357.443300002</v>
      </c>
      <c r="J89" s="65">
        <v>16400.653163000028</v>
      </c>
      <c r="K89" s="64">
        <v>11.591199999999958</v>
      </c>
      <c r="L89" s="64">
        <v>75855.15570000466</v>
      </c>
      <c r="M89" s="64">
        <v>10610.969237999932</v>
      </c>
      <c r="N89" s="47">
        <v>5.9442051282051066E-2</v>
      </c>
      <c r="O89" s="46">
        <v>389.00079846156234</v>
      </c>
      <c r="P89" s="46">
        <v>54.415226861538116</v>
      </c>
      <c r="Q89" s="48">
        <v>0.74988794262662484</v>
      </c>
      <c r="R89" s="31"/>
    </row>
    <row r="90" spans="1:18" ht="14.45" customHeight="1" x14ac:dyDescent="0.25">
      <c r="A90" s="97"/>
      <c r="B90" s="45" t="s">
        <v>64</v>
      </c>
      <c r="C90" s="27" t="s">
        <v>24</v>
      </c>
      <c r="D90" s="49" t="s">
        <v>49</v>
      </c>
      <c r="E90" s="64">
        <v>190.85179999999997</v>
      </c>
      <c r="F90" s="65">
        <v>1299698.9970000053</v>
      </c>
      <c r="G90" s="65">
        <v>27875.044029999961</v>
      </c>
      <c r="H90" s="64">
        <v>179.06659999999999</v>
      </c>
      <c r="I90" s="65">
        <v>1223519.1865000054</v>
      </c>
      <c r="J90" s="65">
        <v>17132.152288999969</v>
      </c>
      <c r="K90" s="64">
        <v>11.785199999999975</v>
      </c>
      <c r="L90" s="64">
        <v>76179.810499999905</v>
      </c>
      <c r="M90" s="64">
        <v>10742.891740999992</v>
      </c>
      <c r="N90" s="47">
        <v>6.0436923076922951E-2</v>
      </c>
      <c r="O90" s="46">
        <v>390.66569487179436</v>
      </c>
      <c r="P90" s="46">
        <v>55.091752517948677</v>
      </c>
      <c r="Q90" s="48">
        <v>0.25011205737337522</v>
      </c>
      <c r="R90" s="31"/>
    </row>
    <row r="91" spans="1:18" ht="14.45" customHeight="1" x14ac:dyDescent="0.25">
      <c r="A91" s="97"/>
      <c r="B91" s="50" t="s">
        <v>64</v>
      </c>
      <c r="C91" s="51" t="s">
        <v>24</v>
      </c>
      <c r="D91" s="51" t="s">
        <v>17</v>
      </c>
      <c r="E91" s="66">
        <v>288.50240675239456</v>
      </c>
      <c r="F91" s="66">
        <v>1893116.902252397</v>
      </c>
      <c r="G91" s="66">
        <v>21518.411189095008</v>
      </c>
      <c r="H91" s="66">
        <v>270.25078347734706</v>
      </c>
      <c r="I91" s="66">
        <v>1738812.1647891519</v>
      </c>
      <c r="J91" s="66">
        <v>12861.368725219079</v>
      </c>
      <c r="K91" s="66">
        <v>18.251623275047479</v>
      </c>
      <c r="L91" s="66">
        <v>154304.73746324555</v>
      </c>
      <c r="M91" s="66">
        <v>8657.0424638759287</v>
      </c>
      <c r="N91" s="36">
        <v>9.3598068077166557E-2</v>
      </c>
      <c r="O91" s="52">
        <v>791.30634596536174</v>
      </c>
      <c r="P91" s="52">
        <v>44.3950895583381</v>
      </c>
      <c r="Q91" s="48"/>
      <c r="R91" s="31"/>
    </row>
    <row r="92" spans="1:18" ht="16.350000000000001" customHeight="1" x14ac:dyDescent="0.25">
      <c r="A92" s="97"/>
      <c r="B92" s="50" t="s">
        <v>64</v>
      </c>
      <c r="C92" s="51" t="s">
        <v>24</v>
      </c>
      <c r="D92" s="51" t="s">
        <v>18</v>
      </c>
      <c r="E92" s="66">
        <v>249.68457737823047</v>
      </c>
      <c r="F92" s="66">
        <v>1625146.8395630852</v>
      </c>
      <c r="G92" s="66">
        <v>22849.044168041797</v>
      </c>
      <c r="H92" s="66">
        <v>234.61152316912631</v>
      </c>
      <c r="I92" s="66">
        <v>1495722.3752436065</v>
      </c>
      <c r="J92" s="66">
        <v>13334.466377213692</v>
      </c>
      <c r="K92" s="66">
        <v>15.073054209104175</v>
      </c>
      <c r="L92" s="66">
        <v>129424.46431947855</v>
      </c>
      <c r="M92" s="66">
        <v>9514.5777908281052</v>
      </c>
      <c r="N92" s="83">
        <v>7.7297713892841916E-2</v>
      </c>
      <c r="O92" s="84">
        <v>663.71520163835146</v>
      </c>
      <c r="P92" s="84">
        <v>48.792706619631318</v>
      </c>
      <c r="Q92" s="48"/>
      <c r="R92" s="31"/>
    </row>
    <row r="93" spans="1:18" ht="15" customHeight="1" thickBot="1" x14ac:dyDescent="0.3">
      <c r="A93" s="97"/>
      <c r="B93" s="53" t="s">
        <v>64</v>
      </c>
      <c r="C93" s="39" t="s">
        <v>24</v>
      </c>
      <c r="D93" s="39" t="s">
        <v>19</v>
      </c>
      <c r="E93" s="67">
        <v>194.9518873151053</v>
      </c>
      <c r="F93" s="67">
        <v>1326330.2189390471</v>
      </c>
      <c r="G93" s="67">
        <v>27227.574561009824</v>
      </c>
      <c r="H93" s="67">
        <v>183.31216557597492</v>
      </c>
      <c r="I93" s="67">
        <v>1250393.8631590796</v>
      </c>
      <c r="J93" s="67">
        <v>16583.6099143707</v>
      </c>
      <c r="K93" s="67">
        <v>11.639721739130398</v>
      </c>
      <c r="L93" s="67">
        <v>75936.35577996762</v>
      </c>
      <c r="M93" s="67">
        <v>10643.964646639124</v>
      </c>
      <c r="N93" s="37">
        <v>5.9690880713489221E-2</v>
      </c>
      <c r="O93" s="54">
        <v>389.41720912803908</v>
      </c>
      <c r="P93" s="54">
        <v>54.584434085328837</v>
      </c>
      <c r="Q93" s="55"/>
      <c r="R93" s="31"/>
    </row>
    <row r="94" spans="1:18" x14ac:dyDescent="0.25">
      <c r="A94" s="58"/>
      <c r="B94" s="31"/>
      <c r="C94" s="31"/>
      <c r="D94" s="31"/>
      <c r="E94" s="69"/>
      <c r="F94" s="69"/>
      <c r="G94" s="69"/>
      <c r="H94" s="69"/>
      <c r="I94" s="69"/>
      <c r="J94" s="69"/>
      <c r="K94" s="69"/>
      <c r="L94" s="69"/>
      <c r="M94" s="69"/>
      <c r="N94" s="59"/>
      <c r="O94" s="59"/>
      <c r="P94" s="59"/>
      <c r="Q94" s="31"/>
      <c r="R94" s="31"/>
    </row>
    <row r="95" spans="1:18" x14ac:dyDescent="0.25">
      <c r="A95" s="58"/>
      <c r="B95" s="31"/>
      <c r="C95" s="31"/>
      <c r="D95" s="31"/>
      <c r="E95" s="69"/>
      <c r="F95" s="69"/>
      <c r="G95" s="69"/>
      <c r="H95" s="69"/>
      <c r="I95" s="69"/>
      <c r="J95" s="69"/>
      <c r="K95" s="69"/>
      <c r="L95" s="69"/>
      <c r="M95" s="69"/>
      <c r="N95" s="59"/>
      <c r="O95" s="59"/>
      <c r="P95" s="59"/>
      <c r="Q95" s="31"/>
      <c r="R95" s="31"/>
    </row>
    <row r="96" spans="1:18" ht="15" customHeight="1" x14ac:dyDescent="0.25">
      <c r="A96" s="58"/>
      <c r="B96" s="38" t="s">
        <v>50</v>
      </c>
      <c r="C96" s="38"/>
      <c r="D96" s="38"/>
      <c r="E96" s="99" t="s">
        <v>51</v>
      </c>
      <c r="F96" s="99"/>
      <c r="G96" s="99"/>
      <c r="H96" s="99" t="s">
        <v>1</v>
      </c>
      <c r="I96" s="99"/>
      <c r="J96" s="99"/>
      <c r="K96" s="98" t="s">
        <v>60</v>
      </c>
      <c r="L96" s="98"/>
      <c r="M96" s="98"/>
      <c r="N96" s="96" t="s">
        <v>61</v>
      </c>
      <c r="O96" s="96"/>
      <c r="P96" s="96"/>
      <c r="Q96" s="38"/>
      <c r="R96" s="31"/>
    </row>
    <row r="97" spans="1:18" ht="15" customHeight="1" thickBot="1" x14ac:dyDescent="0.3">
      <c r="A97" s="58"/>
      <c r="B97" s="38" t="s">
        <v>65</v>
      </c>
      <c r="C97" s="38"/>
      <c r="D97" s="38" t="s">
        <v>54</v>
      </c>
      <c r="E97" s="68" t="s">
        <v>14</v>
      </c>
      <c r="F97" s="68" t="s">
        <v>13</v>
      </c>
      <c r="G97" s="68" t="s">
        <v>55</v>
      </c>
      <c r="H97" s="68" t="s">
        <v>14</v>
      </c>
      <c r="I97" s="68" t="s">
        <v>13</v>
      </c>
      <c r="J97" s="68" t="s">
        <v>55</v>
      </c>
      <c r="K97" s="68" t="s">
        <v>14</v>
      </c>
      <c r="L97" s="68" t="s">
        <v>13</v>
      </c>
      <c r="M97" s="68" t="s">
        <v>55</v>
      </c>
      <c r="N97" s="38" t="s">
        <v>56</v>
      </c>
      <c r="O97" s="38" t="s">
        <v>57</v>
      </c>
      <c r="P97" s="38" t="s">
        <v>58</v>
      </c>
      <c r="Q97" s="38" t="s">
        <v>59</v>
      </c>
      <c r="R97" s="31"/>
    </row>
    <row r="98" spans="1:18" ht="33.6" customHeight="1" x14ac:dyDescent="0.25">
      <c r="A98" s="97">
        <v>7</v>
      </c>
      <c r="B98" s="40" t="s">
        <v>64</v>
      </c>
      <c r="C98" s="41" t="s">
        <v>25</v>
      </c>
      <c r="D98" s="41" t="s">
        <v>41</v>
      </c>
      <c r="E98" s="63">
        <v>273.9828</v>
      </c>
      <c r="F98" s="63">
        <v>1906663.6870000062</v>
      </c>
      <c r="G98" s="63">
        <v>20653.276506000002</v>
      </c>
      <c r="H98" s="63">
        <v>254.7336</v>
      </c>
      <c r="I98" s="63">
        <v>1746359.0349999906</v>
      </c>
      <c r="J98" s="63">
        <v>11730.454619000027</v>
      </c>
      <c r="K98" s="63">
        <v>19.249200000000002</v>
      </c>
      <c r="L98" s="63">
        <v>160304.6520000156</v>
      </c>
      <c r="M98" s="63">
        <v>8922.8218869999746</v>
      </c>
      <c r="N98" s="43">
        <v>9.8713846153846166E-2</v>
      </c>
      <c r="O98" s="42">
        <v>822.07513846161851</v>
      </c>
      <c r="P98" s="42">
        <v>45.758060958974227</v>
      </c>
      <c r="Q98" s="44">
        <v>0.21499328944845658</v>
      </c>
      <c r="R98" s="31"/>
    </row>
    <row r="99" spans="1:18" ht="33.6" customHeight="1" x14ac:dyDescent="0.25">
      <c r="A99" s="97"/>
      <c r="B99" s="45" t="s">
        <v>64</v>
      </c>
      <c r="C99" s="27" t="s">
        <v>25</v>
      </c>
      <c r="D99" s="27" t="s">
        <v>42</v>
      </c>
      <c r="E99" s="64">
        <v>270.36826666666661</v>
      </c>
      <c r="F99" s="64">
        <v>1883842.8979999973</v>
      </c>
      <c r="G99" s="64">
        <v>20785.255845000003</v>
      </c>
      <c r="H99" s="64">
        <v>251.12506666666664</v>
      </c>
      <c r="I99" s="64">
        <v>1723326.5409999918</v>
      </c>
      <c r="J99" s="64">
        <v>11436.837125000025</v>
      </c>
      <c r="K99" s="64">
        <v>19.243199999999973</v>
      </c>
      <c r="L99" s="64">
        <v>160516.35700000543</v>
      </c>
      <c r="M99" s="64">
        <v>9348.4187199999778</v>
      </c>
      <c r="N99" s="47">
        <v>9.868307692307679E-2</v>
      </c>
      <c r="O99" s="46">
        <v>823.16080512823294</v>
      </c>
      <c r="P99" s="46">
        <v>47.940608820512708</v>
      </c>
      <c r="Q99" s="48">
        <v>0.53083658209241391</v>
      </c>
      <c r="R99" s="31"/>
    </row>
    <row r="100" spans="1:18" ht="14.45" customHeight="1" x14ac:dyDescent="0.25">
      <c r="A100" s="97"/>
      <c r="B100" s="45" t="s">
        <v>64</v>
      </c>
      <c r="C100" s="27" t="s">
        <v>25</v>
      </c>
      <c r="D100" s="27" t="s">
        <v>43</v>
      </c>
      <c r="E100" s="64">
        <v>249.92320000000007</v>
      </c>
      <c r="F100" s="64">
        <v>1761087.0859999924</v>
      </c>
      <c r="G100" s="64">
        <v>20861.031697999995</v>
      </c>
      <c r="H100" s="64">
        <v>234.68306666666666</v>
      </c>
      <c r="I100" s="64">
        <v>1611234.6529999978</v>
      </c>
      <c r="J100" s="64">
        <v>11132.678856999961</v>
      </c>
      <c r="K100" s="64">
        <v>15.240133333333404</v>
      </c>
      <c r="L100" s="64">
        <v>149852.43299999461</v>
      </c>
      <c r="M100" s="64">
        <v>9728.3528410000345</v>
      </c>
      <c r="N100" s="47">
        <v>7.8154529914530271E-2</v>
      </c>
      <c r="O100" s="46">
        <v>768.47401538458769</v>
      </c>
      <c r="P100" s="46">
        <v>49.888988928205308</v>
      </c>
      <c r="Q100" s="48">
        <v>0.25417012845912956</v>
      </c>
      <c r="R100" s="31"/>
    </row>
    <row r="101" spans="1:18" ht="14.45" customHeight="1" x14ac:dyDescent="0.25">
      <c r="A101" s="97"/>
      <c r="B101" s="45" t="s">
        <v>64</v>
      </c>
      <c r="C101" s="27" t="s">
        <v>25</v>
      </c>
      <c r="D101" s="27" t="s">
        <v>44</v>
      </c>
      <c r="E101" s="64">
        <v>240.93186666666668</v>
      </c>
      <c r="F101" s="64">
        <v>1664506.251999995</v>
      </c>
      <c r="G101" s="64">
        <v>21451.100271999905</v>
      </c>
      <c r="H101" s="64">
        <v>224.7199333333333</v>
      </c>
      <c r="I101" s="64">
        <v>1522260.8839999952</v>
      </c>
      <c r="J101" s="64">
        <v>11462.805437999976</v>
      </c>
      <c r="K101" s="64">
        <v>16.211933333333377</v>
      </c>
      <c r="L101" s="64">
        <v>142245.36799999978</v>
      </c>
      <c r="M101" s="64">
        <v>9988.2948339999293</v>
      </c>
      <c r="N101" s="47">
        <v>8.3138119658119888E-2</v>
      </c>
      <c r="O101" s="46">
        <v>729.46342564102451</v>
      </c>
      <c r="P101" s="46">
        <v>51.22202478974323</v>
      </c>
      <c r="Q101" s="48">
        <v>0.38617886178861788</v>
      </c>
      <c r="R101" s="31"/>
    </row>
    <row r="102" spans="1:18" ht="14.45" customHeight="1" x14ac:dyDescent="0.25">
      <c r="A102" s="97"/>
      <c r="B102" s="45" t="s">
        <v>64</v>
      </c>
      <c r="C102" s="27" t="s">
        <v>25</v>
      </c>
      <c r="D102" s="27" t="s">
        <v>45</v>
      </c>
      <c r="E102" s="64">
        <v>239.04413333333332</v>
      </c>
      <c r="F102" s="64">
        <v>1625140.6049999967</v>
      </c>
      <c r="G102" s="64">
        <v>21518.45817499992</v>
      </c>
      <c r="H102" s="64">
        <v>223.27726666666669</v>
      </c>
      <c r="I102" s="64">
        <v>1487570.9809999929</v>
      </c>
      <c r="J102" s="64">
        <v>11521.359052000027</v>
      </c>
      <c r="K102" s="64">
        <v>15.76686666666663</v>
      </c>
      <c r="L102" s="64">
        <v>137569.62400000379</v>
      </c>
      <c r="M102" s="64">
        <v>9997.0991229998926</v>
      </c>
      <c r="N102" s="47">
        <v>8.085572649572631E-2</v>
      </c>
      <c r="O102" s="46">
        <v>705.48525128207075</v>
      </c>
      <c r="P102" s="46">
        <v>51.26717498974304</v>
      </c>
      <c r="Q102" s="48">
        <v>0.22319008904374757</v>
      </c>
      <c r="R102" s="31"/>
    </row>
    <row r="103" spans="1:18" ht="14.45" customHeight="1" x14ac:dyDescent="0.25">
      <c r="A103" s="97"/>
      <c r="B103" s="45" t="s">
        <v>64</v>
      </c>
      <c r="C103" s="27" t="s">
        <v>25</v>
      </c>
      <c r="D103" s="27" t="s">
        <v>46</v>
      </c>
      <c r="E103" s="64">
        <v>236.39500000000001</v>
      </c>
      <c r="F103" s="64">
        <v>1613795.409</v>
      </c>
      <c r="G103" s="64">
        <v>21770.894888000017</v>
      </c>
      <c r="H103" s="64">
        <v>219.55173333333335</v>
      </c>
      <c r="I103" s="64">
        <v>1474975.2540000016</v>
      </c>
      <c r="J103" s="64">
        <v>11715.564941999995</v>
      </c>
      <c r="K103" s="64">
        <v>16.843266666666665</v>
      </c>
      <c r="L103" s="64">
        <v>138820.1549999984</v>
      </c>
      <c r="M103" s="64">
        <v>10055.329946000022</v>
      </c>
      <c r="N103" s="47">
        <v>8.6375726495726488E-2</v>
      </c>
      <c r="O103" s="46">
        <v>711.89823076922255</v>
      </c>
      <c r="P103" s="46">
        <v>51.565794594871903</v>
      </c>
      <c r="Q103" s="48">
        <v>0.22319008904374757</v>
      </c>
      <c r="R103" s="31"/>
    </row>
    <row r="104" spans="1:18" ht="14.45" customHeight="1" x14ac:dyDescent="0.25">
      <c r="A104" s="97"/>
      <c r="B104" s="45" t="s">
        <v>64</v>
      </c>
      <c r="C104" s="27" t="s">
        <v>25</v>
      </c>
      <c r="D104" s="27" t="s">
        <v>47</v>
      </c>
      <c r="E104" s="64">
        <v>207.40099999999998</v>
      </c>
      <c r="F104" s="64">
        <v>1437328.6639999994</v>
      </c>
      <c r="G104" s="64">
        <v>25058.974127999929</v>
      </c>
      <c r="H104" s="64">
        <v>192.33326666666662</v>
      </c>
      <c r="I104" s="64">
        <v>1347529.3120000008</v>
      </c>
      <c r="J104" s="64">
        <v>15231.81923100004</v>
      </c>
      <c r="K104" s="64">
        <v>15.067733333333365</v>
      </c>
      <c r="L104" s="64">
        <v>89799.351999998558</v>
      </c>
      <c r="M104" s="64">
        <v>9827.1548969998894</v>
      </c>
      <c r="N104" s="47">
        <v>7.7270427350427509E-2</v>
      </c>
      <c r="O104" s="46">
        <v>460.50949743589007</v>
      </c>
      <c r="P104" s="46">
        <v>50.395666138460975</v>
      </c>
      <c r="Q104" s="48">
        <v>0.16744096012388693</v>
      </c>
      <c r="R104" s="31"/>
    </row>
    <row r="105" spans="1:18" ht="14.45" customHeight="1" x14ac:dyDescent="0.25">
      <c r="A105" s="97"/>
      <c r="B105" s="45" t="s">
        <v>64</v>
      </c>
      <c r="C105" s="27" t="s">
        <v>25</v>
      </c>
      <c r="D105" s="49" t="s">
        <v>48</v>
      </c>
      <c r="E105" s="64">
        <v>176.91200000000006</v>
      </c>
      <c r="F105" s="65">
        <v>1320848.1669999999</v>
      </c>
      <c r="G105" s="65">
        <v>24786.550088999978</v>
      </c>
      <c r="H105" s="64">
        <v>177.28879999999998</v>
      </c>
      <c r="I105" s="65">
        <v>1253596.3215000017</v>
      </c>
      <c r="J105" s="65">
        <v>14871.852442999931</v>
      </c>
      <c r="K105" s="64">
        <v>-0.37679999999991765</v>
      </c>
      <c r="L105" s="64">
        <v>67251.845499998191</v>
      </c>
      <c r="M105" s="64">
        <v>9914.6976460000478</v>
      </c>
      <c r="N105" s="47">
        <v>-1.93230769230727E-3</v>
      </c>
      <c r="O105" s="46">
        <v>344.88125897434969</v>
      </c>
      <c r="P105" s="46">
        <v>50.844603312820759</v>
      </c>
      <c r="Q105" s="48">
        <v>0.75021682567215953</v>
      </c>
      <c r="R105" s="31"/>
    </row>
    <row r="106" spans="1:18" ht="14.45" customHeight="1" x14ac:dyDescent="0.25">
      <c r="A106" s="97"/>
      <c r="B106" s="45" t="s">
        <v>64</v>
      </c>
      <c r="C106" s="27" t="s">
        <v>25</v>
      </c>
      <c r="D106" s="49" t="s">
        <v>49</v>
      </c>
      <c r="E106" s="64">
        <v>183.42019999999999</v>
      </c>
      <c r="F106" s="65">
        <v>1285477.8800000099</v>
      </c>
      <c r="G106" s="65">
        <v>25632.535846999919</v>
      </c>
      <c r="H106" s="64">
        <v>172.0506</v>
      </c>
      <c r="I106" s="65">
        <v>1218025.8079000034</v>
      </c>
      <c r="J106" s="65">
        <v>15612.87842499999</v>
      </c>
      <c r="K106" s="64">
        <v>11.369599999999991</v>
      </c>
      <c r="L106" s="64">
        <v>67452.07210000651</v>
      </c>
      <c r="M106" s="64">
        <v>10019.657421999929</v>
      </c>
      <c r="N106" s="47">
        <v>5.8305641025640981E-2</v>
      </c>
      <c r="O106" s="46">
        <v>345.90806205131543</v>
      </c>
      <c r="P106" s="46">
        <v>51.382858574358615</v>
      </c>
      <c r="Q106" s="48">
        <v>0.24978317432784039</v>
      </c>
      <c r="R106" s="31"/>
    </row>
    <row r="107" spans="1:18" ht="14.45" customHeight="1" x14ac:dyDescent="0.25">
      <c r="A107" s="97"/>
      <c r="B107" s="50" t="s">
        <v>64</v>
      </c>
      <c r="C107" s="51" t="s">
        <v>25</v>
      </c>
      <c r="D107" s="51" t="s">
        <v>17</v>
      </c>
      <c r="E107" s="66">
        <v>265.94884185679894</v>
      </c>
      <c r="F107" s="66">
        <v>1857548.3539897725</v>
      </c>
      <c r="G107" s="66">
        <v>20776.141131060271</v>
      </c>
      <c r="H107" s="66">
        <v>247.72181186595941</v>
      </c>
      <c r="I107" s="66">
        <v>1699787.9630770688</v>
      </c>
      <c r="J107" s="66">
        <v>11422.654969825217</v>
      </c>
      <c r="K107" s="66">
        <v>18.227029990839572</v>
      </c>
      <c r="L107" s="66">
        <v>157760.39091270379</v>
      </c>
      <c r="M107" s="66">
        <v>9353.4861612350542</v>
      </c>
      <c r="N107" s="36">
        <v>9.3471948670972166E-2</v>
      </c>
      <c r="O107" s="52">
        <v>809.02764570617319</v>
      </c>
      <c r="P107" s="52">
        <v>47.966595698641299</v>
      </c>
      <c r="Q107" s="48"/>
      <c r="R107" s="31"/>
    </row>
    <row r="108" spans="1:18" ht="16.350000000000001" customHeight="1" x14ac:dyDescent="0.25">
      <c r="A108" s="97"/>
      <c r="B108" s="50" t="s">
        <v>64</v>
      </c>
      <c r="C108" s="51" t="s">
        <v>25</v>
      </c>
      <c r="D108" s="51" t="s">
        <v>18</v>
      </c>
      <c r="E108" s="66">
        <v>233.88351911214346</v>
      </c>
      <c r="F108" s="66">
        <v>1606363.2387228</v>
      </c>
      <c r="G108" s="66">
        <v>22141.614739643566</v>
      </c>
      <c r="H108" s="66">
        <v>217.8215988514647</v>
      </c>
      <c r="I108" s="66">
        <v>1474707.5353106821</v>
      </c>
      <c r="J108" s="66">
        <v>12163.374728747001</v>
      </c>
      <c r="K108" s="66">
        <v>16.061920260678807</v>
      </c>
      <c r="L108" s="66">
        <v>131655.70341211784</v>
      </c>
      <c r="M108" s="66">
        <v>9978.2400108965667</v>
      </c>
      <c r="N108" s="83">
        <v>8.2368821849634927E-2</v>
      </c>
      <c r="O108" s="84">
        <v>675.15745339547618</v>
      </c>
      <c r="P108" s="84">
        <v>51.170461594341369</v>
      </c>
      <c r="Q108" s="48"/>
      <c r="R108" s="31"/>
    </row>
    <row r="109" spans="1:18" ht="15" customHeight="1" thickBot="1" x14ac:dyDescent="0.3">
      <c r="A109" s="97"/>
      <c r="B109" s="53" t="s">
        <v>64</v>
      </c>
      <c r="C109" s="39" t="s">
        <v>25</v>
      </c>
      <c r="D109" s="39" t="s">
        <v>19</v>
      </c>
      <c r="E109" s="67">
        <v>178.53763885516048</v>
      </c>
      <c r="F109" s="67">
        <v>1312013.2644362554</v>
      </c>
      <c r="G109" s="67">
        <v>24997.863097069348</v>
      </c>
      <c r="H109" s="67">
        <v>175.98038577623586</v>
      </c>
      <c r="I109" s="67">
        <v>1244711.4057005225</v>
      </c>
      <c r="J109" s="67">
        <v>15056.948265043309</v>
      </c>
      <c r="K109" s="67">
        <v>2.557253078924604</v>
      </c>
      <c r="L109" s="67">
        <v>67301.858735733142</v>
      </c>
      <c r="M109" s="67">
        <v>9940.9148320260356</v>
      </c>
      <c r="N109" s="37">
        <v>1.3114118353459507E-2</v>
      </c>
      <c r="O109" s="54">
        <v>345.13773710632375</v>
      </c>
      <c r="P109" s="54">
        <v>50.979050420646338</v>
      </c>
      <c r="Q109" s="55"/>
      <c r="R109" s="31"/>
    </row>
    <row r="110" spans="1:18" x14ac:dyDescent="0.25">
      <c r="A110" s="58"/>
      <c r="B110" s="31"/>
      <c r="C110" s="31"/>
      <c r="D110" s="31"/>
      <c r="E110" s="69"/>
      <c r="F110" s="69"/>
      <c r="G110" s="69"/>
      <c r="H110" s="69"/>
      <c r="I110" s="69"/>
      <c r="J110" s="69"/>
      <c r="K110" s="69"/>
      <c r="L110" s="69"/>
      <c r="M110" s="69"/>
      <c r="N110" s="59"/>
      <c r="O110" s="59"/>
      <c r="P110" s="59"/>
      <c r="Q110" s="31"/>
      <c r="R110" s="31"/>
    </row>
    <row r="111" spans="1:18" x14ac:dyDescent="0.25">
      <c r="A111" s="58"/>
      <c r="B111" s="31"/>
      <c r="C111" s="31"/>
      <c r="D111" s="31"/>
      <c r="E111" s="69"/>
      <c r="F111" s="69"/>
      <c r="G111" s="69"/>
      <c r="H111" s="69"/>
      <c r="I111" s="69"/>
      <c r="J111" s="69"/>
      <c r="K111" s="69"/>
      <c r="L111" s="69"/>
      <c r="M111" s="69"/>
      <c r="N111" s="59"/>
      <c r="O111" s="59"/>
      <c r="P111" s="59"/>
      <c r="Q111" s="31"/>
      <c r="R111" s="31"/>
    </row>
    <row r="112" spans="1:18" ht="14.45" customHeight="1" x14ac:dyDescent="0.25">
      <c r="A112" s="58"/>
      <c r="B112" s="38" t="s">
        <v>50</v>
      </c>
      <c r="C112" s="38"/>
      <c r="D112" s="38"/>
      <c r="E112" s="99" t="s">
        <v>51</v>
      </c>
      <c r="F112" s="99"/>
      <c r="G112" s="99"/>
      <c r="H112" s="99" t="s">
        <v>1</v>
      </c>
      <c r="I112" s="99"/>
      <c r="J112" s="99"/>
      <c r="K112" s="98" t="s">
        <v>60</v>
      </c>
      <c r="L112" s="98"/>
      <c r="M112" s="98"/>
      <c r="N112" s="96" t="s">
        <v>61</v>
      </c>
      <c r="O112" s="96"/>
      <c r="P112" s="96"/>
      <c r="Q112" s="38"/>
      <c r="R112" s="31"/>
    </row>
    <row r="113" spans="1:18" ht="15" customHeight="1" thickBot="1" x14ac:dyDescent="0.3">
      <c r="A113" s="58"/>
      <c r="B113" s="38" t="s">
        <v>65</v>
      </c>
      <c r="C113" s="38"/>
      <c r="D113" s="38" t="s">
        <v>54</v>
      </c>
      <c r="E113" s="68" t="s">
        <v>14</v>
      </c>
      <c r="F113" s="68" t="s">
        <v>13</v>
      </c>
      <c r="G113" s="68" t="s">
        <v>55</v>
      </c>
      <c r="H113" s="68" t="s">
        <v>14</v>
      </c>
      <c r="I113" s="68" t="s">
        <v>13</v>
      </c>
      <c r="J113" s="68" t="s">
        <v>55</v>
      </c>
      <c r="K113" s="68" t="s">
        <v>14</v>
      </c>
      <c r="L113" s="68" t="s">
        <v>13</v>
      </c>
      <c r="M113" s="68" t="s">
        <v>55</v>
      </c>
      <c r="N113" s="38" t="s">
        <v>56</v>
      </c>
      <c r="O113" s="38" t="s">
        <v>57</v>
      </c>
      <c r="P113" s="38" t="s">
        <v>58</v>
      </c>
      <c r="Q113" s="38" t="s">
        <v>59</v>
      </c>
      <c r="R113" s="31"/>
    </row>
    <row r="114" spans="1:18" ht="15" customHeight="1" x14ac:dyDescent="0.25">
      <c r="A114" s="97">
        <v>8</v>
      </c>
      <c r="B114" s="40" t="s">
        <v>64</v>
      </c>
      <c r="C114" s="41" t="s">
        <v>26</v>
      </c>
      <c r="D114" s="41" t="s">
        <v>41</v>
      </c>
      <c r="E114" s="63">
        <v>300.14913333333334</v>
      </c>
      <c r="F114" s="63">
        <v>1971192.7179999987</v>
      </c>
      <c r="G114" s="63">
        <v>19462.087525000035</v>
      </c>
      <c r="H114" s="63">
        <v>280.3408</v>
      </c>
      <c r="I114" s="63">
        <v>1816824.2729999956</v>
      </c>
      <c r="J114" s="63">
        <v>11961.465713000001</v>
      </c>
      <c r="K114" s="63">
        <v>19.808333333333337</v>
      </c>
      <c r="L114" s="63">
        <v>154368.44500000309</v>
      </c>
      <c r="M114" s="63">
        <v>7500.6218120000331</v>
      </c>
      <c r="N114" s="43">
        <v>0.1015811965811966</v>
      </c>
      <c r="O114" s="42">
        <v>791.63305128206719</v>
      </c>
      <c r="P114" s="42">
        <v>38.464727241025813</v>
      </c>
      <c r="Q114" s="44">
        <v>0.50533287726608422</v>
      </c>
      <c r="R114" s="31"/>
    </row>
    <row r="115" spans="1:18" ht="33.6" customHeight="1" x14ac:dyDescent="0.25">
      <c r="A115" s="97"/>
      <c r="B115" s="45" t="s">
        <v>64</v>
      </c>
      <c r="C115" s="27" t="s">
        <v>26</v>
      </c>
      <c r="D115" s="27" t="s">
        <v>42</v>
      </c>
      <c r="E115" s="64">
        <v>293.57173333333327</v>
      </c>
      <c r="F115" s="64">
        <v>1932331.0209999969</v>
      </c>
      <c r="G115" s="64">
        <v>19419.996555000056</v>
      </c>
      <c r="H115" s="64">
        <v>273.53273333333334</v>
      </c>
      <c r="I115" s="64">
        <v>1778070.8690000025</v>
      </c>
      <c r="J115" s="64">
        <v>11598.385215999984</v>
      </c>
      <c r="K115" s="64">
        <v>20.03899999999993</v>
      </c>
      <c r="L115" s="64">
        <v>154260.15199999441</v>
      </c>
      <c r="M115" s="64">
        <v>7821.6113390000719</v>
      </c>
      <c r="N115" s="47">
        <v>0.10276410256410221</v>
      </c>
      <c r="O115" s="46">
        <v>791.07770256407389</v>
      </c>
      <c r="P115" s="46">
        <v>40.110827379487546</v>
      </c>
      <c r="Q115" s="48">
        <v>0.31708075499860067</v>
      </c>
      <c r="R115" s="31"/>
    </row>
    <row r="116" spans="1:18" ht="14.45" customHeight="1" x14ac:dyDescent="0.25">
      <c r="A116" s="97"/>
      <c r="B116" s="45" t="s">
        <v>64</v>
      </c>
      <c r="C116" s="27" t="s">
        <v>26</v>
      </c>
      <c r="D116" s="27" t="s">
        <v>43</v>
      </c>
      <c r="E116" s="64">
        <v>267.5882666666667</v>
      </c>
      <c r="F116" s="64">
        <v>1793960.7170000011</v>
      </c>
      <c r="G116" s="64">
        <v>19294.085125999885</v>
      </c>
      <c r="H116" s="64">
        <v>252.02433333333335</v>
      </c>
      <c r="I116" s="64">
        <v>1652358.8070000007</v>
      </c>
      <c r="J116" s="64">
        <v>11198.161029999954</v>
      </c>
      <c r="K116" s="64">
        <v>15.563933333333352</v>
      </c>
      <c r="L116" s="64">
        <v>141601.91000000038</v>
      </c>
      <c r="M116" s="64">
        <v>8095.9240959999306</v>
      </c>
      <c r="N116" s="47">
        <v>7.9815042735042835E-2</v>
      </c>
      <c r="O116" s="46">
        <v>726.16364102564296</v>
      </c>
      <c r="P116" s="46">
        <v>41.517559466666313</v>
      </c>
      <c r="Q116" s="48">
        <v>0.17758636773531516</v>
      </c>
      <c r="R116" s="31"/>
    </row>
    <row r="117" spans="1:18" ht="14.45" customHeight="1" x14ac:dyDescent="0.25">
      <c r="A117" s="97"/>
      <c r="B117" s="45" t="s">
        <v>64</v>
      </c>
      <c r="C117" s="27" t="s">
        <v>26</v>
      </c>
      <c r="D117" s="27" t="s">
        <v>44</v>
      </c>
      <c r="E117" s="64">
        <v>258.29139999999995</v>
      </c>
      <c r="F117" s="64">
        <v>1701594.3309999981</v>
      </c>
      <c r="G117" s="64">
        <v>19717.974864999946</v>
      </c>
      <c r="H117" s="64">
        <v>242.36660000000001</v>
      </c>
      <c r="I117" s="64">
        <v>1566068.5660000027</v>
      </c>
      <c r="J117" s="64">
        <v>11407.435982000043</v>
      </c>
      <c r="K117" s="64">
        <v>15.92479999999995</v>
      </c>
      <c r="L117" s="64">
        <v>135525.76499999547</v>
      </c>
      <c r="M117" s="64">
        <v>8310.5388829999029</v>
      </c>
      <c r="N117" s="47">
        <v>8.1665641025640764E-2</v>
      </c>
      <c r="O117" s="46">
        <v>695.00392307689981</v>
      </c>
      <c r="P117" s="46">
        <v>42.618148117948216</v>
      </c>
      <c r="Q117" s="48">
        <v>0.36228252309014097</v>
      </c>
      <c r="R117" s="31"/>
    </row>
    <row r="118" spans="1:18" ht="14.45" customHeight="1" x14ac:dyDescent="0.25">
      <c r="A118" s="97"/>
      <c r="B118" s="45" t="s">
        <v>64</v>
      </c>
      <c r="C118" s="27" t="s">
        <v>26</v>
      </c>
      <c r="D118" s="27" t="s">
        <v>45</v>
      </c>
      <c r="E118" s="64">
        <v>256.30133333333333</v>
      </c>
      <c r="F118" s="64">
        <v>1665664.2720000024</v>
      </c>
      <c r="G118" s="64">
        <v>19776.988336000006</v>
      </c>
      <c r="H118" s="64">
        <v>240.4647333333333</v>
      </c>
      <c r="I118" s="64">
        <v>1534860.0940000017</v>
      </c>
      <c r="J118" s="64">
        <v>11456.899594999975</v>
      </c>
      <c r="K118" s="64">
        <v>15.836600000000033</v>
      </c>
      <c r="L118" s="64">
        <v>130804.17800000077</v>
      </c>
      <c r="M118" s="64">
        <v>8320.0887410000305</v>
      </c>
      <c r="N118" s="47">
        <v>8.1213333333333498E-2</v>
      </c>
      <c r="O118" s="46">
        <v>670.79065641026034</v>
      </c>
      <c r="P118" s="46">
        <v>42.667121748718102</v>
      </c>
      <c r="Q118" s="48">
        <v>0.23190377317963773</v>
      </c>
      <c r="R118" s="31"/>
    </row>
    <row r="119" spans="1:18" ht="14.45" customHeight="1" x14ac:dyDescent="0.25">
      <c r="A119" s="97"/>
      <c r="B119" s="45" t="s">
        <v>64</v>
      </c>
      <c r="C119" s="27" t="s">
        <v>26</v>
      </c>
      <c r="D119" s="27" t="s">
        <v>46</v>
      </c>
      <c r="E119" s="64">
        <v>252.52019999999999</v>
      </c>
      <c r="F119" s="64">
        <v>1651396.429000004</v>
      </c>
      <c r="G119" s="64">
        <v>20038.50265899994</v>
      </c>
      <c r="H119" s="64">
        <v>235.48373333333333</v>
      </c>
      <c r="I119" s="64">
        <v>1518308.6960000044</v>
      </c>
      <c r="J119" s="64">
        <v>11649.601543000021</v>
      </c>
      <c r="K119" s="64">
        <v>17.036466666666655</v>
      </c>
      <c r="L119" s="64">
        <v>133087.73299999954</v>
      </c>
      <c r="M119" s="64">
        <v>8388.9011159999191</v>
      </c>
      <c r="N119" s="47">
        <v>8.7366495726495672E-2</v>
      </c>
      <c r="O119" s="46">
        <v>682.50119487179256</v>
      </c>
      <c r="P119" s="46">
        <v>43.020005723076508</v>
      </c>
      <c r="Q119" s="48">
        <v>0.23190377317963773</v>
      </c>
      <c r="R119" s="31"/>
    </row>
    <row r="120" spans="1:18" ht="14.45" customHeight="1" x14ac:dyDescent="0.25">
      <c r="A120" s="97"/>
      <c r="B120" s="45" t="s">
        <v>64</v>
      </c>
      <c r="C120" s="27" t="s">
        <v>26</v>
      </c>
      <c r="D120" s="27" t="s">
        <v>47</v>
      </c>
      <c r="E120" s="64">
        <v>217.09780000000003</v>
      </c>
      <c r="F120" s="64">
        <v>1461482.3479999991</v>
      </c>
      <c r="G120" s="64">
        <v>24917.671438000067</v>
      </c>
      <c r="H120" s="64">
        <v>200.21053333333333</v>
      </c>
      <c r="I120" s="64">
        <v>1357846.4649999973</v>
      </c>
      <c r="J120" s="64">
        <v>15280.704062000035</v>
      </c>
      <c r="K120" s="64">
        <v>16.887266666666704</v>
      </c>
      <c r="L120" s="64">
        <v>103635.88300000179</v>
      </c>
      <c r="M120" s="64">
        <v>9636.9673760000314</v>
      </c>
      <c r="N120" s="47">
        <v>8.6601367521367711E-2</v>
      </c>
      <c r="O120" s="46">
        <v>531.46606666667583</v>
      </c>
      <c r="P120" s="46">
        <v>49.420345517948881</v>
      </c>
      <c r="Q120" s="48">
        <v>0.17390993055058349</v>
      </c>
      <c r="R120" s="31"/>
    </row>
    <row r="121" spans="1:18" ht="14.45" customHeight="1" x14ac:dyDescent="0.25">
      <c r="A121" s="97"/>
      <c r="B121" s="45" t="s">
        <v>64</v>
      </c>
      <c r="C121" s="27" t="s">
        <v>26</v>
      </c>
      <c r="D121" s="49" t="s">
        <v>48</v>
      </c>
      <c r="E121" s="64">
        <v>194.29080000000002</v>
      </c>
      <c r="F121" s="65">
        <v>1337877.1819999991</v>
      </c>
      <c r="G121" s="65">
        <v>24583.277224999965</v>
      </c>
      <c r="H121" s="64">
        <v>182.86859999999999</v>
      </c>
      <c r="I121" s="65">
        <v>1259581.151800005</v>
      </c>
      <c r="J121" s="65">
        <v>14802.961004999992</v>
      </c>
      <c r="K121" s="64">
        <v>11.422200000000032</v>
      </c>
      <c r="L121" s="64">
        <v>78296.0301999941</v>
      </c>
      <c r="M121" s="64">
        <v>9780.3162199999733</v>
      </c>
      <c r="N121" s="47">
        <v>5.8575384615384779E-2</v>
      </c>
      <c r="O121" s="46">
        <v>401.51810358971335</v>
      </c>
      <c r="P121" s="46">
        <v>50.155467794871662</v>
      </c>
      <c r="Q121" s="48">
        <v>0.75015441630636193</v>
      </c>
      <c r="R121" s="31"/>
    </row>
    <row r="122" spans="1:18" ht="14.45" customHeight="1" x14ac:dyDescent="0.25">
      <c r="A122" s="97"/>
      <c r="B122" s="45" t="s">
        <v>64</v>
      </c>
      <c r="C122" s="27" t="s">
        <v>26</v>
      </c>
      <c r="D122" s="49" t="s">
        <v>49</v>
      </c>
      <c r="E122" s="64">
        <v>188.73673333333335</v>
      </c>
      <c r="F122" s="65">
        <v>1302214.6779999973</v>
      </c>
      <c r="G122" s="65">
        <v>25371.001471000076</v>
      </c>
      <c r="H122" s="64">
        <v>177.12953333333334</v>
      </c>
      <c r="I122" s="65">
        <v>1223525.5079999983</v>
      </c>
      <c r="J122" s="65">
        <v>15442.950107999954</v>
      </c>
      <c r="K122" s="64">
        <v>11.607200000000006</v>
      </c>
      <c r="L122" s="64">
        <v>78689.169999998994</v>
      </c>
      <c r="M122" s="64">
        <v>9928.0513630001224</v>
      </c>
      <c r="N122" s="47">
        <v>5.9524102564102593E-2</v>
      </c>
      <c r="O122" s="46">
        <v>403.53420512819997</v>
      </c>
      <c r="P122" s="46">
        <v>50.913083912821143</v>
      </c>
      <c r="Q122" s="48">
        <v>0.24984558369363807</v>
      </c>
      <c r="R122" s="31"/>
    </row>
    <row r="123" spans="1:18" ht="14.45" customHeight="1" x14ac:dyDescent="0.25">
      <c r="A123" s="97"/>
      <c r="B123" s="50" t="s">
        <v>64</v>
      </c>
      <c r="C123" s="51" t="s">
        <v>26</v>
      </c>
      <c r="D123" s="51" t="s">
        <v>17</v>
      </c>
      <c r="E123" s="66">
        <v>292.28120033375831</v>
      </c>
      <c r="F123" s="66">
        <v>1927396.4344706601</v>
      </c>
      <c r="G123" s="66">
        <v>19418.906352644564</v>
      </c>
      <c r="H123" s="66">
        <v>273.15347461882106</v>
      </c>
      <c r="I123" s="66">
        <v>1775329.4896760772</v>
      </c>
      <c r="J123" s="66">
        <v>11710.787368756635</v>
      </c>
      <c r="K123" s="66">
        <v>19.127725714937224</v>
      </c>
      <c r="L123" s="66">
        <v>152066.94479458302</v>
      </c>
      <c r="M123" s="66">
        <v>7708.1189838879282</v>
      </c>
      <c r="N123" s="36">
        <v>9.8090901102242167E-2</v>
      </c>
      <c r="O123" s="52">
        <v>779.83048612606694</v>
      </c>
      <c r="P123" s="52">
        <v>39.528815301989383</v>
      </c>
      <c r="Q123" s="48"/>
      <c r="R123" s="31"/>
    </row>
    <row r="124" spans="1:18" ht="16.350000000000001" customHeight="1" x14ac:dyDescent="0.25">
      <c r="A124" s="97"/>
      <c r="B124" s="50" t="s">
        <v>64</v>
      </c>
      <c r="C124" s="51" t="s">
        <v>26</v>
      </c>
      <c r="D124" s="51" t="s">
        <v>18</v>
      </c>
      <c r="E124" s="66">
        <v>249.3275568602181</v>
      </c>
      <c r="F124" s="66">
        <v>1639863.0735799388</v>
      </c>
      <c r="G124" s="66">
        <v>20710.270786325389</v>
      </c>
      <c r="H124" s="66">
        <v>232.99802856733726</v>
      </c>
      <c r="I124" s="66">
        <v>1511543.618404455</v>
      </c>
      <c r="J124" s="66">
        <v>12148.665670616472</v>
      </c>
      <c r="K124" s="66">
        <v>16.329528292880831</v>
      </c>
      <c r="L124" s="66">
        <v>128319.45517548382</v>
      </c>
      <c r="M124" s="66">
        <v>8561.605115708915</v>
      </c>
      <c r="N124" s="83">
        <v>8.3741170732722192E-2</v>
      </c>
      <c r="O124" s="84">
        <v>658.04848807940414</v>
      </c>
      <c r="P124" s="84">
        <v>43.905667260045718</v>
      </c>
      <c r="Q124" s="48"/>
      <c r="R124" s="31"/>
    </row>
    <row r="125" spans="1:18" ht="15" customHeight="1" thickBot="1" x14ac:dyDescent="0.3">
      <c r="A125" s="97"/>
      <c r="B125" s="53" t="s">
        <v>64</v>
      </c>
      <c r="C125" s="39" t="s">
        <v>26</v>
      </c>
      <c r="D125" s="39" t="s">
        <v>19</v>
      </c>
      <c r="E125" s="67">
        <v>192.90314097179331</v>
      </c>
      <c r="F125" s="67">
        <v>1328967.0628721421</v>
      </c>
      <c r="G125" s="67">
        <v>24780.086649031495</v>
      </c>
      <c r="H125" s="67">
        <v>181.43471953880993</v>
      </c>
      <c r="I125" s="67">
        <v>1250572.8084293425</v>
      </c>
      <c r="J125" s="67">
        <v>14962.859455996586</v>
      </c>
      <c r="K125" s="67">
        <v>11.468421432983348</v>
      </c>
      <c r="L125" s="67">
        <v>78394.254442799516</v>
      </c>
      <c r="M125" s="67">
        <v>9817.2271930349089</v>
      </c>
      <c r="N125" s="37">
        <v>5.8812417605042813E-2</v>
      </c>
      <c r="O125" s="54">
        <v>402.02181765538216</v>
      </c>
      <c r="P125" s="54">
        <v>50.344754836076454</v>
      </c>
      <c r="Q125" s="55"/>
      <c r="R125" s="31"/>
    </row>
    <row r="126" spans="1:18" x14ac:dyDescent="0.25">
      <c r="A126" s="58"/>
      <c r="B126" s="31"/>
      <c r="C126" s="31"/>
      <c r="D126" s="31"/>
      <c r="E126" s="69"/>
      <c r="F126" s="69"/>
      <c r="G126" s="69"/>
      <c r="H126" s="69"/>
      <c r="I126" s="69"/>
      <c r="J126" s="69"/>
      <c r="K126" s="69"/>
      <c r="L126" s="69"/>
      <c r="M126" s="69"/>
      <c r="N126" s="59"/>
      <c r="O126" s="59"/>
      <c r="P126" s="59"/>
      <c r="Q126" s="31"/>
      <c r="R126" s="31"/>
    </row>
    <row r="127" spans="1:18" x14ac:dyDescent="0.25">
      <c r="A127" s="31"/>
      <c r="B127" s="31"/>
      <c r="C127" s="31"/>
      <c r="D127" s="31"/>
      <c r="E127" s="69"/>
      <c r="F127" s="69"/>
      <c r="G127" s="69"/>
      <c r="H127" s="69"/>
      <c r="I127" s="69"/>
      <c r="J127" s="69"/>
      <c r="K127" s="69"/>
      <c r="L127" s="69"/>
      <c r="M127" s="69"/>
      <c r="N127" s="59"/>
      <c r="O127" s="59"/>
      <c r="P127" s="59"/>
      <c r="Q127" s="31"/>
      <c r="R127" s="31"/>
    </row>
    <row r="128" spans="1:18" ht="14.45" customHeight="1" x14ac:dyDescent="0.25">
      <c r="A128" s="31"/>
      <c r="B128" s="38" t="s">
        <v>50</v>
      </c>
      <c r="C128" s="38"/>
      <c r="D128" s="38"/>
      <c r="E128" s="99" t="s">
        <v>51</v>
      </c>
      <c r="F128" s="99"/>
      <c r="G128" s="99"/>
      <c r="H128" s="99" t="s">
        <v>1</v>
      </c>
      <c r="I128" s="99"/>
      <c r="J128" s="99"/>
      <c r="K128" s="98" t="s">
        <v>60</v>
      </c>
      <c r="L128" s="98"/>
      <c r="M128" s="98"/>
      <c r="N128" s="96" t="s">
        <v>61</v>
      </c>
      <c r="O128" s="96"/>
      <c r="P128" s="96"/>
      <c r="Q128" s="38"/>
      <c r="R128" s="31"/>
    </row>
    <row r="129" spans="1:18" ht="15" customHeight="1" thickBot="1" x14ac:dyDescent="0.3">
      <c r="A129" s="31"/>
      <c r="B129" s="38" t="s">
        <v>65</v>
      </c>
      <c r="C129" s="38"/>
      <c r="D129" s="38" t="s">
        <v>54</v>
      </c>
      <c r="E129" s="68" t="s">
        <v>14</v>
      </c>
      <c r="F129" s="68" t="s">
        <v>13</v>
      </c>
      <c r="G129" s="68" t="s">
        <v>55</v>
      </c>
      <c r="H129" s="68" t="s">
        <v>14</v>
      </c>
      <c r="I129" s="68" t="s">
        <v>13</v>
      </c>
      <c r="J129" s="68" t="s">
        <v>55</v>
      </c>
      <c r="K129" s="68" t="s">
        <v>14</v>
      </c>
      <c r="L129" s="68" t="s">
        <v>13</v>
      </c>
      <c r="M129" s="68" t="s">
        <v>55</v>
      </c>
      <c r="N129" s="38" t="s">
        <v>56</v>
      </c>
      <c r="O129" s="38" t="s">
        <v>57</v>
      </c>
      <c r="P129" s="38" t="s">
        <v>58</v>
      </c>
      <c r="Q129" s="38" t="s">
        <v>59</v>
      </c>
      <c r="R129" s="31"/>
    </row>
    <row r="130" spans="1:18" ht="33.6" customHeight="1" x14ac:dyDescent="0.25">
      <c r="A130" s="97">
        <v>9</v>
      </c>
      <c r="B130" s="40" t="s">
        <v>64</v>
      </c>
      <c r="C130" s="41" t="s">
        <v>27</v>
      </c>
      <c r="D130" s="41" t="s">
        <v>41</v>
      </c>
      <c r="E130" s="63">
        <v>363.59199999999998</v>
      </c>
      <c r="F130" s="63">
        <v>2006671.3450000009</v>
      </c>
      <c r="G130" s="63">
        <v>20498.494890999998</v>
      </c>
      <c r="H130" s="63">
        <v>336.63333333333338</v>
      </c>
      <c r="I130" s="63">
        <v>1852852.8699999955</v>
      </c>
      <c r="J130" s="63">
        <v>13159.402483999973</v>
      </c>
      <c r="K130" s="63">
        <v>26.958666666666605</v>
      </c>
      <c r="L130" s="63">
        <v>153818.47500000545</v>
      </c>
      <c r="M130" s="63">
        <v>7339.0924070000256</v>
      </c>
      <c r="N130" s="43">
        <v>0.13824957264957233</v>
      </c>
      <c r="O130" s="42">
        <v>788.81269230772023</v>
      </c>
      <c r="P130" s="42">
        <v>37.63637131794885</v>
      </c>
      <c r="Q130" s="44">
        <v>0.49885170237909426</v>
      </c>
      <c r="R130" s="31"/>
    </row>
    <row r="131" spans="1:18" ht="15" customHeight="1" x14ac:dyDescent="0.25">
      <c r="A131" s="97"/>
      <c r="B131" s="45" t="s">
        <v>64</v>
      </c>
      <c r="C131" s="27" t="s">
        <v>27</v>
      </c>
      <c r="D131" s="27" t="s">
        <v>42</v>
      </c>
      <c r="E131" s="64">
        <v>358.63413333333335</v>
      </c>
      <c r="F131" s="64">
        <v>1983934.1359999985</v>
      </c>
      <c r="G131" s="64">
        <v>19933.632757000054</v>
      </c>
      <c r="H131" s="64">
        <v>331.84786666666673</v>
      </c>
      <c r="I131" s="64">
        <v>1830566.7300000009</v>
      </c>
      <c r="J131" s="64">
        <v>12403.479230999985</v>
      </c>
      <c r="K131" s="64">
        <v>26.78626666666662</v>
      </c>
      <c r="L131" s="64">
        <v>153367.40599999763</v>
      </c>
      <c r="M131" s="64">
        <v>7530.1535260000692</v>
      </c>
      <c r="N131" s="47">
        <v>0.13736547008546984</v>
      </c>
      <c r="O131" s="46">
        <v>786.49951794870583</v>
      </c>
      <c r="P131" s="46">
        <v>38.616171928205482</v>
      </c>
      <c r="Q131" s="48">
        <v>0.32223683917144197</v>
      </c>
      <c r="R131" s="31"/>
    </row>
    <row r="132" spans="1:18" ht="14.45" customHeight="1" x14ac:dyDescent="0.25">
      <c r="A132" s="97"/>
      <c r="B132" s="45" t="s">
        <v>64</v>
      </c>
      <c r="C132" s="27" t="s">
        <v>27</v>
      </c>
      <c r="D132" s="27" t="s">
        <v>43</v>
      </c>
      <c r="E132" s="64">
        <v>324.27833333333331</v>
      </c>
      <c r="F132" s="64">
        <v>1847919.6149999879</v>
      </c>
      <c r="G132" s="64">
        <v>19470.942299999922</v>
      </c>
      <c r="H132" s="64">
        <v>304.50960000000003</v>
      </c>
      <c r="I132" s="64">
        <v>1708870.6929999955</v>
      </c>
      <c r="J132" s="64">
        <v>11774.584824</v>
      </c>
      <c r="K132" s="64">
        <v>19.768733333333273</v>
      </c>
      <c r="L132" s="64">
        <v>139048.92199999234</v>
      </c>
      <c r="M132" s="64">
        <v>7696.3574759999219</v>
      </c>
      <c r="N132" s="47">
        <v>0.10137811965811935</v>
      </c>
      <c r="O132" s="46">
        <v>713.07139487175561</v>
      </c>
      <c r="P132" s="46">
        <v>39.468499876922678</v>
      </c>
      <c r="Q132" s="48">
        <v>0.17891145844946374</v>
      </c>
      <c r="R132" s="31"/>
    </row>
    <row r="133" spans="1:18" ht="14.45" customHeight="1" x14ac:dyDescent="0.25">
      <c r="A133" s="97"/>
      <c r="B133" s="45" t="s">
        <v>64</v>
      </c>
      <c r="C133" s="49" t="s">
        <v>27</v>
      </c>
      <c r="D133" s="49" t="s">
        <v>44</v>
      </c>
      <c r="E133" s="64">
        <v>313.53339999999997</v>
      </c>
      <c r="F133" s="64">
        <v>1756696.2610000023</v>
      </c>
      <c r="G133" s="64">
        <v>19857.642914000051</v>
      </c>
      <c r="H133" s="64">
        <v>293.25299999999999</v>
      </c>
      <c r="I133" s="64">
        <v>1622873.5879999991</v>
      </c>
      <c r="J133" s="64">
        <v>11961.895287999956</v>
      </c>
      <c r="K133" s="64">
        <v>20.280399999999986</v>
      </c>
      <c r="L133" s="64">
        <v>133822.67300000321</v>
      </c>
      <c r="M133" s="64">
        <v>7895.7476260000949</v>
      </c>
      <c r="N133" s="61">
        <v>0.10400205128205121</v>
      </c>
      <c r="O133" s="62">
        <v>686.27011794873442</v>
      </c>
      <c r="P133" s="62">
        <v>40.491013466667155</v>
      </c>
      <c r="Q133" s="48">
        <v>0.37129288621825929</v>
      </c>
      <c r="R133" s="31"/>
    </row>
    <row r="134" spans="1:18" ht="14.45" customHeight="1" x14ac:dyDescent="0.25">
      <c r="A134" s="97"/>
      <c r="B134" s="45" t="s">
        <v>64</v>
      </c>
      <c r="C134" s="27" t="s">
        <v>27</v>
      </c>
      <c r="D134" s="27" t="s">
        <v>45</v>
      </c>
      <c r="E134" s="64">
        <v>310.94026666666673</v>
      </c>
      <c r="F134" s="64">
        <v>1720916.3470000022</v>
      </c>
      <c r="G134" s="64">
        <v>19918.45177799993</v>
      </c>
      <c r="H134" s="64">
        <v>290.63486666666665</v>
      </c>
      <c r="I134" s="64">
        <v>1591956.0090000047</v>
      </c>
      <c r="J134" s="64">
        <v>12009.775340999973</v>
      </c>
      <c r="K134" s="64">
        <v>20.305400000000077</v>
      </c>
      <c r="L134" s="64">
        <v>128960.33799999743</v>
      </c>
      <c r="M134" s="64">
        <v>7908.6764369999564</v>
      </c>
      <c r="N134" s="47">
        <v>0.10413025641025681</v>
      </c>
      <c r="O134" s="46">
        <v>661.33506666665346</v>
      </c>
      <c r="P134" s="46">
        <v>40.55731506153824</v>
      </c>
      <c r="Q134" s="48">
        <v>0.22862957937584799</v>
      </c>
      <c r="R134" s="31"/>
    </row>
    <row r="135" spans="1:18" ht="14.45" customHeight="1" x14ac:dyDescent="0.25">
      <c r="A135" s="97"/>
      <c r="B135" s="45" t="s">
        <v>64</v>
      </c>
      <c r="C135" s="27" t="s">
        <v>27</v>
      </c>
      <c r="D135" s="27" t="s">
        <v>46</v>
      </c>
      <c r="E135" s="64">
        <v>304.3022666666667</v>
      </c>
      <c r="F135" s="64">
        <v>1702024.5740000068</v>
      </c>
      <c r="G135" s="64">
        <v>20266.759280999944</v>
      </c>
      <c r="H135" s="64">
        <v>282.77013333333332</v>
      </c>
      <c r="I135" s="64">
        <v>1570319.6320000063</v>
      </c>
      <c r="J135" s="64">
        <v>12278.599187999973</v>
      </c>
      <c r="K135" s="64">
        <v>21.532133333333377</v>
      </c>
      <c r="L135" s="64">
        <v>131704.9420000005</v>
      </c>
      <c r="M135" s="64">
        <v>7988.1600929999713</v>
      </c>
      <c r="N135" s="47">
        <v>0.1104211965811968</v>
      </c>
      <c r="O135" s="46">
        <v>675.40995897436153</v>
      </c>
      <c r="P135" s="46">
        <v>40.964923553846006</v>
      </c>
      <c r="Q135" s="48">
        <v>0.22862957937584799</v>
      </c>
      <c r="R135" s="31"/>
    </row>
    <row r="136" spans="1:18" ht="14.45" customHeight="1" x14ac:dyDescent="0.25">
      <c r="A136" s="97"/>
      <c r="B136" s="45" t="s">
        <v>64</v>
      </c>
      <c r="C136" s="27" t="s">
        <v>27</v>
      </c>
      <c r="D136" s="27" t="s">
        <v>47</v>
      </c>
      <c r="E136" s="64">
        <v>255.09279999999998</v>
      </c>
      <c r="F136" s="64">
        <v>1481399.867999997</v>
      </c>
      <c r="G136" s="64">
        <v>25253.179070000075</v>
      </c>
      <c r="H136" s="64">
        <v>234.73286666666667</v>
      </c>
      <c r="I136" s="64">
        <v>1373539.9370000074</v>
      </c>
      <c r="J136" s="64">
        <v>15629.096581000036</v>
      </c>
      <c r="K136" s="64">
        <v>20.359933333333316</v>
      </c>
      <c r="L136" s="64">
        <v>107859.93099998961</v>
      </c>
      <c r="M136" s="64">
        <v>9624.0824890000385</v>
      </c>
      <c r="N136" s="47">
        <v>0.10440991452991444</v>
      </c>
      <c r="O136" s="46">
        <v>553.12785128199801</v>
      </c>
      <c r="P136" s="46">
        <v>49.354269174359175</v>
      </c>
      <c r="Q136" s="48">
        <v>0.17144795503004456</v>
      </c>
      <c r="R136" s="31"/>
    </row>
    <row r="137" spans="1:18" ht="14.45" customHeight="1" x14ac:dyDescent="0.25">
      <c r="A137" s="97"/>
      <c r="B137" s="45" t="s">
        <v>64</v>
      </c>
      <c r="C137" s="27" t="s">
        <v>27</v>
      </c>
      <c r="D137" s="49" t="s">
        <v>48</v>
      </c>
      <c r="E137" s="64">
        <v>225.97513333333333</v>
      </c>
      <c r="F137" s="65">
        <v>1356510.4330000007</v>
      </c>
      <c r="G137" s="65">
        <v>25002.619233999983</v>
      </c>
      <c r="H137" s="64">
        <v>214.91979999999998</v>
      </c>
      <c r="I137" s="65">
        <v>1275593.8712999977</v>
      </c>
      <c r="J137" s="65">
        <v>15325.020085999979</v>
      </c>
      <c r="K137" s="64">
        <v>11.055333333333351</v>
      </c>
      <c r="L137" s="64">
        <v>80916.561700002989</v>
      </c>
      <c r="M137" s="64">
        <v>9677.5991480000048</v>
      </c>
      <c r="N137" s="47">
        <v>5.6694017094017189E-2</v>
      </c>
      <c r="O137" s="46">
        <v>414.95672666668202</v>
      </c>
      <c r="P137" s="46">
        <v>49.628713579487204</v>
      </c>
      <c r="Q137" s="48">
        <v>0.74989402289105556</v>
      </c>
      <c r="R137" s="31"/>
    </row>
    <row r="138" spans="1:18" ht="14.45" customHeight="1" x14ac:dyDescent="0.25">
      <c r="A138" s="97"/>
      <c r="B138" s="45" t="s">
        <v>64</v>
      </c>
      <c r="C138" s="27" t="s">
        <v>27</v>
      </c>
      <c r="D138" s="49" t="s">
        <v>49</v>
      </c>
      <c r="E138" s="64">
        <v>220.17213333333333</v>
      </c>
      <c r="F138" s="65">
        <v>1320809.305999995</v>
      </c>
      <c r="G138" s="65">
        <v>25794.958366000206</v>
      </c>
      <c r="H138" s="64">
        <v>209.00233333333333</v>
      </c>
      <c r="I138" s="65">
        <v>1239313.4998000066</v>
      </c>
      <c r="J138" s="65">
        <v>15982.294232000026</v>
      </c>
      <c r="K138" s="64">
        <v>11.169800000000009</v>
      </c>
      <c r="L138" s="64">
        <v>81495.80619998835</v>
      </c>
      <c r="M138" s="64">
        <v>9812.6641340001806</v>
      </c>
      <c r="N138" s="47">
        <v>5.728102564102569E-2</v>
      </c>
      <c r="O138" s="46">
        <v>417.92721128199156</v>
      </c>
      <c r="P138" s="46">
        <v>50.321354533334258</v>
      </c>
      <c r="Q138" s="48">
        <v>0.25010597710894444</v>
      </c>
      <c r="R138" s="31"/>
    </row>
    <row r="139" spans="1:18" ht="14.45" customHeight="1" x14ac:dyDescent="0.25">
      <c r="A139" s="97"/>
      <c r="B139" s="50" t="s">
        <v>64</v>
      </c>
      <c r="C139" s="51" t="s">
        <v>27</v>
      </c>
      <c r="D139" s="51" t="s">
        <v>17</v>
      </c>
      <c r="E139" s="66">
        <v>354.96072727597044</v>
      </c>
      <c r="F139" s="66">
        <v>1970942.075094582</v>
      </c>
      <c r="G139" s="66">
        <v>20132.634569682872</v>
      </c>
      <c r="H139" s="66">
        <v>329.34397569919804</v>
      </c>
      <c r="I139" s="66">
        <v>1819911.3934112659</v>
      </c>
      <c r="J139" s="66">
        <v>12668.056417059894</v>
      </c>
      <c r="K139" s="66">
        <v>25.616751576772373</v>
      </c>
      <c r="L139" s="66">
        <v>151030.68168331572</v>
      </c>
      <c r="M139" s="66">
        <v>7464.5781526229785</v>
      </c>
      <c r="N139" s="36">
        <v>0.13136795680396091</v>
      </c>
      <c r="O139" s="52">
        <v>774.51631632469594</v>
      </c>
      <c r="P139" s="52">
        <v>38.279887962169113</v>
      </c>
      <c r="Q139" s="48"/>
      <c r="R139" s="31"/>
    </row>
    <row r="140" spans="1:18" ht="16.350000000000001" customHeight="1" x14ac:dyDescent="0.25">
      <c r="A140" s="97"/>
      <c r="B140" s="50" t="s">
        <v>64</v>
      </c>
      <c r="C140" s="51" t="s">
        <v>27</v>
      </c>
      <c r="D140" s="51" t="s">
        <v>18</v>
      </c>
      <c r="E140" s="66">
        <v>300.81050152484329</v>
      </c>
      <c r="F140" s="66">
        <v>1688817.3459025025</v>
      </c>
      <c r="G140" s="66">
        <v>20890.135362138495</v>
      </c>
      <c r="H140" s="66">
        <v>280.22456669251142</v>
      </c>
      <c r="I140" s="66">
        <v>1561041.7814789722</v>
      </c>
      <c r="J140" s="66">
        <v>12673.984126189935</v>
      </c>
      <c r="K140" s="66">
        <v>20.585934832331862</v>
      </c>
      <c r="L140" s="66">
        <v>127775.56442353061</v>
      </c>
      <c r="M140" s="66">
        <v>8216.1512359485605</v>
      </c>
      <c r="N140" s="83">
        <v>0.10556889657606083</v>
      </c>
      <c r="O140" s="84">
        <v>655.25930473605445</v>
      </c>
      <c r="P140" s="84">
        <v>42.134108902300312</v>
      </c>
      <c r="Q140" s="48"/>
      <c r="R140" s="31"/>
    </row>
    <row r="141" spans="1:18" ht="15" customHeight="1" thickBot="1" x14ac:dyDescent="0.3">
      <c r="A141" s="97"/>
      <c r="B141" s="53" t="s">
        <v>64</v>
      </c>
      <c r="C141" s="39" t="s">
        <v>27</v>
      </c>
      <c r="D141" s="39" t="s">
        <v>19</v>
      </c>
      <c r="E141" s="67">
        <v>224.52376834817014</v>
      </c>
      <c r="F141" s="67">
        <v>1347581.3677477739</v>
      </c>
      <c r="G141" s="67">
        <v>25200.787986810552</v>
      </c>
      <c r="H141" s="67">
        <v>213.43980621732373</v>
      </c>
      <c r="I141" s="67">
        <v>1266519.933536117</v>
      </c>
      <c r="J141" s="67">
        <v>15489.408278513769</v>
      </c>
      <c r="K141" s="67">
        <v>11.08396213084642</v>
      </c>
      <c r="L141" s="67">
        <v>81061.4342116568</v>
      </c>
      <c r="M141" s="67">
        <v>9711.3797082967849</v>
      </c>
      <c r="N141" s="37">
        <v>5.6840831440238049E-2</v>
      </c>
      <c r="O141" s="54">
        <v>415.69966262388107</v>
      </c>
      <c r="P141" s="54">
        <v>49.801947222034791</v>
      </c>
      <c r="Q141" s="55"/>
      <c r="R141" s="31"/>
    </row>
    <row r="142" spans="1:18" x14ac:dyDescent="0.25">
      <c r="A142" s="58"/>
      <c r="B142" s="31"/>
      <c r="C142" s="31"/>
      <c r="D142" s="31"/>
      <c r="E142" s="69"/>
      <c r="F142" s="69"/>
      <c r="G142" s="69"/>
      <c r="H142" s="69"/>
      <c r="I142" s="69"/>
      <c r="J142" s="69"/>
      <c r="K142" s="69"/>
      <c r="L142" s="69"/>
      <c r="M142" s="69"/>
      <c r="N142" s="59"/>
      <c r="O142" s="59"/>
      <c r="P142" s="59"/>
      <c r="Q142" s="31"/>
      <c r="R142" s="31"/>
    </row>
    <row r="143" spans="1:18" x14ac:dyDescent="0.25">
      <c r="A143" s="58"/>
      <c r="B143" s="31"/>
      <c r="C143" s="31"/>
      <c r="D143" s="31"/>
      <c r="E143" s="69"/>
      <c r="F143" s="69"/>
      <c r="G143" s="69"/>
      <c r="H143" s="69"/>
      <c r="I143" s="69"/>
      <c r="J143" s="69"/>
      <c r="K143" s="69"/>
      <c r="L143" s="69"/>
      <c r="M143" s="69"/>
      <c r="N143" s="59"/>
      <c r="O143" s="59"/>
      <c r="P143" s="59"/>
      <c r="Q143" s="31"/>
      <c r="R143" s="31"/>
    </row>
    <row r="144" spans="1:18" ht="14.45" customHeight="1" x14ac:dyDescent="0.25">
      <c r="A144" s="58"/>
      <c r="B144" s="38" t="s">
        <v>50</v>
      </c>
      <c r="C144" s="38"/>
      <c r="D144" s="38"/>
      <c r="E144" s="99" t="s">
        <v>51</v>
      </c>
      <c r="F144" s="99"/>
      <c r="G144" s="99"/>
      <c r="H144" s="99" t="s">
        <v>1</v>
      </c>
      <c r="I144" s="99"/>
      <c r="J144" s="99"/>
      <c r="K144" s="98" t="s">
        <v>60</v>
      </c>
      <c r="L144" s="98"/>
      <c r="M144" s="98"/>
      <c r="N144" s="96" t="s">
        <v>61</v>
      </c>
      <c r="O144" s="96"/>
      <c r="P144" s="96"/>
      <c r="Q144" s="38"/>
      <c r="R144" s="31"/>
    </row>
    <row r="145" spans="1:18" ht="15" customHeight="1" thickBot="1" x14ac:dyDescent="0.3">
      <c r="A145" s="58"/>
      <c r="B145" s="38" t="s">
        <v>65</v>
      </c>
      <c r="C145" s="38"/>
      <c r="D145" s="38" t="s">
        <v>54</v>
      </c>
      <c r="E145" s="68" t="s">
        <v>14</v>
      </c>
      <c r="F145" s="68" t="s">
        <v>13</v>
      </c>
      <c r="G145" s="68" t="s">
        <v>55</v>
      </c>
      <c r="H145" s="68" t="s">
        <v>14</v>
      </c>
      <c r="I145" s="68" t="s">
        <v>13</v>
      </c>
      <c r="J145" s="68" t="s">
        <v>55</v>
      </c>
      <c r="K145" s="68" t="s">
        <v>14</v>
      </c>
      <c r="L145" s="68" t="s">
        <v>13</v>
      </c>
      <c r="M145" s="68" t="s">
        <v>55</v>
      </c>
      <c r="N145" s="38" t="s">
        <v>56</v>
      </c>
      <c r="O145" s="38" t="s">
        <v>57</v>
      </c>
      <c r="P145" s="38" t="s">
        <v>58</v>
      </c>
      <c r="Q145" s="38" t="s">
        <v>59</v>
      </c>
      <c r="R145" s="31"/>
    </row>
    <row r="146" spans="1:18" ht="33.6" customHeight="1" x14ac:dyDescent="0.25">
      <c r="A146" s="97">
        <v>10</v>
      </c>
      <c r="B146" s="40" t="s">
        <v>64</v>
      </c>
      <c r="C146" s="41" t="s">
        <v>28</v>
      </c>
      <c r="D146" s="41" t="s">
        <v>41</v>
      </c>
      <c r="E146" s="63">
        <v>358.18886666666668</v>
      </c>
      <c r="F146" s="63">
        <v>2020897.6299999945</v>
      </c>
      <c r="G146" s="63">
        <v>20855.904644999981</v>
      </c>
      <c r="H146" s="63">
        <v>333.12426666666664</v>
      </c>
      <c r="I146" s="63">
        <v>1866981.7820000146</v>
      </c>
      <c r="J146" s="63">
        <v>13778.640665000023</v>
      </c>
      <c r="K146" s="63">
        <v>25.064600000000041</v>
      </c>
      <c r="L146" s="63">
        <v>153915.84799997997</v>
      </c>
      <c r="M146" s="63">
        <v>7077.2639799999579</v>
      </c>
      <c r="N146" s="43">
        <v>0.12853641025641047</v>
      </c>
      <c r="O146" s="42">
        <v>789.31204102553829</v>
      </c>
      <c r="P146" s="42">
        <v>36.293661435897221</v>
      </c>
      <c r="Q146" s="44">
        <v>0.27678408051235132</v>
      </c>
      <c r="R146" s="31"/>
    </row>
    <row r="147" spans="1:18" ht="33.6" customHeight="1" x14ac:dyDescent="0.25">
      <c r="A147" s="97"/>
      <c r="B147" s="45" t="s">
        <v>64</v>
      </c>
      <c r="C147" s="27" t="s">
        <v>28</v>
      </c>
      <c r="D147" s="27" t="s">
        <v>42</v>
      </c>
      <c r="E147" s="64">
        <v>347.33266666666663</v>
      </c>
      <c r="F147" s="64">
        <v>1957267.245999997</v>
      </c>
      <c r="G147" s="64">
        <v>20677.524101999883</v>
      </c>
      <c r="H147" s="64">
        <v>326.6622666666666</v>
      </c>
      <c r="I147" s="64">
        <v>1835833.7390000019</v>
      </c>
      <c r="J147" s="64">
        <v>13137.85261800003</v>
      </c>
      <c r="K147" s="64">
        <v>20.670400000000029</v>
      </c>
      <c r="L147" s="64">
        <v>121433.50699999509</v>
      </c>
      <c r="M147" s="64">
        <v>7539.6714839998522</v>
      </c>
      <c r="N147" s="47">
        <v>0.10600205128205144</v>
      </c>
      <c r="O147" s="46">
        <v>622.73593333330814</v>
      </c>
      <c r="P147" s="46">
        <v>38.664981969230013</v>
      </c>
      <c r="Q147" s="48">
        <v>0.47724153705397981</v>
      </c>
      <c r="R147" s="31"/>
    </row>
    <row r="148" spans="1:18" ht="15" customHeight="1" x14ac:dyDescent="0.25">
      <c r="A148" s="97"/>
      <c r="B148" s="45" t="s">
        <v>64</v>
      </c>
      <c r="C148" s="27" t="s">
        <v>28</v>
      </c>
      <c r="D148" s="27" t="s">
        <v>43</v>
      </c>
      <c r="E148" s="64">
        <v>317.3139333333333</v>
      </c>
      <c r="F148" s="64">
        <v>1849954.827999999</v>
      </c>
      <c r="G148" s="64">
        <v>19976.114561000017</v>
      </c>
      <c r="H148" s="64">
        <v>297.95179999999999</v>
      </c>
      <c r="I148" s="64">
        <v>1711224.1230000036</v>
      </c>
      <c r="J148" s="64">
        <v>12529.387966999942</v>
      </c>
      <c r="K148" s="64">
        <v>19.362133333333304</v>
      </c>
      <c r="L148" s="64">
        <v>138730.70499999542</v>
      </c>
      <c r="M148" s="64">
        <v>7446.7265940000743</v>
      </c>
      <c r="N148" s="47">
        <v>9.9292991452991308E-2</v>
      </c>
      <c r="O148" s="46">
        <v>711.43951282048931</v>
      </c>
      <c r="P148" s="46">
        <v>38.188341507692691</v>
      </c>
      <c r="Q148" s="48">
        <v>0.24597438243366873</v>
      </c>
      <c r="R148" s="31"/>
    </row>
    <row r="149" spans="1:18" ht="14.45" customHeight="1" x14ac:dyDescent="0.25">
      <c r="A149" s="97"/>
      <c r="B149" s="45" t="s">
        <v>64</v>
      </c>
      <c r="C149" s="27" t="s">
        <v>28</v>
      </c>
      <c r="D149" s="27" t="s">
        <v>44</v>
      </c>
      <c r="E149" s="64">
        <v>305.65253333333322</v>
      </c>
      <c r="F149" s="64">
        <v>1757864.1470000017</v>
      </c>
      <c r="G149" s="64">
        <v>20073.963748000038</v>
      </c>
      <c r="H149" s="64">
        <v>286.4425333333333</v>
      </c>
      <c r="I149" s="64">
        <v>1623851.7619999996</v>
      </c>
      <c r="J149" s="64">
        <v>12470.313093999928</v>
      </c>
      <c r="K149" s="64">
        <v>19.209999999999923</v>
      </c>
      <c r="L149" s="64">
        <v>134012.3850000021</v>
      </c>
      <c r="M149" s="64">
        <v>7603.6506540001101</v>
      </c>
      <c r="N149" s="47">
        <v>9.8512820512820121E-2</v>
      </c>
      <c r="O149" s="46">
        <v>687.24300000001074</v>
      </c>
      <c r="P149" s="46">
        <v>38.993080276923642</v>
      </c>
      <c r="Q149" s="48">
        <v>0.37141111789859504</v>
      </c>
      <c r="R149" s="31"/>
    </row>
    <row r="150" spans="1:18" ht="14.45" customHeight="1" x14ac:dyDescent="0.25">
      <c r="A150" s="97"/>
      <c r="B150" s="45" t="s">
        <v>64</v>
      </c>
      <c r="C150" s="27" t="s">
        <v>28</v>
      </c>
      <c r="D150" s="27" t="s">
        <v>45</v>
      </c>
      <c r="E150" s="64">
        <v>302.92346666666674</v>
      </c>
      <c r="F150" s="64">
        <v>1722213.0460000038</v>
      </c>
      <c r="G150" s="64">
        <v>20131.108514999964</v>
      </c>
      <c r="H150" s="64">
        <v>283.66300000000007</v>
      </c>
      <c r="I150" s="64">
        <v>1593115.8549999923</v>
      </c>
      <c r="J150" s="64">
        <v>12519.69854300003</v>
      </c>
      <c r="K150" s="64">
        <v>19.260466666666673</v>
      </c>
      <c r="L150" s="64">
        <v>129097.19100001152</v>
      </c>
      <c r="M150" s="64">
        <v>7611.4099719999331</v>
      </c>
      <c r="N150" s="47">
        <v>9.8771623931623961E-2</v>
      </c>
      <c r="O150" s="46">
        <v>662.03687692313599</v>
      </c>
      <c r="P150" s="46">
        <v>39.03287165128171</v>
      </c>
      <c r="Q150" s="48">
        <v>0.22856851964976582</v>
      </c>
      <c r="R150" s="31"/>
    </row>
    <row r="151" spans="1:18" ht="14.45" customHeight="1" x14ac:dyDescent="0.25">
      <c r="A151" s="97"/>
      <c r="B151" s="45" t="s">
        <v>64</v>
      </c>
      <c r="C151" s="27" t="s">
        <v>28</v>
      </c>
      <c r="D151" s="27" t="s">
        <v>46</v>
      </c>
      <c r="E151" s="64">
        <v>296.80793333333332</v>
      </c>
      <c r="F151" s="64">
        <v>1703097.7179999975</v>
      </c>
      <c r="G151" s="64">
        <v>20449.723601000005</v>
      </c>
      <c r="H151" s="64">
        <v>276.12106666666665</v>
      </c>
      <c r="I151" s="64">
        <v>1571232.1519999951</v>
      </c>
      <c r="J151" s="64">
        <v>12772.122691000037</v>
      </c>
      <c r="K151" s="64">
        <v>20.686866666666674</v>
      </c>
      <c r="L151" s="64">
        <v>131865.56600000244</v>
      </c>
      <c r="M151" s="64">
        <v>7677.6009099999692</v>
      </c>
      <c r="N151" s="47">
        <v>0.10608649572649577</v>
      </c>
      <c r="O151" s="46">
        <v>676.23367179488434</v>
      </c>
      <c r="P151" s="46">
        <v>39.372312358974199</v>
      </c>
      <c r="Q151" s="48">
        <v>0.22856851964976582</v>
      </c>
      <c r="R151" s="31"/>
    </row>
    <row r="152" spans="1:18" ht="14.45" customHeight="1" x14ac:dyDescent="0.25">
      <c r="A152" s="97"/>
      <c r="B152" s="45" t="s">
        <v>64</v>
      </c>
      <c r="C152" s="27" t="s">
        <v>28</v>
      </c>
      <c r="D152" s="27" t="s">
        <v>47</v>
      </c>
      <c r="E152" s="64">
        <v>246.31920000000002</v>
      </c>
      <c r="F152" s="64">
        <v>1477620.1859999991</v>
      </c>
      <c r="G152" s="64">
        <v>25133.237320000033</v>
      </c>
      <c r="H152" s="64">
        <v>230.31119999999999</v>
      </c>
      <c r="I152" s="64">
        <v>1370396.890000005</v>
      </c>
      <c r="J152" s="64">
        <v>15841.993477999969</v>
      </c>
      <c r="K152" s="64">
        <v>16.008000000000038</v>
      </c>
      <c r="L152" s="64">
        <v>107223.29599999404</v>
      </c>
      <c r="M152" s="64">
        <v>9291.2438420000635</v>
      </c>
      <c r="N152" s="47">
        <v>8.2092307692307895E-2</v>
      </c>
      <c r="O152" s="46">
        <v>549.86305641022579</v>
      </c>
      <c r="P152" s="46">
        <v>47.647404317949047</v>
      </c>
      <c r="Q152" s="48">
        <v>0.17145184280187334</v>
      </c>
      <c r="R152" s="31"/>
    </row>
    <row r="153" spans="1:18" ht="14.45" customHeight="1" x14ac:dyDescent="0.25">
      <c r="A153" s="97"/>
      <c r="B153" s="45" t="s">
        <v>64</v>
      </c>
      <c r="C153" s="27" t="s">
        <v>28</v>
      </c>
      <c r="D153" s="49" t="s">
        <v>48</v>
      </c>
      <c r="E153" s="64">
        <v>219.4159333333333</v>
      </c>
      <c r="F153" s="65">
        <v>1349779.7760000001</v>
      </c>
      <c r="G153" s="65">
        <v>24884.289876999985</v>
      </c>
      <c r="H153" s="64">
        <v>209.70600000000002</v>
      </c>
      <c r="I153" s="65">
        <v>1269731.8174999962</v>
      </c>
      <c r="J153" s="65">
        <v>15545.966897999981</v>
      </c>
      <c r="K153" s="64">
        <v>9.7099333333332822</v>
      </c>
      <c r="L153" s="64">
        <v>80047.958500003908</v>
      </c>
      <c r="M153" s="64">
        <v>9338.3229790000041</v>
      </c>
      <c r="N153" s="47">
        <v>4.979452991452965E-2</v>
      </c>
      <c r="O153" s="46">
        <v>410.50235128207134</v>
      </c>
      <c r="P153" s="46">
        <v>47.888835789743609</v>
      </c>
      <c r="Q153" s="48">
        <v>0.75011135857461031</v>
      </c>
      <c r="R153" s="31"/>
    </row>
    <row r="154" spans="1:18" ht="14.45" customHeight="1" x14ac:dyDescent="0.25">
      <c r="A154" s="97"/>
      <c r="B154" s="45" t="s">
        <v>64</v>
      </c>
      <c r="C154" s="27" t="s">
        <v>28</v>
      </c>
      <c r="D154" s="49" t="s">
        <v>49</v>
      </c>
      <c r="E154" s="64">
        <v>213.4118</v>
      </c>
      <c r="F154" s="65">
        <v>1313713.799999998</v>
      </c>
      <c r="G154" s="65">
        <v>25657.717682999999</v>
      </c>
      <c r="H154" s="64">
        <v>203.70173333333332</v>
      </c>
      <c r="I154" s="65">
        <v>1233106.3810000028</v>
      </c>
      <c r="J154" s="65">
        <v>16187.72912199989</v>
      </c>
      <c r="K154" s="64">
        <v>9.7100666666666768</v>
      </c>
      <c r="L154" s="64">
        <v>80607.418999995105</v>
      </c>
      <c r="M154" s="64">
        <v>9469.9885610001093</v>
      </c>
      <c r="N154" s="47">
        <v>4.979521367521373E-2</v>
      </c>
      <c r="O154" s="46">
        <v>413.3713794871544</v>
      </c>
      <c r="P154" s="46">
        <v>48.564043902564663</v>
      </c>
      <c r="Q154" s="48">
        <v>0.2498886414253898</v>
      </c>
      <c r="R154" s="31"/>
    </row>
    <row r="155" spans="1:18" ht="14.45" customHeight="1" x14ac:dyDescent="0.25">
      <c r="A155" s="97"/>
      <c r="B155" s="50" t="s">
        <v>64</v>
      </c>
      <c r="C155" s="51" t="s">
        <v>28</v>
      </c>
      <c r="D155" s="51" t="s">
        <v>17</v>
      </c>
      <c r="E155" s="66">
        <v>342.95365060841715</v>
      </c>
      <c r="F155" s="66">
        <v>1948483.0175830708</v>
      </c>
      <c r="G155" s="66">
        <v>20554.368217894931</v>
      </c>
      <c r="H155" s="66">
        <v>321.38880608722161</v>
      </c>
      <c r="I155" s="66">
        <v>1813804.2481006233</v>
      </c>
      <c r="J155" s="66">
        <v>13165.545831629763</v>
      </c>
      <c r="K155" s="66">
        <v>21.564844521195504</v>
      </c>
      <c r="L155" s="66">
        <v>134678.7694824475</v>
      </c>
      <c r="M155" s="66">
        <v>7388.8223862651685</v>
      </c>
      <c r="N155" s="36">
        <v>0.11058894626254104</v>
      </c>
      <c r="O155" s="52">
        <v>690.66035632024364</v>
      </c>
      <c r="P155" s="52">
        <v>37.89139685264189</v>
      </c>
      <c r="Q155" s="48"/>
      <c r="R155" s="31"/>
    </row>
    <row r="156" spans="1:18" ht="16.350000000000001" customHeight="1" x14ac:dyDescent="0.25">
      <c r="A156" s="97"/>
      <c r="B156" s="50" t="s">
        <v>64</v>
      </c>
      <c r="C156" s="51" t="s">
        <v>28</v>
      </c>
      <c r="D156" s="51" t="s">
        <v>18</v>
      </c>
      <c r="E156" s="66">
        <v>292.83434813683567</v>
      </c>
      <c r="F156" s="66">
        <v>1689149.2024699661</v>
      </c>
      <c r="G156" s="66">
        <v>21040.333893301173</v>
      </c>
      <c r="H156" s="66">
        <v>273.82423661847548</v>
      </c>
      <c r="I156" s="66">
        <v>1561344.0100031539</v>
      </c>
      <c r="J156" s="66">
        <v>13128.666040948265</v>
      </c>
      <c r="K156" s="66">
        <v>19.010111518360127</v>
      </c>
      <c r="L156" s="66">
        <v>127805.19246681215</v>
      </c>
      <c r="M156" s="66">
        <v>7911.6678523529117</v>
      </c>
      <c r="N156" s="83">
        <v>9.7487751376205772E-2</v>
      </c>
      <c r="O156" s="84">
        <v>655.41124341954946</v>
      </c>
      <c r="P156" s="84">
        <v>40.572655653091857</v>
      </c>
      <c r="Q156" s="48"/>
      <c r="R156" s="31"/>
    </row>
    <row r="157" spans="1:18" ht="15" customHeight="1" thickBot="1" x14ac:dyDescent="0.3">
      <c r="A157" s="97"/>
      <c r="B157" s="53" t="s">
        <v>64</v>
      </c>
      <c r="C157" s="39" t="s">
        <v>28</v>
      </c>
      <c r="D157" s="39" t="s">
        <v>19</v>
      </c>
      <c r="E157" s="67">
        <v>217.91556861172975</v>
      </c>
      <c r="F157" s="67">
        <v>1340767.298255679</v>
      </c>
      <c r="G157" s="67">
        <v>25077.560700681952</v>
      </c>
      <c r="H157" s="67">
        <v>208.20560195991095</v>
      </c>
      <c r="I157" s="67">
        <v>1260579.5369314011</v>
      </c>
      <c r="J157" s="67">
        <v>15706.335988273457</v>
      </c>
      <c r="K157" s="67">
        <v>9.7099666518188226</v>
      </c>
      <c r="L157" s="67">
        <v>80187.76132427789</v>
      </c>
      <c r="M157" s="67">
        <v>9371.2247124084952</v>
      </c>
      <c r="N157" s="37">
        <v>4.9794700778558063E-2</v>
      </c>
      <c r="O157" s="54">
        <v>411.21928884245074</v>
      </c>
      <c r="P157" s="54">
        <v>48.057562627735869</v>
      </c>
      <c r="Q157" s="55"/>
      <c r="R157" s="31"/>
    </row>
    <row r="158" spans="1:18" x14ac:dyDescent="0.25">
      <c r="A158" s="58"/>
      <c r="B158" s="31"/>
      <c r="C158" s="31"/>
      <c r="D158" s="31"/>
      <c r="E158" s="31"/>
      <c r="F158" s="31"/>
      <c r="G158" s="31"/>
      <c r="K158" s="31"/>
      <c r="L158" s="31"/>
      <c r="M158" s="31"/>
      <c r="N158" s="59"/>
      <c r="O158" s="59"/>
      <c r="P158" s="59"/>
      <c r="Q158" s="31"/>
      <c r="R158" s="31"/>
    </row>
    <row r="159" spans="1:18" x14ac:dyDescent="0.25">
      <c r="A159" s="58"/>
      <c r="B159" s="31"/>
      <c r="C159" s="31"/>
      <c r="D159" s="31"/>
      <c r="E159" s="31"/>
      <c r="F159" s="31"/>
      <c r="G159" s="31"/>
      <c r="K159" s="31"/>
      <c r="L159" s="31"/>
      <c r="M159" s="31"/>
      <c r="N159" s="59"/>
      <c r="O159" s="59"/>
      <c r="P159" s="59"/>
      <c r="Q159" s="31"/>
      <c r="R159" s="31"/>
    </row>
    <row r="160" spans="1:18" ht="14.45" customHeight="1" x14ac:dyDescent="0.25">
      <c r="A160" s="58"/>
      <c r="B160" s="38" t="s">
        <v>50</v>
      </c>
      <c r="C160" s="38"/>
      <c r="D160" s="38"/>
      <c r="E160" s="95" t="s">
        <v>51</v>
      </c>
      <c r="F160" s="95"/>
      <c r="G160" s="95"/>
      <c r="H160" s="95" t="s">
        <v>1</v>
      </c>
      <c r="I160" s="95"/>
      <c r="J160" s="95"/>
      <c r="K160" s="96" t="s">
        <v>60</v>
      </c>
      <c r="L160" s="96"/>
      <c r="M160" s="96"/>
      <c r="N160" s="96" t="s">
        <v>61</v>
      </c>
      <c r="O160" s="96"/>
      <c r="P160" s="96"/>
      <c r="Q160" s="38"/>
      <c r="R160" s="31"/>
    </row>
    <row r="161" spans="1:18" ht="15" customHeight="1" thickBot="1" x14ac:dyDescent="0.3">
      <c r="A161" s="58"/>
      <c r="B161" s="38" t="s">
        <v>65</v>
      </c>
      <c r="C161" s="38"/>
      <c r="D161" s="38" t="s">
        <v>54</v>
      </c>
      <c r="E161" s="38" t="s">
        <v>14</v>
      </c>
      <c r="F161" s="38" t="s">
        <v>13</v>
      </c>
      <c r="G161" s="38" t="s">
        <v>55</v>
      </c>
      <c r="H161" s="38" t="s">
        <v>14</v>
      </c>
      <c r="I161" s="38" t="s">
        <v>13</v>
      </c>
      <c r="J161" s="38" t="s">
        <v>55</v>
      </c>
      <c r="K161" s="38" t="s">
        <v>14</v>
      </c>
      <c r="L161" s="38" t="s">
        <v>13</v>
      </c>
      <c r="M161" s="38" t="s">
        <v>55</v>
      </c>
      <c r="N161" s="38" t="s">
        <v>56</v>
      </c>
      <c r="O161" s="38" t="s">
        <v>57</v>
      </c>
      <c r="P161" s="38" t="s">
        <v>58</v>
      </c>
      <c r="Q161" s="38" t="s">
        <v>59</v>
      </c>
      <c r="R161" s="31"/>
    </row>
    <row r="162" spans="1:18" ht="33.6" customHeight="1" x14ac:dyDescent="0.25">
      <c r="A162" s="97">
        <v>11</v>
      </c>
      <c r="B162" s="40" t="s">
        <v>64</v>
      </c>
      <c r="C162" s="41" t="s">
        <v>29</v>
      </c>
      <c r="D162" s="41" t="s">
        <v>41</v>
      </c>
      <c r="E162" s="42">
        <v>387.19633333333337</v>
      </c>
      <c r="F162" s="41">
        <v>2024071.2190000063</v>
      </c>
      <c r="G162" s="41">
        <v>27057.461737999944</v>
      </c>
      <c r="H162" s="42">
        <v>362.548</v>
      </c>
      <c r="I162" s="41">
        <v>1866016.3390000002</v>
      </c>
      <c r="J162" s="41">
        <v>19798.072147000043</v>
      </c>
      <c r="K162" s="43">
        <v>24.648333333333369</v>
      </c>
      <c r="L162" s="43">
        <v>158054.88000000617</v>
      </c>
      <c r="M162" s="43">
        <v>7259.389590999901</v>
      </c>
      <c r="N162" s="43">
        <v>0.12640170940170958</v>
      </c>
      <c r="O162" s="42">
        <v>810.53784615387781</v>
      </c>
      <c r="P162" s="42">
        <v>37.22763892820462</v>
      </c>
      <c r="Q162" s="44">
        <v>0.44204675494523454</v>
      </c>
      <c r="R162" s="31"/>
    </row>
    <row r="163" spans="1:18" ht="33.6" customHeight="1" x14ac:dyDescent="0.25">
      <c r="A163" s="97"/>
      <c r="B163" s="45" t="s">
        <v>64</v>
      </c>
      <c r="C163" s="27" t="s">
        <v>29</v>
      </c>
      <c r="D163" s="27" t="s">
        <v>42</v>
      </c>
      <c r="E163" s="46">
        <v>375.94053333333335</v>
      </c>
      <c r="F163" s="27">
        <v>1987294.4729999984</v>
      </c>
      <c r="G163" s="27">
        <v>26177.271412000016</v>
      </c>
      <c r="H163" s="27">
        <v>352.31793333333337</v>
      </c>
      <c r="I163" s="27">
        <v>1829820.9129999974</v>
      </c>
      <c r="J163" s="27">
        <v>18801.421324000006</v>
      </c>
      <c r="K163" s="47">
        <v>23.622599999999977</v>
      </c>
      <c r="L163" s="47">
        <v>157473.56000000099</v>
      </c>
      <c r="M163" s="47">
        <v>7375.8500880000092</v>
      </c>
      <c r="N163" s="47">
        <v>0.12114153846153834</v>
      </c>
      <c r="O163" s="46">
        <v>807.55671794872296</v>
      </c>
      <c r="P163" s="46">
        <v>37.824872246153895</v>
      </c>
      <c r="Q163" s="48">
        <v>0.35769167892757886</v>
      </c>
      <c r="R163" s="31"/>
    </row>
    <row r="164" spans="1:18" ht="14.45" customHeight="1" x14ac:dyDescent="0.25">
      <c r="A164" s="97"/>
      <c r="B164" s="45" t="s">
        <v>64</v>
      </c>
      <c r="C164" s="27" t="s">
        <v>29</v>
      </c>
      <c r="D164" s="27" t="s">
        <v>43</v>
      </c>
      <c r="E164" s="46">
        <v>333.6156666666667</v>
      </c>
      <c r="F164" s="27">
        <v>1841225.2870000028</v>
      </c>
      <c r="G164" s="27">
        <v>25477.356238999946</v>
      </c>
      <c r="H164" s="27">
        <v>314.98213333333331</v>
      </c>
      <c r="I164" s="27">
        <v>1699530.8979999993</v>
      </c>
      <c r="J164" s="27">
        <v>17982.060678999977</v>
      </c>
      <c r="K164" s="47">
        <v>18.633533333333389</v>
      </c>
      <c r="L164" s="47">
        <v>141694.38900000346</v>
      </c>
      <c r="M164" s="47">
        <v>7495.2955599999696</v>
      </c>
      <c r="N164" s="47">
        <v>9.5556581196581489E-2</v>
      </c>
      <c r="O164" s="46">
        <v>726.63789230770999</v>
      </c>
      <c r="P164" s="46">
        <v>38.437413128204973</v>
      </c>
      <c r="Q164" s="48">
        <v>0.20026156612718651</v>
      </c>
      <c r="R164" s="31"/>
    </row>
    <row r="165" spans="1:18" ht="14.45" customHeight="1" x14ac:dyDescent="0.25">
      <c r="A165" s="97"/>
      <c r="B165" s="45" t="s">
        <v>64</v>
      </c>
      <c r="C165" s="27" t="s">
        <v>29</v>
      </c>
      <c r="D165" s="27" t="s">
        <v>44</v>
      </c>
      <c r="E165" s="46">
        <v>322.04706666666664</v>
      </c>
      <c r="F165" s="27">
        <v>1752333.911000008</v>
      </c>
      <c r="G165" s="27">
        <v>25222.573096999949</v>
      </c>
      <c r="H165" s="27">
        <v>302.4282</v>
      </c>
      <c r="I165" s="27">
        <v>1614937.3829999978</v>
      </c>
      <c r="J165" s="27">
        <v>17630.141815999999</v>
      </c>
      <c r="K165" s="47">
        <v>19.618866666666634</v>
      </c>
      <c r="L165" s="47">
        <v>137396.52800001018</v>
      </c>
      <c r="M165" s="47">
        <v>7592.431280999951</v>
      </c>
      <c r="N165" s="47">
        <v>0.10060957264957247</v>
      </c>
      <c r="O165" s="46">
        <v>704.59757948723166</v>
      </c>
      <c r="P165" s="46">
        <v>38.935545030768978</v>
      </c>
      <c r="Q165" s="48">
        <v>0.39034322280395578</v>
      </c>
      <c r="R165" s="31"/>
    </row>
    <row r="166" spans="1:18" ht="14.45" customHeight="1" x14ac:dyDescent="0.25">
      <c r="A166" s="97"/>
      <c r="B166" s="45" t="s">
        <v>64</v>
      </c>
      <c r="C166" s="27" t="s">
        <v>29</v>
      </c>
      <c r="D166" s="27" t="s">
        <v>45</v>
      </c>
      <c r="E166" s="46">
        <v>319.15946666666667</v>
      </c>
      <c r="F166" s="27">
        <v>1715437.9929999979</v>
      </c>
      <c r="G166" s="27">
        <v>25277.790076999947</v>
      </c>
      <c r="H166" s="27">
        <v>299.88339999999994</v>
      </c>
      <c r="I166" s="27">
        <v>1583866.3020000088</v>
      </c>
      <c r="J166" s="27">
        <v>17685.36127600004</v>
      </c>
      <c r="K166" s="47">
        <v>19.276066666666736</v>
      </c>
      <c r="L166" s="47">
        <v>131571.69099998916</v>
      </c>
      <c r="M166" s="47">
        <v>7592.4288009999073</v>
      </c>
      <c r="N166" s="47">
        <v>9.8851623931624291E-2</v>
      </c>
      <c r="O166" s="46">
        <v>674.72662051276495</v>
      </c>
      <c r="P166" s="46">
        <v>38.935532312820037</v>
      </c>
      <c r="Q166" s="48">
        <v>0.22164048865619546</v>
      </c>
      <c r="R166" s="31"/>
    </row>
    <row r="167" spans="1:18" ht="14.45" customHeight="1" x14ac:dyDescent="0.25">
      <c r="A167" s="97"/>
      <c r="B167" s="45" t="s">
        <v>64</v>
      </c>
      <c r="C167" s="27" t="s">
        <v>29</v>
      </c>
      <c r="D167" s="27" t="s">
        <v>46</v>
      </c>
      <c r="E167" s="46">
        <v>310.88706666666661</v>
      </c>
      <c r="F167" s="27">
        <v>1695501.7259999944</v>
      </c>
      <c r="G167" s="27">
        <v>25616.434415000011</v>
      </c>
      <c r="H167" s="46">
        <v>290.62293333333332</v>
      </c>
      <c r="I167" s="27">
        <v>1561396.7979999974</v>
      </c>
      <c r="J167" s="27">
        <v>17981.013073000006</v>
      </c>
      <c r="K167" s="47">
        <v>20.264133333333291</v>
      </c>
      <c r="L167" s="47">
        <v>134104.92799999705</v>
      </c>
      <c r="M167" s="47">
        <v>7635.4213420000051</v>
      </c>
      <c r="N167" s="47">
        <v>0.10391863247863226</v>
      </c>
      <c r="O167" s="46">
        <v>687.71757948716436</v>
      </c>
      <c r="P167" s="46">
        <v>39.156006882051308</v>
      </c>
      <c r="Q167" s="48">
        <v>0.22164048865619546</v>
      </c>
      <c r="R167" s="31"/>
    </row>
    <row r="168" spans="1:18" ht="14.45" customHeight="1" x14ac:dyDescent="0.25">
      <c r="A168" s="97"/>
      <c r="B168" s="45" t="s">
        <v>64</v>
      </c>
      <c r="C168" s="27" t="s">
        <v>29</v>
      </c>
      <c r="D168" s="27" t="s">
        <v>47</v>
      </c>
      <c r="E168" s="46">
        <v>247.17160000000001</v>
      </c>
      <c r="F168" s="27">
        <v>1468505.606999997</v>
      </c>
      <c r="G168" s="27">
        <v>27901.415642000051</v>
      </c>
      <c r="H168" s="46">
        <v>233.28639999999996</v>
      </c>
      <c r="I168" s="27">
        <v>1353728.7459999993</v>
      </c>
      <c r="J168" s="27">
        <v>18640.375672000024</v>
      </c>
      <c r="K168" s="47">
        <v>13.885200000000054</v>
      </c>
      <c r="L168" s="47">
        <v>114776.86099999769</v>
      </c>
      <c r="M168" s="47">
        <v>9261.0399700000271</v>
      </c>
      <c r="N168" s="47">
        <v>7.1206153846154127E-2</v>
      </c>
      <c r="O168" s="46">
        <v>588.59928717947537</v>
      </c>
      <c r="P168" s="46">
        <v>47.492512666666805</v>
      </c>
      <c r="Q168" s="48">
        <v>0.16637579988365325</v>
      </c>
      <c r="R168" s="31"/>
    </row>
    <row r="169" spans="1:18" ht="14.45" customHeight="1" x14ac:dyDescent="0.25">
      <c r="A169" s="97"/>
      <c r="B169" s="45" t="s">
        <v>64</v>
      </c>
      <c r="C169" s="27" t="s">
        <v>29</v>
      </c>
      <c r="D169" s="49" t="s">
        <v>48</v>
      </c>
      <c r="E169" s="46">
        <v>216.46793333333332</v>
      </c>
      <c r="F169" s="49">
        <v>1337799.0400000021</v>
      </c>
      <c r="G169" s="49">
        <v>27495.877552999995</v>
      </c>
      <c r="H169" s="46">
        <v>210.98793333333333</v>
      </c>
      <c r="I169" s="49">
        <v>1251578.8002000027</v>
      </c>
      <c r="J169" s="49">
        <v>18195.210911999908</v>
      </c>
      <c r="K169" s="47">
        <v>5.4799999999999898</v>
      </c>
      <c r="L169" s="47">
        <v>86220.239799999399</v>
      </c>
      <c r="M169" s="47">
        <v>9300.6666410000871</v>
      </c>
      <c r="N169" s="47">
        <v>2.8102564102564051E-2</v>
      </c>
      <c r="O169" s="46">
        <v>442.15507589743282</v>
      </c>
      <c r="P169" s="46">
        <v>47.69572636410301</v>
      </c>
      <c r="Q169" s="48">
        <v>0.75065616797900259</v>
      </c>
      <c r="R169" s="31"/>
    </row>
    <row r="170" spans="1:18" ht="14.45" customHeight="1" x14ac:dyDescent="0.25">
      <c r="A170" s="97"/>
      <c r="B170" s="45" t="s">
        <v>64</v>
      </c>
      <c r="C170" s="27" t="s">
        <v>29</v>
      </c>
      <c r="D170" s="49" t="s">
        <v>49</v>
      </c>
      <c r="E170" s="46">
        <v>210.09046666666666</v>
      </c>
      <c r="F170" s="49">
        <v>1301474.0969999989</v>
      </c>
      <c r="G170" s="49">
        <v>28304.72515399996</v>
      </c>
      <c r="H170" s="46">
        <v>204.65026666666665</v>
      </c>
      <c r="I170" s="49">
        <v>1214607.5775000001</v>
      </c>
      <c r="J170" s="49">
        <v>18858.340855000028</v>
      </c>
      <c r="K170" s="47">
        <v>5.4402000000000044</v>
      </c>
      <c r="L170" s="47">
        <v>86866.519499998773</v>
      </c>
      <c r="M170" s="47">
        <v>9446.3842989999321</v>
      </c>
      <c r="N170" s="47">
        <v>2.7898461538461559E-2</v>
      </c>
      <c r="O170" s="46">
        <v>445.46933076922448</v>
      </c>
      <c r="P170" s="46">
        <v>48.442996405127857</v>
      </c>
      <c r="Q170" s="48">
        <v>0.24934383202099739</v>
      </c>
      <c r="R170" s="31"/>
    </row>
    <row r="171" spans="1:18" ht="14.45" customHeight="1" x14ac:dyDescent="0.25">
      <c r="A171" s="97"/>
      <c r="B171" s="50" t="s">
        <v>64</v>
      </c>
      <c r="C171" s="51" t="s">
        <v>29</v>
      </c>
      <c r="D171" s="51" t="s">
        <v>17</v>
      </c>
      <c r="E171" s="36">
        <v>372.4400791128549</v>
      </c>
      <c r="F171" s="36">
        <v>1974299.4702754642</v>
      </c>
      <c r="G171" s="36">
        <v>26426.190580641298</v>
      </c>
      <c r="H171" s="36">
        <v>349.36317532559531</v>
      </c>
      <c r="I171" s="36">
        <v>1819728.9011525246</v>
      </c>
      <c r="J171" s="36">
        <v>19077.901140129979</v>
      </c>
      <c r="K171" s="36">
        <v>23.076903787259567</v>
      </c>
      <c r="L171" s="36">
        <v>154570.56912293984</v>
      </c>
      <c r="M171" s="36">
        <v>7348.2894405113138</v>
      </c>
      <c r="N171" s="36">
        <v>0.11834309634492085</v>
      </c>
      <c r="O171" s="52">
        <v>792.66958524584527</v>
      </c>
      <c r="P171" s="52">
        <v>37.683535592365715</v>
      </c>
      <c r="Q171" s="48"/>
      <c r="R171" s="31"/>
    </row>
    <row r="172" spans="1:18" ht="16.350000000000001" customHeight="1" x14ac:dyDescent="0.25">
      <c r="A172" s="97"/>
      <c r="B172" s="50" t="s">
        <v>64</v>
      </c>
      <c r="C172" s="51" t="s">
        <v>29</v>
      </c>
      <c r="D172" s="51" t="s">
        <v>18</v>
      </c>
      <c r="E172" s="36">
        <v>306.47608407989139</v>
      </c>
      <c r="F172" s="36">
        <v>1684337.8073426418</v>
      </c>
      <c r="G172" s="36">
        <v>25767.801601600328</v>
      </c>
      <c r="H172" s="36">
        <v>287.74412193135538</v>
      </c>
      <c r="I172" s="36">
        <v>1552725.2160843518</v>
      </c>
      <c r="J172" s="36">
        <v>17888.226426816182</v>
      </c>
      <c r="K172" s="36">
        <v>18.73196214853597</v>
      </c>
      <c r="L172" s="36">
        <v>131612.59125829022</v>
      </c>
      <c r="M172" s="36">
        <v>7879.5751747841423</v>
      </c>
      <c r="N172" s="83">
        <v>9.6061344351466516E-2</v>
      </c>
      <c r="O172" s="84">
        <v>674.93636542712943</v>
      </c>
      <c r="P172" s="84">
        <v>40.408077819405861</v>
      </c>
      <c r="Q172" s="48"/>
      <c r="R172" s="31"/>
    </row>
    <row r="173" spans="1:18" ht="15" customHeight="1" thickBot="1" x14ac:dyDescent="0.3">
      <c r="A173" s="97"/>
      <c r="B173" s="53" t="s">
        <v>64</v>
      </c>
      <c r="C173" s="39" t="s">
        <v>29</v>
      </c>
      <c r="D173" s="39" t="s">
        <v>19</v>
      </c>
      <c r="E173" s="37">
        <v>214.87775135608047</v>
      </c>
      <c r="F173" s="37">
        <v>1328741.6395144369</v>
      </c>
      <c r="G173" s="37">
        <v>27697.558713354316</v>
      </c>
      <c r="H173" s="37">
        <v>209.40767524059493</v>
      </c>
      <c r="I173" s="37">
        <v>1242360.2538574825</v>
      </c>
      <c r="J173" s="37">
        <v>18360.558273115421</v>
      </c>
      <c r="K173" s="37">
        <v>5.4700761154855577</v>
      </c>
      <c r="L173" s="37">
        <v>86381.385656954619</v>
      </c>
      <c r="M173" s="37">
        <v>9337.0004402388931</v>
      </c>
      <c r="N173" s="37">
        <v>2.8051672387105424E-2</v>
      </c>
      <c r="O173" s="54">
        <v>442.98146490745961</v>
      </c>
      <c r="P173" s="54">
        <v>47.88205353968663</v>
      </c>
      <c r="Q173" s="55"/>
      <c r="R173" s="31"/>
    </row>
    <row r="174" spans="1:18" x14ac:dyDescent="0.25">
      <c r="A174" s="58"/>
      <c r="B174" s="31"/>
      <c r="C174" s="31"/>
      <c r="D174" s="31"/>
      <c r="E174" s="31"/>
      <c r="F174" s="31"/>
      <c r="G174" s="31"/>
      <c r="K174" s="31"/>
      <c r="L174" s="31"/>
      <c r="M174" s="31"/>
      <c r="N174" s="59"/>
      <c r="O174" s="59"/>
      <c r="P174" s="59"/>
      <c r="Q174" s="31"/>
      <c r="R174" s="31"/>
    </row>
    <row r="175" spans="1:18" x14ac:dyDescent="0.25">
      <c r="A175" s="58"/>
      <c r="B175" s="31"/>
      <c r="C175" s="31"/>
      <c r="D175" s="31"/>
      <c r="E175" s="31"/>
      <c r="F175" s="31"/>
      <c r="G175" s="31"/>
      <c r="K175" s="31"/>
      <c r="L175" s="31"/>
      <c r="M175" s="31"/>
      <c r="N175" s="59"/>
      <c r="O175" s="59"/>
      <c r="P175" s="59"/>
      <c r="Q175" s="31"/>
      <c r="R175" s="31"/>
    </row>
    <row r="176" spans="1:18" ht="14.45" customHeight="1" x14ac:dyDescent="0.25">
      <c r="A176" s="58"/>
      <c r="B176" s="38" t="s">
        <v>50</v>
      </c>
      <c r="C176" s="38"/>
      <c r="D176" s="38"/>
      <c r="E176" s="95" t="s">
        <v>51</v>
      </c>
      <c r="F176" s="95"/>
      <c r="G176" s="95"/>
      <c r="H176" s="95" t="s">
        <v>1</v>
      </c>
      <c r="I176" s="95"/>
      <c r="J176" s="95"/>
      <c r="K176" s="96" t="s">
        <v>60</v>
      </c>
      <c r="L176" s="96"/>
      <c r="M176" s="96"/>
      <c r="N176" s="96" t="s">
        <v>61</v>
      </c>
      <c r="O176" s="96"/>
      <c r="P176" s="96"/>
      <c r="Q176" s="38"/>
      <c r="R176" s="31"/>
    </row>
    <row r="177" spans="1:18" ht="15" customHeight="1" thickBot="1" x14ac:dyDescent="0.3">
      <c r="A177" s="58"/>
      <c r="B177" s="38" t="s">
        <v>65</v>
      </c>
      <c r="C177" s="38"/>
      <c r="D177" s="38" t="s">
        <v>54</v>
      </c>
      <c r="E177" s="38" t="s">
        <v>14</v>
      </c>
      <c r="F177" s="38" t="s">
        <v>13</v>
      </c>
      <c r="G177" s="38" t="s">
        <v>55</v>
      </c>
      <c r="H177" s="38" t="s">
        <v>14</v>
      </c>
      <c r="I177" s="38" t="s">
        <v>13</v>
      </c>
      <c r="J177" s="38" t="s">
        <v>55</v>
      </c>
      <c r="K177" s="38" t="s">
        <v>14</v>
      </c>
      <c r="L177" s="38" t="s">
        <v>13</v>
      </c>
      <c r="M177" s="38" t="s">
        <v>55</v>
      </c>
      <c r="N177" s="38" t="s">
        <v>56</v>
      </c>
      <c r="O177" s="38" t="s">
        <v>57</v>
      </c>
      <c r="P177" s="38" t="s">
        <v>58</v>
      </c>
      <c r="Q177" s="38" t="s">
        <v>59</v>
      </c>
      <c r="R177" s="31"/>
    </row>
    <row r="178" spans="1:18" ht="33.6" customHeight="1" x14ac:dyDescent="0.25">
      <c r="A178" s="97">
        <v>12</v>
      </c>
      <c r="B178" s="40" t="s">
        <v>64</v>
      </c>
      <c r="C178" s="41" t="s">
        <v>30</v>
      </c>
      <c r="D178" s="41" t="s">
        <v>41</v>
      </c>
      <c r="E178" s="42">
        <v>378.72646666666674</v>
      </c>
      <c r="F178" s="41">
        <v>1959525.0569999989</v>
      </c>
      <c r="G178" s="41">
        <v>27966.424773999996</v>
      </c>
      <c r="H178" s="42">
        <v>355.94826666666665</v>
      </c>
      <c r="I178" s="41">
        <v>1833544.5600000003</v>
      </c>
      <c r="J178" s="41">
        <v>19743.519627000016</v>
      </c>
      <c r="K178" s="43">
        <v>22.778200000000083</v>
      </c>
      <c r="L178" s="43">
        <v>125980.49699999859</v>
      </c>
      <c r="M178" s="43">
        <v>8222.9051469999795</v>
      </c>
      <c r="N178" s="43">
        <v>0.11681128205128248</v>
      </c>
      <c r="O178" s="42">
        <v>646.05383076922351</v>
      </c>
      <c r="P178" s="42">
        <v>42.168744343589637</v>
      </c>
      <c r="Q178" s="44">
        <v>0.47515981275481961</v>
      </c>
      <c r="R178" s="31"/>
    </row>
    <row r="179" spans="1:18" ht="33.6" customHeight="1" x14ac:dyDescent="0.25">
      <c r="A179" s="97"/>
      <c r="B179" s="45" t="s">
        <v>64</v>
      </c>
      <c r="C179" s="27" t="s">
        <v>30</v>
      </c>
      <c r="D179" s="27" t="s">
        <v>42</v>
      </c>
      <c r="E179" s="46">
        <v>374.56380000000001</v>
      </c>
      <c r="F179" s="27">
        <v>1959001.373999998</v>
      </c>
      <c r="G179" s="27">
        <v>26893.18093299988</v>
      </c>
      <c r="H179" s="27">
        <v>346.89673333333326</v>
      </c>
      <c r="I179" s="27">
        <v>1801733.417000002</v>
      </c>
      <c r="J179" s="27">
        <v>18776.235523000007</v>
      </c>
      <c r="K179" s="47">
        <v>27.667066666666756</v>
      </c>
      <c r="L179" s="47">
        <v>157267.95699999598</v>
      </c>
      <c r="M179" s="47">
        <v>8116.9454099998729</v>
      </c>
      <c r="N179" s="47">
        <v>0.14188239316239362</v>
      </c>
      <c r="O179" s="46">
        <v>806.50234358972295</v>
      </c>
      <c r="P179" s="46">
        <v>41.625361076922424</v>
      </c>
      <c r="Q179" s="48">
        <v>0.31202496602406005</v>
      </c>
      <c r="R179" s="31"/>
    </row>
    <row r="180" spans="1:18" ht="14.45" customHeight="1" x14ac:dyDescent="0.25">
      <c r="A180" s="97"/>
      <c r="B180" s="45" t="s">
        <v>64</v>
      </c>
      <c r="C180" s="27" t="s">
        <v>30</v>
      </c>
      <c r="D180" s="27" t="s">
        <v>43</v>
      </c>
      <c r="E180" s="46">
        <v>332.87566666666663</v>
      </c>
      <c r="F180" s="27">
        <v>1822856.7919999959</v>
      </c>
      <c r="G180" s="27">
        <v>26262.482968000098</v>
      </c>
      <c r="H180" s="27">
        <v>312.35106666666667</v>
      </c>
      <c r="I180" s="27">
        <v>1679442.2579999999</v>
      </c>
      <c r="J180" s="27">
        <v>17974.171255999958</v>
      </c>
      <c r="K180" s="47">
        <v>20.524599999999964</v>
      </c>
      <c r="L180" s="47">
        <v>143414.53399999603</v>
      </c>
      <c r="M180" s="47">
        <v>8288.3117120001407</v>
      </c>
      <c r="N180" s="47">
        <v>0.10525435897435879</v>
      </c>
      <c r="O180" s="46">
        <v>735.45914871792831</v>
      </c>
      <c r="P180" s="46">
        <v>42.504162625641747</v>
      </c>
      <c r="Q180" s="48">
        <v>0.21281522122112045</v>
      </c>
      <c r="R180" s="31"/>
    </row>
    <row r="181" spans="1:18" ht="14.45" customHeight="1" x14ac:dyDescent="0.25">
      <c r="A181" s="97"/>
      <c r="B181" s="45" t="s">
        <v>64</v>
      </c>
      <c r="C181" s="27" t="s">
        <v>30</v>
      </c>
      <c r="D181" s="27" t="s">
        <v>44</v>
      </c>
      <c r="E181" s="46">
        <v>321.30779999999999</v>
      </c>
      <c r="F181" s="27">
        <v>1730772.6899999978</v>
      </c>
      <c r="G181" s="27">
        <v>26062.646181999946</v>
      </c>
      <c r="H181" s="27">
        <v>300.42026666666669</v>
      </c>
      <c r="I181" s="27">
        <v>1592846.6180000021</v>
      </c>
      <c r="J181" s="27">
        <v>17676.480143999943</v>
      </c>
      <c r="K181" s="47">
        <v>20.887533333333295</v>
      </c>
      <c r="L181" s="47">
        <v>137926.07199999574</v>
      </c>
      <c r="M181" s="47">
        <v>8386.166038000003</v>
      </c>
      <c r="N181" s="47">
        <v>0.10711555555555535</v>
      </c>
      <c r="O181" s="46">
        <v>707.31318974356793</v>
      </c>
      <c r="P181" s="46">
        <v>43.005979682051297</v>
      </c>
      <c r="Q181" s="48">
        <v>0.4421781437125748</v>
      </c>
      <c r="R181" s="31"/>
    </row>
    <row r="182" spans="1:18" ht="14.45" customHeight="1" x14ac:dyDescent="0.25">
      <c r="A182" s="97"/>
      <c r="B182" s="45" t="s">
        <v>64</v>
      </c>
      <c r="C182" s="27" t="s">
        <v>30</v>
      </c>
      <c r="D182" s="27" t="s">
        <v>45</v>
      </c>
      <c r="E182" s="46">
        <v>318.72926666666666</v>
      </c>
      <c r="F182" s="27">
        <v>1691732.9689999991</v>
      </c>
      <c r="G182" s="27">
        <v>26121.84673699996</v>
      </c>
      <c r="H182" s="27">
        <v>297.678</v>
      </c>
      <c r="I182" s="27">
        <v>1559416.3740000029</v>
      </c>
      <c r="J182" s="27">
        <v>17734.928002999979</v>
      </c>
      <c r="K182" s="47">
        <v>21.051266666666663</v>
      </c>
      <c r="L182" s="47">
        <v>132316.59499999625</v>
      </c>
      <c r="M182" s="47">
        <v>8386.9187339999808</v>
      </c>
      <c r="N182" s="47">
        <v>0.10795521367521366</v>
      </c>
      <c r="O182" s="46">
        <v>678.54664102562174</v>
      </c>
      <c r="P182" s="46">
        <v>43.009839661538365</v>
      </c>
      <c r="Q182" s="48">
        <v>0.20284431137724551</v>
      </c>
      <c r="R182" s="31"/>
    </row>
    <row r="183" spans="1:18" ht="14.45" customHeight="1" x14ac:dyDescent="0.25">
      <c r="A183" s="97"/>
      <c r="B183" s="45" t="s">
        <v>64</v>
      </c>
      <c r="C183" s="27" t="s">
        <v>30</v>
      </c>
      <c r="D183" s="27" t="s">
        <v>46</v>
      </c>
      <c r="E183" s="46">
        <v>311.50160000000011</v>
      </c>
      <c r="F183" s="27">
        <v>1673022.6670000025</v>
      </c>
      <c r="G183" s="27">
        <v>26513.757836000008</v>
      </c>
      <c r="H183" s="46">
        <v>289.12473333333338</v>
      </c>
      <c r="I183" s="27">
        <v>1538392.8189999973</v>
      </c>
      <c r="J183" s="27">
        <v>18067.128272999886</v>
      </c>
      <c r="K183" s="47">
        <v>22.376866666666729</v>
      </c>
      <c r="L183" s="47">
        <v>134629.84800000512</v>
      </c>
      <c r="M183" s="47">
        <v>8446.6295630001223</v>
      </c>
      <c r="N183" s="47">
        <v>0.11475316239316272</v>
      </c>
      <c r="O183" s="46">
        <v>690.40947692310317</v>
      </c>
      <c r="P183" s="46">
        <v>43.316049041026268</v>
      </c>
      <c r="Q183" s="48">
        <v>0.20284431137724551</v>
      </c>
      <c r="R183" s="31"/>
    </row>
    <row r="184" spans="1:18" ht="14.45" customHeight="1" x14ac:dyDescent="0.25">
      <c r="A184" s="97"/>
      <c r="B184" s="45" t="s">
        <v>64</v>
      </c>
      <c r="C184" s="27" t="s">
        <v>30</v>
      </c>
      <c r="D184" s="27" t="s">
        <v>47</v>
      </c>
      <c r="E184" s="46">
        <v>232.34053333333335</v>
      </c>
      <c r="F184" s="27">
        <v>1444401.7109999964</v>
      </c>
      <c r="G184" s="27">
        <v>29268.676090000074</v>
      </c>
      <c r="H184" s="46">
        <v>237.95313333333331</v>
      </c>
      <c r="I184" s="27">
        <v>1344060.3120000015</v>
      </c>
      <c r="J184" s="27">
        <v>20156.717879000029</v>
      </c>
      <c r="K184" s="47">
        <v>-5.6125999999999578</v>
      </c>
      <c r="L184" s="47">
        <v>100341.39899999485</v>
      </c>
      <c r="M184" s="47">
        <v>9111.9582110000447</v>
      </c>
      <c r="N184" s="47">
        <v>-2.8782564102563888E-2</v>
      </c>
      <c r="O184" s="46">
        <v>514.5712769230505</v>
      </c>
      <c r="P184" s="46">
        <v>46.727990825641257</v>
      </c>
      <c r="Q184" s="48">
        <v>0.15213323353293412</v>
      </c>
      <c r="R184" s="31"/>
    </row>
    <row r="185" spans="1:18" ht="14.45" customHeight="1" x14ac:dyDescent="0.25">
      <c r="A185" s="97"/>
      <c r="B185" s="45" t="s">
        <v>64</v>
      </c>
      <c r="C185" s="27" t="s">
        <v>30</v>
      </c>
      <c r="D185" s="49" t="s">
        <v>48</v>
      </c>
      <c r="E185" s="46">
        <v>224.50306666666668</v>
      </c>
      <c r="F185" s="49">
        <v>1322257.7700000035</v>
      </c>
      <c r="G185" s="49">
        <v>28882.193493999999</v>
      </c>
      <c r="H185" s="46">
        <v>215.79733333333331</v>
      </c>
      <c r="I185" s="49">
        <v>1246304.3503999996</v>
      </c>
      <c r="J185" s="49">
        <v>19733.467266999894</v>
      </c>
      <c r="K185" s="47">
        <v>8.7057333333333702</v>
      </c>
      <c r="L185" s="47">
        <v>75953.419600003865</v>
      </c>
      <c r="M185" s="47">
        <v>9148.7262270001047</v>
      </c>
      <c r="N185" s="47">
        <v>4.4644786324786516E-2</v>
      </c>
      <c r="O185" s="46">
        <v>389.5047158974557</v>
      </c>
      <c r="P185" s="46">
        <v>46.916544753846694</v>
      </c>
      <c r="Q185" s="48">
        <v>0.74999999999999989</v>
      </c>
      <c r="R185" s="31"/>
    </row>
    <row r="186" spans="1:18" ht="14.45" customHeight="1" x14ac:dyDescent="0.25">
      <c r="A186" s="97"/>
      <c r="B186" s="45" t="s">
        <v>64</v>
      </c>
      <c r="C186" s="27" t="s">
        <v>30</v>
      </c>
      <c r="D186" s="49" t="s">
        <v>49</v>
      </c>
      <c r="E186" s="46">
        <v>218.33953333333332</v>
      </c>
      <c r="F186" s="49">
        <v>1286311.8740000068</v>
      </c>
      <c r="G186" s="49">
        <v>29713.233715000039</v>
      </c>
      <c r="H186" s="46">
        <v>209.64713333333333</v>
      </c>
      <c r="I186" s="49">
        <v>1209993.4477000006</v>
      </c>
      <c r="J186" s="49">
        <v>20449.22580399998</v>
      </c>
      <c r="K186" s="47">
        <v>8.6923999999999921</v>
      </c>
      <c r="L186" s="47">
        <v>76318.42630000622</v>
      </c>
      <c r="M186" s="47">
        <v>9264.0079110000588</v>
      </c>
      <c r="N186" s="47">
        <v>4.4576410256410216E-2</v>
      </c>
      <c r="O186" s="46">
        <v>391.37654512823701</v>
      </c>
      <c r="P186" s="46">
        <v>47.507732876923377</v>
      </c>
      <c r="Q186" s="48">
        <v>0.25</v>
      </c>
      <c r="R186" s="31"/>
    </row>
    <row r="187" spans="1:18" ht="14.45" customHeight="1" x14ac:dyDescent="0.25">
      <c r="A187" s="97"/>
      <c r="B187" s="50" t="s">
        <v>64</v>
      </c>
      <c r="C187" s="51" t="s">
        <v>30</v>
      </c>
      <c r="D187" s="51" t="s">
        <v>17</v>
      </c>
      <c r="E187" s="36">
        <v>367.6698625962652</v>
      </c>
      <c r="F187" s="36">
        <v>1930276.5677798339</v>
      </c>
      <c r="G187" s="36">
        <v>27268.921148584624</v>
      </c>
      <c r="H187" s="36">
        <v>343.8458145232463</v>
      </c>
      <c r="I187" s="36">
        <v>1790823.3736954255</v>
      </c>
      <c r="J187" s="36">
        <v>19065.158572322194</v>
      </c>
      <c r="K187" s="36">
        <v>23.824048073018975</v>
      </c>
      <c r="L187" s="36">
        <v>139453.19408440858</v>
      </c>
      <c r="M187" s="36">
        <v>8203.7625762624266</v>
      </c>
      <c r="N187" s="36">
        <v>0.1221746055026614</v>
      </c>
      <c r="O187" s="52">
        <v>715.14458504824916</v>
      </c>
      <c r="P187" s="52">
        <v>42.070577314166293</v>
      </c>
      <c r="Q187" s="48"/>
      <c r="R187" s="31"/>
    </row>
    <row r="188" spans="1:18" ht="16.350000000000001" customHeight="1" x14ac:dyDescent="0.25">
      <c r="A188" s="97"/>
      <c r="B188" s="50" t="s">
        <v>64</v>
      </c>
      <c r="C188" s="51" t="s">
        <v>30</v>
      </c>
      <c r="D188" s="51" t="s">
        <v>18</v>
      </c>
      <c r="E188" s="36">
        <v>305.26074933882234</v>
      </c>
      <c r="F188" s="36">
        <v>1667572.8980046769</v>
      </c>
      <c r="G188" s="36">
        <v>26653.90380732932</v>
      </c>
      <c r="H188" s="36">
        <v>288.06945180888226</v>
      </c>
      <c r="I188" s="36">
        <v>1537171.1746261239</v>
      </c>
      <c r="J188" s="36">
        <v>18144.903296984045</v>
      </c>
      <c r="K188" s="36">
        <v>17.191297529940123</v>
      </c>
      <c r="L188" s="36">
        <v>130401.723378553</v>
      </c>
      <c r="M188" s="36">
        <v>8509.000510345275</v>
      </c>
      <c r="N188" s="83">
        <v>8.8160500153539087E-2</v>
      </c>
      <c r="O188" s="84">
        <v>668.7267865566821</v>
      </c>
      <c r="P188" s="84">
        <v>43.635900053052694</v>
      </c>
      <c r="Q188" s="48"/>
      <c r="R188" s="31"/>
    </row>
    <row r="189" spans="1:18" ht="15" customHeight="1" thickBot="1" x14ac:dyDescent="0.3">
      <c r="A189" s="97"/>
      <c r="B189" s="53" t="s">
        <v>64</v>
      </c>
      <c r="C189" s="39" t="s">
        <v>30</v>
      </c>
      <c r="D189" s="39" t="s">
        <v>19</v>
      </c>
      <c r="E189" s="37">
        <v>222.96218333333331</v>
      </c>
      <c r="F189" s="37">
        <v>1313271.2960000043</v>
      </c>
      <c r="G189" s="37">
        <v>29089.953549250007</v>
      </c>
      <c r="H189" s="37">
        <v>214.2597833333333</v>
      </c>
      <c r="I189" s="37">
        <v>1237226.6247249998</v>
      </c>
      <c r="J189" s="37">
        <v>19912.406901249913</v>
      </c>
      <c r="K189" s="37">
        <v>8.7024000000000257</v>
      </c>
      <c r="L189" s="37">
        <v>76044.671275004453</v>
      </c>
      <c r="M189" s="37">
        <v>9177.5466480000923</v>
      </c>
      <c r="N189" s="37">
        <v>4.4627692307692438E-2</v>
      </c>
      <c r="O189" s="54">
        <v>389.97267320515095</v>
      </c>
      <c r="P189" s="54">
        <v>47.064341784615856</v>
      </c>
      <c r="Q189" s="55"/>
      <c r="R189" s="31"/>
    </row>
    <row r="190" spans="1:18" x14ac:dyDescent="0.25">
      <c r="A190" s="31"/>
      <c r="B190" s="31"/>
      <c r="C190" s="31"/>
      <c r="D190" s="31"/>
      <c r="E190" s="31"/>
      <c r="F190" s="31"/>
      <c r="G190" s="31"/>
      <c r="K190" s="31"/>
      <c r="L190" s="31"/>
      <c r="M190" s="31"/>
      <c r="N190" s="59"/>
      <c r="O190" s="59"/>
      <c r="P190" s="59"/>
      <c r="Q190" s="31"/>
      <c r="R190" s="31"/>
    </row>
    <row r="191" spans="1:18" x14ac:dyDescent="0.25">
      <c r="A191" s="31"/>
      <c r="B191" s="31"/>
      <c r="C191" s="31"/>
      <c r="D191" s="31"/>
      <c r="E191" s="31"/>
      <c r="F191" s="31"/>
      <c r="G191" s="31"/>
      <c r="K191" s="31"/>
      <c r="L191" s="31"/>
      <c r="M191" s="31"/>
      <c r="N191" s="59"/>
      <c r="O191" s="59"/>
      <c r="P191" s="59"/>
      <c r="Q191" s="31"/>
      <c r="R191" s="31"/>
    </row>
    <row r="192" spans="1:18" ht="14.45" customHeight="1" x14ac:dyDescent="0.25">
      <c r="A192" s="31"/>
      <c r="B192" s="38" t="s">
        <v>50</v>
      </c>
      <c r="C192" s="38"/>
      <c r="D192" s="38"/>
      <c r="E192" s="95" t="s">
        <v>51</v>
      </c>
      <c r="F192" s="95"/>
      <c r="G192" s="95"/>
      <c r="H192" s="95" t="s">
        <v>1</v>
      </c>
      <c r="I192" s="95"/>
      <c r="J192" s="95"/>
      <c r="K192" s="96" t="s">
        <v>60</v>
      </c>
      <c r="L192" s="96"/>
      <c r="M192" s="96"/>
      <c r="N192" s="96" t="s">
        <v>61</v>
      </c>
      <c r="O192" s="96"/>
      <c r="P192" s="96"/>
      <c r="Q192" s="38"/>
      <c r="R192" s="31"/>
    </row>
    <row r="193" spans="1:18" ht="15" customHeight="1" thickBot="1" x14ac:dyDescent="0.3">
      <c r="A193" s="58"/>
      <c r="B193" s="38" t="s">
        <v>65</v>
      </c>
      <c r="C193" s="38"/>
      <c r="D193" s="38" t="s">
        <v>54</v>
      </c>
      <c r="E193" s="38" t="s">
        <v>14</v>
      </c>
      <c r="F193" s="38" t="s">
        <v>13</v>
      </c>
      <c r="G193" s="38" t="s">
        <v>55</v>
      </c>
      <c r="H193" s="38" t="s">
        <v>14</v>
      </c>
      <c r="I193" s="38" t="s">
        <v>13</v>
      </c>
      <c r="J193" s="38" t="s">
        <v>55</v>
      </c>
      <c r="K193" s="38" t="s">
        <v>14</v>
      </c>
      <c r="L193" s="38" t="s">
        <v>13</v>
      </c>
      <c r="M193" s="38" t="s">
        <v>55</v>
      </c>
      <c r="N193" s="38" t="s">
        <v>56</v>
      </c>
      <c r="O193" s="38" t="s">
        <v>57</v>
      </c>
      <c r="P193" s="38" t="s">
        <v>58</v>
      </c>
      <c r="Q193" s="38" t="s">
        <v>59</v>
      </c>
      <c r="R193" s="31"/>
    </row>
    <row r="194" spans="1:18" ht="33.6" customHeight="1" x14ac:dyDescent="0.25">
      <c r="A194" s="97">
        <v>13</v>
      </c>
      <c r="B194" s="40" t="s">
        <v>64</v>
      </c>
      <c r="C194" s="41" t="s">
        <v>31</v>
      </c>
      <c r="D194" s="41" t="s">
        <v>41</v>
      </c>
      <c r="E194" s="42">
        <v>390.24546666666663</v>
      </c>
      <c r="F194" s="41">
        <v>2057895.9419999989</v>
      </c>
      <c r="G194" s="41">
        <v>25005.036399999932</v>
      </c>
      <c r="H194" s="42">
        <v>362.5804</v>
      </c>
      <c r="I194" s="41">
        <v>1897296.6660000011</v>
      </c>
      <c r="J194" s="41">
        <v>18153.919666999969</v>
      </c>
      <c r="K194" s="43">
        <v>27.665066666666632</v>
      </c>
      <c r="L194" s="43">
        <v>160599.27599999774</v>
      </c>
      <c r="M194" s="43">
        <v>6851.1167329999626</v>
      </c>
      <c r="N194" s="43">
        <v>0.14187213675213659</v>
      </c>
      <c r="O194" s="42">
        <v>823.58603076921918</v>
      </c>
      <c r="P194" s="42">
        <v>35.133931964102374</v>
      </c>
      <c r="Q194" s="44">
        <v>0.45094655636197545</v>
      </c>
      <c r="R194" s="31"/>
    </row>
    <row r="195" spans="1:18" ht="33.6" customHeight="1" x14ac:dyDescent="0.25">
      <c r="A195" s="97"/>
      <c r="B195" s="45" t="s">
        <v>64</v>
      </c>
      <c r="C195" s="27" t="s">
        <v>31</v>
      </c>
      <c r="D195" s="27" t="s">
        <v>42</v>
      </c>
      <c r="E195" s="46">
        <v>381.31499999999994</v>
      </c>
      <c r="F195" s="27">
        <v>2021526.8020000076</v>
      </c>
      <c r="G195" s="27">
        <v>24268.456501999928</v>
      </c>
      <c r="H195" s="27">
        <v>353.43413333333331</v>
      </c>
      <c r="I195" s="27">
        <v>1862041.8190000011</v>
      </c>
      <c r="J195" s="27">
        <v>17298.243269000024</v>
      </c>
      <c r="K195" s="47">
        <v>27.880866666666634</v>
      </c>
      <c r="L195" s="47">
        <v>159484.98300000653</v>
      </c>
      <c r="M195" s="47">
        <v>6970.2132329999031</v>
      </c>
      <c r="N195" s="47">
        <v>0.14297880341880326</v>
      </c>
      <c r="O195" s="46">
        <v>817.87170769234115</v>
      </c>
      <c r="P195" s="46">
        <v>35.74468324615335</v>
      </c>
      <c r="Q195" s="48">
        <v>0.34619093539054979</v>
      </c>
      <c r="R195" s="31"/>
    </row>
    <row r="196" spans="1:18" ht="14.45" customHeight="1" x14ac:dyDescent="0.25">
      <c r="A196" s="97"/>
      <c r="B196" s="45" t="s">
        <v>64</v>
      </c>
      <c r="C196" s="27" t="s">
        <v>31</v>
      </c>
      <c r="D196" s="27" t="s">
        <v>43</v>
      </c>
      <c r="E196" s="46">
        <v>339.45240000000001</v>
      </c>
      <c r="F196" s="27">
        <v>1873745.3510000014</v>
      </c>
      <c r="G196" s="27">
        <v>23724.863004999974</v>
      </c>
      <c r="H196" s="27">
        <v>318.15013333333332</v>
      </c>
      <c r="I196" s="27">
        <v>1730290.9869999953</v>
      </c>
      <c r="J196" s="27">
        <v>16610.490772999976</v>
      </c>
      <c r="K196" s="47">
        <v>21.302266666666696</v>
      </c>
      <c r="L196" s="47">
        <v>143454.36400000611</v>
      </c>
      <c r="M196" s="47">
        <v>7114.3722319999979</v>
      </c>
      <c r="N196" s="47">
        <v>0.10924239316239331</v>
      </c>
      <c r="O196" s="46">
        <v>735.66340512823649</v>
      </c>
      <c r="P196" s="46">
        <v>36.483960164102555</v>
      </c>
      <c r="Q196" s="48">
        <v>0.20286250824747504</v>
      </c>
      <c r="R196" s="31"/>
    </row>
    <row r="197" spans="1:18" ht="14.45" customHeight="1" x14ac:dyDescent="0.25">
      <c r="A197" s="97"/>
      <c r="B197" s="45" t="s">
        <v>64</v>
      </c>
      <c r="C197" s="27" t="s">
        <v>31</v>
      </c>
      <c r="D197" s="27" t="s">
        <v>44</v>
      </c>
      <c r="E197" s="46">
        <v>328.07853333333333</v>
      </c>
      <c r="F197" s="27">
        <v>1783336.9730000042</v>
      </c>
      <c r="G197" s="27">
        <v>23533.933087000052</v>
      </c>
      <c r="H197" s="27">
        <v>306.50846666666678</v>
      </c>
      <c r="I197" s="27">
        <v>1644304.8149999999</v>
      </c>
      <c r="J197" s="27">
        <v>16328.137087999901</v>
      </c>
      <c r="K197" s="47">
        <v>21.570066666666548</v>
      </c>
      <c r="L197" s="47">
        <v>139032.15800000424</v>
      </c>
      <c r="M197" s="47">
        <v>7205.7959990001509</v>
      </c>
      <c r="N197" s="47">
        <v>0.11061572649572589</v>
      </c>
      <c r="O197" s="46">
        <v>712.98542564104741</v>
      </c>
      <c r="P197" s="46">
        <v>36.952799994872571</v>
      </c>
      <c r="Q197" s="48">
        <v>0.35189309576837419</v>
      </c>
      <c r="R197" s="31"/>
    </row>
    <row r="198" spans="1:18" ht="14.45" customHeight="1" x14ac:dyDescent="0.25">
      <c r="A198" s="97"/>
      <c r="B198" s="45" t="s">
        <v>64</v>
      </c>
      <c r="C198" s="27" t="s">
        <v>31</v>
      </c>
      <c r="D198" s="27" t="s">
        <v>45</v>
      </c>
      <c r="E198" s="46">
        <v>324.96953333333329</v>
      </c>
      <c r="F198" s="27">
        <v>1747495.8439999924</v>
      </c>
      <c r="G198" s="27">
        <v>23590.776135000073</v>
      </c>
      <c r="H198" s="27">
        <v>303.91066666666666</v>
      </c>
      <c r="I198" s="27">
        <v>1614337.4210000015</v>
      </c>
      <c r="J198" s="27">
        <v>16380.27099699996</v>
      </c>
      <c r="K198" s="47">
        <v>21.058866666666631</v>
      </c>
      <c r="L198" s="47">
        <v>133158.42299999087</v>
      </c>
      <c r="M198" s="47">
        <v>7210.5051380001132</v>
      </c>
      <c r="N198" s="47">
        <v>0.10799418803418785</v>
      </c>
      <c r="O198" s="46">
        <v>682.86370769226085</v>
      </c>
      <c r="P198" s="46">
        <v>36.976949425641607</v>
      </c>
      <c r="Q198" s="48">
        <v>0.23573753640568784</v>
      </c>
      <c r="R198" s="31"/>
    </row>
    <row r="199" spans="1:18" ht="14.45" customHeight="1" x14ac:dyDescent="0.25">
      <c r="A199" s="97"/>
      <c r="B199" s="45" t="s">
        <v>64</v>
      </c>
      <c r="C199" s="27" t="s">
        <v>31</v>
      </c>
      <c r="D199" s="27" t="s">
        <v>46</v>
      </c>
      <c r="E199" s="46">
        <v>317.54393333333331</v>
      </c>
      <c r="F199" s="27">
        <v>1726568.1369999978</v>
      </c>
      <c r="G199" s="27">
        <v>23939.114366000023</v>
      </c>
      <c r="H199" s="46">
        <v>294.834</v>
      </c>
      <c r="I199" s="27">
        <v>1590706.9870000016</v>
      </c>
      <c r="J199" s="27">
        <v>16667.938765000043</v>
      </c>
      <c r="K199" s="47">
        <v>22.709933333333311</v>
      </c>
      <c r="L199" s="47">
        <v>135861.14999999618</v>
      </c>
      <c r="M199" s="47">
        <v>7271.1756009999808</v>
      </c>
      <c r="N199" s="47">
        <v>0.11646119658119647</v>
      </c>
      <c r="O199" s="46">
        <v>696.72384615382657</v>
      </c>
      <c r="P199" s="46">
        <v>37.288080005128108</v>
      </c>
      <c r="Q199" s="48">
        <v>0.23573753640568784</v>
      </c>
      <c r="R199" s="31"/>
    </row>
    <row r="200" spans="1:18" ht="14.45" customHeight="1" x14ac:dyDescent="0.25">
      <c r="A200" s="97"/>
      <c r="B200" s="45" t="s">
        <v>64</v>
      </c>
      <c r="C200" s="27" t="s">
        <v>31</v>
      </c>
      <c r="D200" s="27" t="s">
        <v>47</v>
      </c>
      <c r="E200" s="46">
        <v>261.74433333333332</v>
      </c>
      <c r="F200" s="27">
        <v>1489110.5380000072</v>
      </c>
      <c r="G200" s="27">
        <v>26726.561606999985</v>
      </c>
      <c r="H200" s="46">
        <v>241.44220000000004</v>
      </c>
      <c r="I200" s="27">
        <v>1377996.5620000025</v>
      </c>
      <c r="J200" s="27">
        <v>17759.896800000028</v>
      </c>
      <c r="K200" s="47">
        <v>20.302133333333273</v>
      </c>
      <c r="L200" s="47">
        <v>111113.97600000468</v>
      </c>
      <c r="M200" s="47">
        <v>8966.6648069999574</v>
      </c>
      <c r="N200" s="47">
        <v>0.10411350427350397</v>
      </c>
      <c r="O200" s="46">
        <v>569.81526153848552</v>
      </c>
      <c r="P200" s="46">
        <v>45.982896446153624</v>
      </c>
      <c r="Q200" s="48">
        <v>0.17663183142025016</v>
      </c>
      <c r="R200" s="31"/>
    </row>
    <row r="201" spans="1:18" ht="14.45" customHeight="1" x14ac:dyDescent="0.25">
      <c r="A201" s="97"/>
      <c r="B201" s="45" t="s">
        <v>64</v>
      </c>
      <c r="C201" s="27" t="s">
        <v>31</v>
      </c>
      <c r="D201" s="49" t="s">
        <v>48</v>
      </c>
      <c r="E201" s="46">
        <v>228.10939999999999</v>
      </c>
      <c r="F201" s="49">
        <v>1356463.3459999987</v>
      </c>
      <c r="G201" s="49">
        <v>26425.21340799988</v>
      </c>
      <c r="H201" s="46">
        <v>218.92213333333333</v>
      </c>
      <c r="I201" s="49">
        <v>1274223.2975999999</v>
      </c>
      <c r="J201" s="49">
        <v>17381.303883000051</v>
      </c>
      <c r="K201" s="47">
        <v>9.1872666666666589</v>
      </c>
      <c r="L201" s="47">
        <v>82240.048399998806</v>
      </c>
      <c r="M201" s="47">
        <v>9043.9095249998281</v>
      </c>
      <c r="N201" s="47">
        <v>4.7114188034187994E-2</v>
      </c>
      <c r="O201" s="46">
        <v>421.74383794871181</v>
      </c>
      <c r="P201" s="46">
        <v>46.379023205127325</v>
      </c>
      <c r="Q201" s="48">
        <v>0.74927325581395365</v>
      </c>
      <c r="R201" s="31"/>
    </row>
    <row r="202" spans="1:18" ht="14.45" customHeight="1" x14ac:dyDescent="0.25">
      <c r="A202" s="97"/>
      <c r="B202" s="45" t="s">
        <v>64</v>
      </c>
      <c r="C202" s="27" t="s">
        <v>31</v>
      </c>
      <c r="D202" s="49" t="s">
        <v>49</v>
      </c>
      <c r="E202" s="46">
        <v>222.00726666666668</v>
      </c>
      <c r="F202" s="49">
        <v>1319737.8149999995</v>
      </c>
      <c r="G202" s="49">
        <v>27158.531105999977</v>
      </c>
      <c r="H202" s="46">
        <v>212.82013333333333</v>
      </c>
      <c r="I202" s="49">
        <v>1237139.8535999998</v>
      </c>
      <c r="J202" s="49">
        <v>17986.217400999994</v>
      </c>
      <c r="K202" s="47">
        <v>9.1871333333333496</v>
      </c>
      <c r="L202" s="47">
        <v>82597.96139999968</v>
      </c>
      <c r="M202" s="47">
        <v>9172.3137049999823</v>
      </c>
      <c r="N202" s="47">
        <v>4.7113504273504359E-2</v>
      </c>
      <c r="O202" s="46">
        <v>423.57928923076759</v>
      </c>
      <c r="P202" s="46">
        <v>47.037506179487089</v>
      </c>
      <c r="Q202" s="48">
        <v>0.25072674418604651</v>
      </c>
      <c r="R202" s="31"/>
    </row>
    <row r="203" spans="1:18" ht="14.45" customHeight="1" x14ac:dyDescent="0.25">
      <c r="A203" s="97"/>
      <c r="B203" s="50" t="s">
        <v>64</v>
      </c>
      <c r="C203" s="51" t="s">
        <v>31</v>
      </c>
      <c r="D203" s="51" t="s">
        <v>17</v>
      </c>
      <c r="E203" s="36">
        <v>376.84981115227805</v>
      </c>
      <c r="F203" s="36">
        <v>2007948.0246185386</v>
      </c>
      <c r="G203" s="36">
        <v>24490.339930220067</v>
      </c>
      <c r="H203" s="36">
        <v>350.40081004923115</v>
      </c>
      <c r="I203" s="36">
        <v>1851212.5666065069</v>
      </c>
      <c r="J203" s="36">
        <v>17544.588397646294</v>
      </c>
      <c r="K203" s="36">
        <v>26.449001103046903</v>
      </c>
      <c r="L203" s="36">
        <v>156735.45801203116</v>
      </c>
      <c r="M203" s="36">
        <v>6945.7515325737722</v>
      </c>
      <c r="N203" s="36">
        <v>0.13563590309254819</v>
      </c>
      <c r="O203" s="52">
        <v>803.77157954887775</v>
      </c>
      <c r="P203" s="52">
        <v>35.619238628583446</v>
      </c>
      <c r="Q203" s="48"/>
      <c r="R203" s="31"/>
    </row>
    <row r="204" spans="1:18" ht="16.350000000000001" customHeight="1" x14ac:dyDescent="0.25">
      <c r="A204" s="97"/>
      <c r="B204" s="50" t="s">
        <v>64</v>
      </c>
      <c r="C204" s="51" t="s">
        <v>31</v>
      </c>
      <c r="D204" s="51" t="s">
        <v>18</v>
      </c>
      <c r="E204" s="36">
        <v>313.14549344983152</v>
      </c>
      <c r="F204" s="36">
        <v>1709535.5739379821</v>
      </c>
      <c r="G204" s="36">
        <v>24206.769386138636</v>
      </c>
      <c r="H204" s="36">
        <v>291.65118383872999</v>
      </c>
      <c r="I204" s="36">
        <v>1577566.8409868097</v>
      </c>
      <c r="J204" s="36">
        <v>16673.425357557619</v>
      </c>
      <c r="K204" s="36">
        <v>21.494309611101528</v>
      </c>
      <c r="L204" s="36">
        <v>131968.7329511728</v>
      </c>
      <c r="M204" s="36">
        <v>7533.3440285810175</v>
      </c>
      <c r="N204" s="83">
        <v>0.11022722877487963</v>
      </c>
      <c r="O204" s="84">
        <v>676.76273308293753</v>
      </c>
      <c r="P204" s="84">
        <v>38.632533479902648</v>
      </c>
      <c r="Q204" s="48"/>
      <c r="R204" s="31"/>
    </row>
    <row r="205" spans="1:18" ht="15" customHeight="1" thickBot="1" x14ac:dyDescent="0.3">
      <c r="A205" s="97"/>
      <c r="B205" s="53" t="s">
        <v>64</v>
      </c>
      <c r="C205" s="39" t="s">
        <v>31</v>
      </c>
      <c r="D205" s="39" t="s">
        <v>19</v>
      </c>
      <c r="E205" s="37">
        <v>226.57943197674422</v>
      </c>
      <c r="F205" s="37">
        <v>1347255.2731838655</v>
      </c>
      <c r="G205" s="37">
        <v>26609.075766873451</v>
      </c>
      <c r="H205" s="37">
        <v>217.39219874031011</v>
      </c>
      <c r="I205" s="37">
        <v>1264925.4864226745</v>
      </c>
      <c r="J205" s="37">
        <v>17532.971879882309</v>
      </c>
      <c r="K205" s="37">
        <v>9.1872332364341087</v>
      </c>
      <c r="L205" s="37">
        <v>82329.786761190902</v>
      </c>
      <c r="M205" s="37">
        <v>9076.1038869911481</v>
      </c>
      <c r="N205" s="37">
        <v>4.7114016597097991E-2</v>
      </c>
      <c r="O205" s="54">
        <v>422.20403467277384</v>
      </c>
      <c r="P205" s="54">
        <v>46.544122497390504</v>
      </c>
      <c r="Q205" s="55"/>
      <c r="R205" s="31"/>
    </row>
    <row r="206" spans="1:18" x14ac:dyDescent="0.25">
      <c r="A206" s="31"/>
      <c r="B206" s="31"/>
      <c r="C206" s="31"/>
      <c r="D206" s="31"/>
      <c r="E206" s="31"/>
      <c r="F206" s="31"/>
      <c r="G206" s="31"/>
      <c r="K206" s="31"/>
      <c r="L206" s="31"/>
      <c r="M206" s="31"/>
      <c r="N206" s="59"/>
      <c r="O206" s="59"/>
      <c r="P206" s="59"/>
      <c r="Q206" s="31"/>
      <c r="R206" s="31"/>
    </row>
    <row r="207" spans="1:18" x14ac:dyDescent="0.25">
      <c r="A207" s="31"/>
      <c r="B207" s="31"/>
      <c r="C207" s="31"/>
      <c r="D207" s="31"/>
      <c r="E207" s="31"/>
      <c r="F207" s="31"/>
      <c r="G207" s="31"/>
      <c r="K207" s="31"/>
      <c r="L207" s="31"/>
      <c r="M207" s="31"/>
      <c r="N207" s="59"/>
      <c r="O207" s="59"/>
      <c r="P207" s="59"/>
      <c r="Q207" s="31"/>
      <c r="R207" s="31"/>
    </row>
    <row r="208" spans="1:18" ht="14.45" customHeight="1" x14ac:dyDescent="0.25">
      <c r="A208" s="31"/>
      <c r="B208" s="38" t="s">
        <v>50</v>
      </c>
      <c r="C208" s="38"/>
      <c r="D208" s="38"/>
      <c r="E208" s="95" t="s">
        <v>51</v>
      </c>
      <c r="F208" s="95"/>
      <c r="G208" s="95"/>
      <c r="H208" s="95" t="s">
        <v>1</v>
      </c>
      <c r="I208" s="95"/>
      <c r="J208" s="95"/>
      <c r="K208" s="96" t="s">
        <v>60</v>
      </c>
      <c r="L208" s="96"/>
      <c r="M208" s="96"/>
      <c r="N208" s="96" t="s">
        <v>61</v>
      </c>
      <c r="O208" s="96"/>
      <c r="P208" s="96"/>
      <c r="Q208" s="38"/>
      <c r="R208" s="31"/>
    </row>
    <row r="209" spans="1:18" ht="15" customHeight="1" thickBot="1" x14ac:dyDescent="0.3">
      <c r="A209" s="31"/>
      <c r="B209" s="38" t="s">
        <v>65</v>
      </c>
      <c r="C209" s="38"/>
      <c r="D209" s="38" t="s">
        <v>54</v>
      </c>
      <c r="E209" s="38" t="s">
        <v>14</v>
      </c>
      <c r="F209" s="38" t="s">
        <v>13</v>
      </c>
      <c r="G209" s="38" t="s">
        <v>55</v>
      </c>
      <c r="H209" s="38" t="s">
        <v>14</v>
      </c>
      <c r="I209" s="38" t="s">
        <v>13</v>
      </c>
      <c r="J209" s="38" t="s">
        <v>55</v>
      </c>
      <c r="K209" s="38" t="s">
        <v>14</v>
      </c>
      <c r="L209" s="38" t="s">
        <v>13</v>
      </c>
      <c r="M209" s="38" t="s">
        <v>55</v>
      </c>
      <c r="N209" s="38" t="s">
        <v>56</v>
      </c>
      <c r="O209" s="38" t="s">
        <v>57</v>
      </c>
      <c r="P209" s="38" t="s">
        <v>58</v>
      </c>
      <c r="Q209" s="38" t="s">
        <v>59</v>
      </c>
      <c r="R209" s="31"/>
    </row>
    <row r="210" spans="1:18" ht="33.6" customHeight="1" x14ac:dyDescent="0.25">
      <c r="A210" s="97">
        <v>14</v>
      </c>
      <c r="B210" s="40" t="s">
        <v>64</v>
      </c>
      <c r="C210" s="41" t="s">
        <v>32</v>
      </c>
      <c r="D210" s="41" t="s">
        <v>41</v>
      </c>
      <c r="E210" s="42">
        <v>348.39873333333333</v>
      </c>
      <c r="F210" s="41">
        <v>2009512.0279999916</v>
      </c>
      <c r="G210" s="41">
        <v>26426.35729000004</v>
      </c>
      <c r="H210" s="42">
        <v>325.52653333333342</v>
      </c>
      <c r="I210" s="41">
        <v>1859266.177000002</v>
      </c>
      <c r="J210" s="41">
        <v>19597.196145999915</v>
      </c>
      <c r="K210" s="43">
        <v>22.872199999999907</v>
      </c>
      <c r="L210" s="43">
        <v>150245.85099998955</v>
      </c>
      <c r="M210" s="43">
        <v>6829.1611440001243</v>
      </c>
      <c r="N210" s="43">
        <v>0.11729333333333286</v>
      </c>
      <c r="O210" s="42">
        <v>770.49154358968997</v>
      </c>
      <c r="P210" s="42">
        <v>35.021339200000639</v>
      </c>
      <c r="Q210" s="44">
        <v>0.33365811410631158</v>
      </c>
      <c r="R210" s="31"/>
    </row>
    <row r="211" spans="1:18" ht="33.6" customHeight="1" x14ac:dyDescent="0.25">
      <c r="A211" s="97"/>
      <c r="B211" s="45" t="s">
        <v>64</v>
      </c>
      <c r="C211" s="27" t="s">
        <v>32</v>
      </c>
      <c r="D211" s="27" t="s">
        <v>42</v>
      </c>
      <c r="E211" s="46">
        <v>340.01513333333332</v>
      </c>
      <c r="F211" s="27">
        <v>1972691.7030000086</v>
      </c>
      <c r="G211" s="27">
        <v>25135.861550000078</v>
      </c>
      <c r="H211" s="27">
        <v>316.9511333333333</v>
      </c>
      <c r="I211" s="27">
        <v>1823374.2210000004</v>
      </c>
      <c r="J211" s="27">
        <v>18182.614700000053</v>
      </c>
      <c r="K211" s="47">
        <v>23.064000000000021</v>
      </c>
      <c r="L211" s="47">
        <v>149317.48200000823</v>
      </c>
      <c r="M211" s="47">
        <v>6953.246850000025</v>
      </c>
      <c r="N211" s="47">
        <v>0.11827692307692318</v>
      </c>
      <c r="O211" s="46">
        <v>765.73067692311906</v>
      </c>
      <c r="P211" s="46">
        <v>35.657676153846282</v>
      </c>
      <c r="Q211" s="48">
        <v>0.4342318934719066</v>
      </c>
      <c r="R211" s="31"/>
    </row>
    <row r="212" spans="1:18" ht="14.45" customHeight="1" x14ac:dyDescent="0.25">
      <c r="A212" s="97"/>
      <c r="B212" s="45" t="s">
        <v>64</v>
      </c>
      <c r="C212" s="27" t="s">
        <v>32</v>
      </c>
      <c r="D212" s="27" t="s">
        <v>43</v>
      </c>
      <c r="E212" s="46">
        <v>305.64540000000005</v>
      </c>
      <c r="F212" s="27">
        <v>1827050.6399999978</v>
      </c>
      <c r="G212" s="27">
        <v>24883.983989999968</v>
      </c>
      <c r="H212" s="27">
        <v>288.06633333333332</v>
      </c>
      <c r="I212" s="27">
        <v>1692704.2540000011</v>
      </c>
      <c r="J212" s="27">
        <v>17753.875792000021</v>
      </c>
      <c r="K212" s="47">
        <v>17.579066666666733</v>
      </c>
      <c r="L212" s="47">
        <v>134346.38599999668</v>
      </c>
      <c r="M212" s="47">
        <v>7130.1081979999472</v>
      </c>
      <c r="N212" s="47">
        <v>9.0149059829060171E-2</v>
      </c>
      <c r="O212" s="46">
        <v>688.95582564100857</v>
      </c>
      <c r="P212" s="46">
        <v>36.564657425640753</v>
      </c>
      <c r="Q212" s="48">
        <v>0.23210999242178201</v>
      </c>
      <c r="R212" s="31"/>
    </row>
    <row r="213" spans="1:18" ht="14.45" customHeight="1" x14ac:dyDescent="0.25">
      <c r="A213" s="97"/>
      <c r="B213" s="45" t="s">
        <v>64</v>
      </c>
      <c r="C213" s="27" t="s">
        <v>32</v>
      </c>
      <c r="D213" s="27" t="s">
        <v>44</v>
      </c>
      <c r="E213" s="46">
        <v>297.42006666666668</v>
      </c>
      <c r="F213" s="27">
        <v>1747889.0919999913</v>
      </c>
      <c r="G213" s="27">
        <v>24524.090310999938</v>
      </c>
      <c r="H213" s="27">
        <v>256.7424666666667</v>
      </c>
      <c r="I213" s="27">
        <v>1617451.2740000002</v>
      </c>
      <c r="J213" s="27">
        <v>17376.417373000069</v>
      </c>
      <c r="K213" s="47">
        <v>40.677599999999984</v>
      </c>
      <c r="L213" s="47">
        <v>130437.81799999112</v>
      </c>
      <c r="M213" s="47">
        <v>7147.6729379998678</v>
      </c>
      <c r="N213" s="47">
        <v>0.20860307692307684</v>
      </c>
      <c r="O213" s="46">
        <v>668.91188717944169</v>
      </c>
      <c r="P213" s="46">
        <v>36.65473301538394</v>
      </c>
      <c r="Q213" s="48">
        <v>0.37000772996650344</v>
      </c>
      <c r="R213" s="31"/>
    </row>
    <row r="214" spans="1:18" ht="14.45" customHeight="1" x14ac:dyDescent="0.25">
      <c r="A214" s="97"/>
      <c r="B214" s="45" t="s">
        <v>64</v>
      </c>
      <c r="C214" s="27" t="s">
        <v>32</v>
      </c>
      <c r="D214" s="27" t="s">
        <v>45</v>
      </c>
      <c r="E214" s="46">
        <v>295.09806666666668</v>
      </c>
      <c r="F214" s="27">
        <v>1711644.8170000049</v>
      </c>
      <c r="G214" s="27">
        <v>24578.415481000025</v>
      </c>
      <c r="H214" s="27">
        <v>276.54659999999996</v>
      </c>
      <c r="I214" s="27">
        <v>1587244.8470000008</v>
      </c>
      <c r="J214" s="27">
        <v>17429.850532000037</v>
      </c>
      <c r="K214" s="47">
        <v>18.551466666666727</v>
      </c>
      <c r="L214" s="47">
        <v>124399.97000000416</v>
      </c>
      <c r="M214" s="47">
        <v>7148.5649489999887</v>
      </c>
      <c r="N214" s="47">
        <v>9.5135726495726811E-2</v>
      </c>
      <c r="O214" s="46">
        <v>637.94856410258546</v>
      </c>
      <c r="P214" s="46">
        <v>36.659307430769175</v>
      </c>
      <c r="Q214" s="48">
        <v>0.22906467405307912</v>
      </c>
      <c r="R214" s="31"/>
    </row>
    <row r="215" spans="1:18" ht="14.45" customHeight="1" x14ac:dyDescent="0.25">
      <c r="A215" s="97"/>
      <c r="B215" s="45" t="s">
        <v>64</v>
      </c>
      <c r="C215" s="27" t="s">
        <v>32</v>
      </c>
      <c r="D215" s="27" t="s">
        <v>46</v>
      </c>
      <c r="E215" s="46">
        <v>288.59233333333327</v>
      </c>
      <c r="F215" s="27">
        <v>1690076.8530000024</v>
      </c>
      <c r="G215" s="27">
        <v>24931.578891999943</v>
      </c>
      <c r="H215" s="46">
        <v>269.00206666666668</v>
      </c>
      <c r="I215" s="27">
        <v>1563089.6339999959</v>
      </c>
      <c r="J215" s="27">
        <v>17740.275298000084</v>
      </c>
      <c r="K215" s="47">
        <v>19.590266666666594</v>
      </c>
      <c r="L215" s="47">
        <v>126987.21900000656</v>
      </c>
      <c r="M215" s="47">
        <v>7191.3035939998599</v>
      </c>
      <c r="N215" s="47">
        <v>0.10046290598290561</v>
      </c>
      <c r="O215" s="46">
        <v>651.21650769234134</v>
      </c>
      <c r="P215" s="46">
        <v>36.87847996923005</v>
      </c>
      <c r="Q215" s="48">
        <v>0.22906467405307912</v>
      </c>
      <c r="R215" s="31"/>
    </row>
    <row r="216" spans="1:18" ht="14.45" customHeight="1" x14ac:dyDescent="0.25">
      <c r="A216" s="97"/>
      <c r="B216" s="45" t="s">
        <v>64</v>
      </c>
      <c r="C216" s="27" t="s">
        <v>32</v>
      </c>
      <c r="D216" s="27" t="s">
        <v>47</v>
      </c>
      <c r="E216" s="46">
        <v>230.98039999999997</v>
      </c>
      <c r="F216" s="27">
        <v>1456965.1499999936</v>
      </c>
      <c r="G216" s="27">
        <v>27735.993822000026</v>
      </c>
      <c r="H216" s="46">
        <v>218.5334</v>
      </c>
      <c r="I216" s="27">
        <v>1342955.7189999947</v>
      </c>
      <c r="J216" s="27">
        <v>18843.013412000033</v>
      </c>
      <c r="K216" s="47">
        <v>12.446999999999973</v>
      </c>
      <c r="L216" s="47">
        <v>114009.43099999893</v>
      </c>
      <c r="M216" s="47">
        <v>8892.9804099999928</v>
      </c>
      <c r="N216" s="47">
        <v>6.3830769230769094E-2</v>
      </c>
      <c r="O216" s="46">
        <v>584.66374871794324</v>
      </c>
      <c r="P216" s="46">
        <v>45.605027743589709</v>
      </c>
      <c r="Q216" s="48">
        <v>0.17186292192733832</v>
      </c>
      <c r="R216" s="31"/>
    </row>
    <row r="217" spans="1:18" ht="14.45" customHeight="1" x14ac:dyDescent="0.25">
      <c r="A217" s="97"/>
      <c r="B217" s="45" t="s">
        <v>64</v>
      </c>
      <c r="C217" s="27" t="s">
        <v>32</v>
      </c>
      <c r="D217" s="49" t="s">
        <v>48</v>
      </c>
      <c r="E217" s="46">
        <v>205.47213333333332</v>
      </c>
      <c r="F217" s="49">
        <v>1328899.6900000037</v>
      </c>
      <c r="G217" s="49">
        <v>27343.850471000034</v>
      </c>
      <c r="H217" s="46">
        <v>198.53866666666667</v>
      </c>
      <c r="I217" s="49">
        <v>1242377.443099997</v>
      </c>
      <c r="J217" s="49">
        <v>18389.428040000032</v>
      </c>
      <c r="K217" s="47">
        <v>6.9334666666666465</v>
      </c>
      <c r="L217" s="47">
        <v>86522.246900006663</v>
      </c>
      <c r="M217" s="47">
        <v>8954.4224310000027</v>
      </c>
      <c r="N217" s="47">
        <v>3.5556239316239212E-2</v>
      </c>
      <c r="O217" s="46">
        <v>443.70383025644441</v>
      </c>
      <c r="P217" s="46">
        <v>45.920115030769246</v>
      </c>
      <c r="Q217" s="48">
        <v>0.75028121484814403</v>
      </c>
      <c r="R217" s="31"/>
    </row>
    <row r="218" spans="1:18" ht="14.45" customHeight="1" x14ac:dyDescent="0.25">
      <c r="A218" s="97"/>
      <c r="B218" s="45" t="s">
        <v>64</v>
      </c>
      <c r="C218" s="27" t="s">
        <v>32</v>
      </c>
      <c r="D218" s="49" t="s">
        <v>49</v>
      </c>
      <c r="E218" s="46">
        <v>199.48939999999999</v>
      </c>
      <c r="F218" s="49">
        <v>1292477.2289999998</v>
      </c>
      <c r="G218" s="49">
        <v>28148.593157000068</v>
      </c>
      <c r="H218" s="46">
        <v>192.45420000000001</v>
      </c>
      <c r="I218" s="49">
        <v>1205448.7479000057</v>
      </c>
      <c r="J218" s="49">
        <v>19056.613128999899</v>
      </c>
      <c r="K218" s="47">
        <v>7.0351999999999748</v>
      </c>
      <c r="L218" s="47">
        <v>87028.481099994155</v>
      </c>
      <c r="M218" s="47">
        <v>9091.9800280001691</v>
      </c>
      <c r="N218" s="47">
        <v>3.6077948717948588E-2</v>
      </c>
      <c r="O218" s="46">
        <v>446.29990307689309</v>
      </c>
      <c r="P218" s="46">
        <v>46.625538605129073</v>
      </c>
      <c r="Q218" s="48">
        <v>0.249718785151856</v>
      </c>
      <c r="R218" s="31"/>
    </row>
    <row r="219" spans="1:18" ht="14.45" customHeight="1" x14ac:dyDescent="0.25">
      <c r="A219" s="97"/>
      <c r="B219" s="50" t="s">
        <v>64</v>
      </c>
      <c r="C219" s="51" t="s">
        <v>32</v>
      </c>
      <c r="D219" s="51" t="s">
        <v>17</v>
      </c>
      <c r="E219" s="36">
        <v>334.83483095521638</v>
      </c>
      <c r="F219" s="36">
        <v>1951172.3571710521</v>
      </c>
      <c r="G219" s="36">
        <v>25507.982626327856</v>
      </c>
      <c r="H219" s="36">
        <v>313.10793441593597</v>
      </c>
      <c r="I219" s="36">
        <v>1805020.0583004239</v>
      </c>
      <c r="J219" s="36">
        <v>18555.086692835339</v>
      </c>
      <c r="K219" s="36">
        <v>21.726896539280428</v>
      </c>
      <c r="L219" s="36">
        <v>146152.29887062832</v>
      </c>
      <c r="M219" s="36">
        <v>6952.8959334925185</v>
      </c>
      <c r="N219" s="36">
        <v>0.11141998225272015</v>
      </c>
      <c r="O219" s="52">
        <v>749.49896856732471</v>
      </c>
      <c r="P219" s="52">
        <v>35.655876582012908</v>
      </c>
      <c r="Q219" s="48"/>
      <c r="R219" s="31"/>
    </row>
    <row r="220" spans="1:18" ht="16.350000000000001" customHeight="1" x14ac:dyDescent="0.25">
      <c r="A220" s="97"/>
      <c r="B220" s="50" t="s">
        <v>64</v>
      </c>
      <c r="C220" s="51" t="s">
        <v>32</v>
      </c>
      <c r="D220" s="51" t="s">
        <v>18</v>
      </c>
      <c r="E220" s="36">
        <v>283.44754138967619</v>
      </c>
      <c r="F220" s="36">
        <v>1676345.0285472791</v>
      </c>
      <c r="G220" s="36">
        <v>25181.882649695155</v>
      </c>
      <c r="H220" s="36">
        <v>257.52041345014169</v>
      </c>
      <c r="I220" s="36">
        <v>1550904.1091589781</v>
      </c>
      <c r="J220" s="36">
        <v>17724.057499691375</v>
      </c>
      <c r="K220" s="36">
        <v>25.927127939534468</v>
      </c>
      <c r="L220" s="36">
        <v>125440.91938830099</v>
      </c>
      <c r="M220" s="36">
        <v>7457.8251500037795</v>
      </c>
      <c r="N220" s="83">
        <v>0.13295963045915113</v>
      </c>
      <c r="O220" s="84">
        <v>643.28676609385116</v>
      </c>
      <c r="P220" s="84">
        <v>38.245257179506567</v>
      </c>
      <c r="Q220" s="48"/>
      <c r="R220" s="31"/>
    </row>
    <row r="221" spans="1:18" ht="15" customHeight="1" thickBot="1" x14ac:dyDescent="0.3">
      <c r="A221" s="97"/>
      <c r="B221" s="53" t="s">
        <v>64</v>
      </c>
      <c r="C221" s="39" t="s">
        <v>32</v>
      </c>
      <c r="D221" s="39" t="s">
        <v>19</v>
      </c>
      <c r="E221" s="37">
        <v>203.97813243344581</v>
      </c>
      <c r="F221" s="37">
        <v>1319804.317286842</v>
      </c>
      <c r="G221" s="37">
        <v>27544.809836907807</v>
      </c>
      <c r="H221" s="37">
        <v>197.01926104236972</v>
      </c>
      <c r="I221" s="37">
        <v>1233155.6541974121</v>
      </c>
      <c r="J221" s="37">
        <v>18556.036689896511</v>
      </c>
      <c r="K221" s="37">
        <v>6.9588713910760944</v>
      </c>
      <c r="L221" s="37">
        <v>86648.663089429872</v>
      </c>
      <c r="M221" s="37">
        <v>8988.7731470112922</v>
      </c>
      <c r="N221" s="37">
        <v>3.5686519954236377E-2</v>
      </c>
      <c r="O221" s="54">
        <v>444.35211840733263</v>
      </c>
      <c r="P221" s="54">
        <v>46.096272548775858</v>
      </c>
      <c r="Q221" s="55"/>
      <c r="R221" s="31"/>
    </row>
    <row r="222" spans="1:18" x14ac:dyDescent="0.25">
      <c r="A222" s="31"/>
      <c r="B222" s="31"/>
      <c r="C222" s="31"/>
      <c r="D222" s="31"/>
      <c r="E222" s="31"/>
      <c r="F222" s="31"/>
      <c r="G222" s="31"/>
      <c r="K222" s="31"/>
      <c r="L222" s="31"/>
      <c r="M222" s="31"/>
      <c r="N222" s="59"/>
      <c r="O222" s="59"/>
      <c r="P222" s="59"/>
      <c r="Q222" s="31"/>
      <c r="R222" s="31"/>
    </row>
    <row r="223" spans="1:18" x14ac:dyDescent="0.25">
      <c r="A223" s="31"/>
      <c r="B223" s="31"/>
      <c r="C223" s="31"/>
      <c r="D223" s="31"/>
      <c r="E223" s="31"/>
      <c r="F223" s="31"/>
      <c r="G223" s="31"/>
      <c r="K223" s="31"/>
      <c r="L223" s="31"/>
      <c r="M223" s="31"/>
      <c r="N223" s="59"/>
      <c r="O223" s="59"/>
      <c r="P223" s="59"/>
      <c r="Q223" s="31"/>
      <c r="R223" s="31"/>
    </row>
    <row r="224" spans="1:18" ht="14.45" customHeight="1" x14ac:dyDescent="0.25">
      <c r="A224" s="31"/>
      <c r="B224" s="38" t="s">
        <v>50</v>
      </c>
      <c r="C224" s="38"/>
      <c r="D224" s="38"/>
      <c r="E224" s="95" t="s">
        <v>51</v>
      </c>
      <c r="F224" s="95"/>
      <c r="G224" s="95"/>
      <c r="H224" s="95" t="s">
        <v>1</v>
      </c>
      <c r="I224" s="95"/>
      <c r="J224" s="95"/>
      <c r="K224" s="96" t="s">
        <v>60</v>
      </c>
      <c r="L224" s="96"/>
      <c r="M224" s="96"/>
      <c r="N224" s="96" t="s">
        <v>61</v>
      </c>
      <c r="O224" s="96"/>
      <c r="P224" s="96"/>
      <c r="Q224" s="38"/>
      <c r="R224" s="31"/>
    </row>
    <row r="225" spans="1:18" ht="15" customHeight="1" thickBot="1" x14ac:dyDescent="0.3">
      <c r="A225" s="31"/>
      <c r="B225" s="38" t="s">
        <v>65</v>
      </c>
      <c r="C225" s="38"/>
      <c r="D225" s="38" t="s">
        <v>54</v>
      </c>
      <c r="E225" s="38" t="s">
        <v>14</v>
      </c>
      <c r="F225" s="38" t="s">
        <v>13</v>
      </c>
      <c r="G225" s="38" t="s">
        <v>55</v>
      </c>
      <c r="H225" s="38" t="s">
        <v>14</v>
      </c>
      <c r="I225" s="38" t="s">
        <v>13</v>
      </c>
      <c r="J225" s="38" t="s">
        <v>55</v>
      </c>
      <c r="K225" s="38" t="s">
        <v>14</v>
      </c>
      <c r="L225" s="38" t="s">
        <v>13</v>
      </c>
      <c r="M225" s="38" t="s">
        <v>55</v>
      </c>
      <c r="N225" s="38" t="s">
        <v>56</v>
      </c>
      <c r="O225" s="38" t="s">
        <v>57</v>
      </c>
      <c r="P225" s="38" t="s">
        <v>58</v>
      </c>
      <c r="Q225" s="38" t="s">
        <v>59</v>
      </c>
      <c r="R225" s="31"/>
    </row>
    <row r="226" spans="1:18" ht="33.6" customHeight="1" x14ac:dyDescent="0.25">
      <c r="A226" s="97">
        <v>15</v>
      </c>
      <c r="B226" s="40" t="s">
        <v>64</v>
      </c>
      <c r="C226" s="41" t="s">
        <v>33</v>
      </c>
      <c r="D226" s="41" t="s">
        <v>41</v>
      </c>
      <c r="E226" s="42">
        <v>352.32779999999997</v>
      </c>
      <c r="F226" s="41">
        <v>2191404.3509999961</v>
      </c>
      <c r="G226" s="41">
        <v>11887.273778100016</v>
      </c>
      <c r="H226" s="42">
        <v>345.36666666666673</v>
      </c>
      <c r="I226" s="41">
        <v>2072520.6419999956</v>
      </c>
      <c r="J226" s="41">
        <v>7730.5730073000186</v>
      </c>
      <c r="K226" s="43">
        <v>6.9611333333332368</v>
      </c>
      <c r="L226" s="43">
        <v>118883.7090000005</v>
      </c>
      <c r="M226" s="43">
        <v>4156.7007707999974</v>
      </c>
      <c r="N226" s="43">
        <v>3.5698119658119164E-2</v>
      </c>
      <c r="O226" s="42">
        <v>609.66004615384873</v>
      </c>
      <c r="P226" s="42">
        <v>21.316414209230757</v>
      </c>
      <c r="Q226" s="44">
        <v>0.28784975086239939</v>
      </c>
      <c r="R226" s="31"/>
    </row>
    <row r="227" spans="1:18" ht="33.6" customHeight="1" x14ac:dyDescent="0.25">
      <c r="A227" s="97"/>
      <c r="B227" s="45" t="s">
        <v>64</v>
      </c>
      <c r="C227" s="27" t="s">
        <v>33</v>
      </c>
      <c r="D227" s="27" t="s">
        <v>42</v>
      </c>
      <c r="E227" s="46">
        <v>340.07380000000001</v>
      </c>
      <c r="F227" s="27">
        <v>2139684.9089999977</v>
      </c>
      <c r="G227" s="27">
        <v>11490.584549999978</v>
      </c>
      <c r="H227" s="27">
        <v>333.07386666666667</v>
      </c>
      <c r="I227" s="27">
        <v>2021774.8429999992</v>
      </c>
      <c r="J227" s="27">
        <v>7240.7696439000047</v>
      </c>
      <c r="K227" s="47">
        <v>6.9999333333333311</v>
      </c>
      <c r="L227" s="47">
        <v>117910.06599999846</v>
      </c>
      <c r="M227" s="47">
        <v>4249.8149060999731</v>
      </c>
      <c r="N227" s="47">
        <v>3.5897094017094004E-2</v>
      </c>
      <c r="O227" s="46">
        <v>604.66700512819727</v>
      </c>
      <c r="P227" s="46">
        <v>21.793922595384476</v>
      </c>
      <c r="Q227" s="48">
        <v>0.46761211192027596</v>
      </c>
      <c r="R227" s="31"/>
    </row>
    <row r="228" spans="1:18" ht="14.45" customHeight="1" x14ac:dyDescent="0.25">
      <c r="A228" s="97"/>
      <c r="B228" s="45" t="s">
        <v>64</v>
      </c>
      <c r="C228" s="27" t="s">
        <v>33</v>
      </c>
      <c r="D228" s="27" t="s">
        <v>43</v>
      </c>
      <c r="E228" s="46">
        <v>310.56846666666667</v>
      </c>
      <c r="F228" s="27">
        <v>1954734.1750000038</v>
      </c>
      <c r="G228" s="27">
        <v>11532.062034699971</v>
      </c>
      <c r="H228" s="27">
        <v>306.31880000000001</v>
      </c>
      <c r="I228" s="27">
        <v>1854787.9090000025</v>
      </c>
      <c r="J228" s="27">
        <v>7102.7246265000012</v>
      </c>
      <c r="K228" s="47">
        <v>4.2496666666666556</v>
      </c>
      <c r="L228" s="47">
        <v>99946.26600000124</v>
      </c>
      <c r="M228" s="47">
        <v>4429.33740819997</v>
      </c>
      <c r="N228" s="47">
        <v>2.1793162393162337E-2</v>
      </c>
      <c r="O228" s="46">
        <v>512.54495384616018</v>
      </c>
      <c r="P228" s="46">
        <v>22.714550811281896</v>
      </c>
      <c r="Q228" s="48">
        <v>0.24453813721732465</v>
      </c>
      <c r="R228" s="31"/>
    </row>
    <row r="229" spans="1:18" ht="14.45" customHeight="1" x14ac:dyDescent="0.25">
      <c r="A229" s="97"/>
      <c r="B229" s="45" t="s">
        <v>64</v>
      </c>
      <c r="C229" s="27" t="s">
        <v>33</v>
      </c>
      <c r="D229" s="27" t="s">
        <v>44</v>
      </c>
      <c r="E229" s="46">
        <v>297.738</v>
      </c>
      <c r="F229" s="27">
        <v>1854344.5350000099</v>
      </c>
      <c r="G229" s="27">
        <v>11375.616229500034</v>
      </c>
      <c r="H229" s="27">
        <v>295.09713333333337</v>
      </c>
      <c r="I229" s="27">
        <v>1758654.6119999979</v>
      </c>
      <c r="J229" s="27">
        <v>6925.5761963000132</v>
      </c>
      <c r="K229" s="47">
        <v>2.640866666666625</v>
      </c>
      <c r="L229" s="47">
        <v>95689.923000012059</v>
      </c>
      <c r="M229" s="47">
        <v>4450.0400332000208</v>
      </c>
      <c r="N229" s="47">
        <v>1.354290598290577E-2</v>
      </c>
      <c r="O229" s="46">
        <v>490.71755384621571</v>
      </c>
      <c r="P229" s="46">
        <v>22.820718118974465</v>
      </c>
      <c r="Q229" s="48">
        <v>0.37000814995925019</v>
      </c>
      <c r="R229" s="31"/>
    </row>
    <row r="230" spans="1:18" ht="14.45" customHeight="1" x14ac:dyDescent="0.25">
      <c r="A230" s="97"/>
      <c r="B230" s="45" t="s">
        <v>64</v>
      </c>
      <c r="C230" s="27" t="s">
        <v>33</v>
      </c>
      <c r="D230" s="27" t="s">
        <v>45</v>
      </c>
      <c r="E230" s="46">
        <v>300.59359999999998</v>
      </c>
      <c r="F230" s="27">
        <v>1815224.6349999933</v>
      </c>
      <c r="G230" s="27">
        <v>11408.325279500044</v>
      </c>
      <c r="H230" s="27">
        <v>291.98553333333331</v>
      </c>
      <c r="I230" s="27">
        <v>1723099.5990000097</v>
      </c>
      <c r="J230" s="27">
        <v>6949.9268332999736</v>
      </c>
      <c r="K230" s="47">
        <v>8.608066666666673</v>
      </c>
      <c r="L230" s="47">
        <v>92125.035999983549</v>
      </c>
      <c r="M230" s="47">
        <v>4458.3984462000708</v>
      </c>
      <c r="N230" s="47">
        <v>4.4143931623931654E-2</v>
      </c>
      <c r="O230" s="46">
        <v>472.43608205119767</v>
      </c>
      <c r="P230" s="46">
        <v>22.863581775384979</v>
      </c>
      <c r="Q230" s="48">
        <v>0.22901385493072535</v>
      </c>
      <c r="R230" s="31"/>
    </row>
    <row r="231" spans="1:18" ht="14.45" customHeight="1" x14ac:dyDescent="0.25">
      <c r="A231" s="97"/>
      <c r="B231" s="45" t="s">
        <v>64</v>
      </c>
      <c r="C231" s="27" t="s">
        <v>33</v>
      </c>
      <c r="D231" s="27" t="s">
        <v>46</v>
      </c>
      <c r="E231" s="46">
        <v>290.27793333333335</v>
      </c>
      <c r="F231" s="27">
        <v>1781214.0900000017</v>
      </c>
      <c r="G231" s="27">
        <v>11664.700496600015</v>
      </c>
      <c r="H231" s="46">
        <v>279.94580000000002</v>
      </c>
      <c r="I231" s="27">
        <v>1684359.0320000029</v>
      </c>
      <c r="J231" s="27">
        <v>7129.3968642999989</v>
      </c>
      <c r="K231" s="47">
        <v>10.332133333333331</v>
      </c>
      <c r="L231" s="47">
        <v>96855.057999998797</v>
      </c>
      <c r="M231" s="47">
        <v>4535.303632300016</v>
      </c>
      <c r="N231" s="47">
        <v>5.2985299145299133E-2</v>
      </c>
      <c r="O231" s="46">
        <v>496.69260512819898</v>
      </c>
      <c r="P231" s="46">
        <v>23.257967345128286</v>
      </c>
      <c r="Q231" s="48">
        <v>0.22901385493072535</v>
      </c>
      <c r="R231" s="31"/>
    </row>
    <row r="232" spans="1:18" ht="14.45" customHeight="1" x14ac:dyDescent="0.25">
      <c r="A232" s="97"/>
      <c r="B232" s="45" t="s">
        <v>64</v>
      </c>
      <c r="C232" s="27" t="s">
        <v>33</v>
      </c>
      <c r="D232" s="27" t="s">
        <v>47</v>
      </c>
      <c r="E232" s="46">
        <v>239.39360000000002</v>
      </c>
      <c r="F232" s="27">
        <v>1582739.6830000095</v>
      </c>
      <c r="G232" s="27">
        <v>16074.225966399999</v>
      </c>
      <c r="H232" s="46">
        <v>235.35033333333331</v>
      </c>
      <c r="I232" s="27">
        <v>1494814.4239999959</v>
      </c>
      <c r="J232" s="27">
        <v>9372.8792472000096</v>
      </c>
      <c r="K232" s="47">
        <v>4.0432666666667103</v>
      </c>
      <c r="L232" s="47">
        <v>87925.259000013582</v>
      </c>
      <c r="M232" s="47">
        <v>6701.3467191999907</v>
      </c>
      <c r="N232" s="47">
        <v>2.0734700854701079E-2</v>
      </c>
      <c r="O232" s="46">
        <v>450.89876410263378</v>
      </c>
      <c r="P232" s="46">
        <v>34.365880611282002</v>
      </c>
      <c r="Q232" s="48">
        <v>0.17196414017929909</v>
      </c>
      <c r="R232" s="31"/>
    </row>
    <row r="233" spans="1:18" ht="14.45" customHeight="1" x14ac:dyDescent="0.25">
      <c r="A233" s="97"/>
      <c r="B233" s="45" t="s">
        <v>64</v>
      </c>
      <c r="C233" s="27" t="s">
        <v>33</v>
      </c>
      <c r="D233" s="49" t="s">
        <v>48</v>
      </c>
      <c r="E233" s="46">
        <v>216.23826666666668</v>
      </c>
      <c r="F233" s="49">
        <v>1443651.0710000065</v>
      </c>
      <c r="G233" s="49">
        <v>15941.271713799977</v>
      </c>
      <c r="H233" s="46">
        <v>217.18566666666672</v>
      </c>
      <c r="I233" s="49">
        <v>1383315.411299994</v>
      </c>
      <c r="J233" s="49">
        <v>9177.1890338999601</v>
      </c>
      <c r="K233" s="47">
        <v>-0.94740000000004443</v>
      </c>
      <c r="L233" s="47">
        <v>60335.659700012533</v>
      </c>
      <c r="M233" s="47">
        <v>6764.082679900017</v>
      </c>
      <c r="N233" s="47">
        <v>-4.8584615384617662E-3</v>
      </c>
      <c r="O233" s="46">
        <v>309.41363948724376</v>
      </c>
      <c r="P233" s="46">
        <v>34.687603486666752</v>
      </c>
      <c r="Q233" s="48">
        <v>0.7508896797153024</v>
      </c>
      <c r="R233" s="31"/>
    </row>
    <row r="234" spans="1:18" ht="14.45" customHeight="1" x14ac:dyDescent="0.25">
      <c r="A234" s="97"/>
      <c r="B234" s="45" t="s">
        <v>64</v>
      </c>
      <c r="C234" s="27" t="s">
        <v>33</v>
      </c>
      <c r="D234" s="49" t="s">
        <v>49</v>
      </c>
      <c r="E234" s="46">
        <v>209.7742666666667</v>
      </c>
      <c r="F234" s="49">
        <v>1405455.9869999995</v>
      </c>
      <c r="G234" s="49">
        <v>16532.034764700049</v>
      </c>
      <c r="H234" s="46">
        <v>210.77360000000002</v>
      </c>
      <c r="I234" s="49">
        <v>1344156.1738000016</v>
      </c>
      <c r="J234" s="49">
        <v>9576.0305217999994</v>
      </c>
      <c r="K234" s="47">
        <v>-0.9993333333333112</v>
      </c>
      <c r="L234" s="47">
        <v>61299.813199997872</v>
      </c>
      <c r="M234" s="47">
        <v>6956.0042429000496</v>
      </c>
      <c r="N234" s="47">
        <v>-5.124786324786211E-3</v>
      </c>
      <c r="O234" s="46">
        <v>314.35801641024551</v>
      </c>
      <c r="P234" s="46">
        <v>35.671816630256664</v>
      </c>
      <c r="Q234" s="48">
        <v>0.24911032028469751</v>
      </c>
      <c r="R234" s="31"/>
    </row>
    <row r="235" spans="1:18" ht="14.45" customHeight="1" x14ac:dyDescent="0.25">
      <c r="A235" s="97"/>
      <c r="B235" s="50" t="s">
        <v>64</v>
      </c>
      <c r="C235" s="51" t="s">
        <v>33</v>
      </c>
      <c r="D235" s="51" t="s">
        <v>17</v>
      </c>
      <c r="E235" s="36">
        <v>336.38593159575828</v>
      </c>
      <c r="F235" s="36">
        <v>2109344.8295251043</v>
      </c>
      <c r="G235" s="36">
        <v>11614.914272323367</v>
      </c>
      <c r="H235" s="36">
        <v>330.06971192027601</v>
      </c>
      <c r="I235" s="36">
        <v>1995547.3348194701</v>
      </c>
      <c r="J235" s="36">
        <v>7348.0021486191345</v>
      </c>
      <c r="K235" s="36">
        <v>6.3162196754822739</v>
      </c>
      <c r="L235" s="36">
        <v>113797.49470563408</v>
      </c>
      <c r="M235" s="36">
        <v>4266.9121237042345</v>
      </c>
      <c r="N235" s="36">
        <v>3.2390870130678324E-2</v>
      </c>
      <c r="O235" s="52">
        <v>583.57689592632858</v>
      </c>
      <c r="P235" s="52">
        <v>21.881600634380685</v>
      </c>
      <c r="Q235" s="48"/>
      <c r="R235" s="31"/>
    </row>
    <row r="236" spans="1:18" ht="16.350000000000001" customHeight="1" x14ac:dyDescent="0.25">
      <c r="A236" s="97"/>
      <c r="B236" s="50" t="s">
        <v>64</v>
      </c>
      <c r="C236" s="51" t="s">
        <v>33</v>
      </c>
      <c r="D236" s="51" t="s">
        <v>18</v>
      </c>
      <c r="E236" s="36">
        <v>286.65036875848955</v>
      </c>
      <c r="F236" s="36">
        <v>1781931.3559315447</v>
      </c>
      <c r="G236" s="36">
        <v>12257.303740984133</v>
      </c>
      <c r="H236" s="36">
        <v>280.6403614778593</v>
      </c>
      <c r="I236" s="36">
        <v>1688126.2531564804</v>
      </c>
      <c r="J236" s="36">
        <v>7398.6789513488175</v>
      </c>
      <c r="K236" s="36">
        <v>6.0100072806302558</v>
      </c>
      <c r="L236" s="36">
        <v>93805.10277506389</v>
      </c>
      <c r="M236" s="36">
        <v>4858.6247896353152</v>
      </c>
      <c r="N236" s="83">
        <v>3.0820550157078238E-2</v>
      </c>
      <c r="O236" s="84">
        <v>481.05180910289164</v>
      </c>
      <c r="P236" s="84">
        <v>24.91602456223238</v>
      </c>
      <c r="Q236" s="48"/>
      <c r="R236" s="31"/>
    </row>
    <row r="237" spans="1:18" ht="15" customHeight="1" thickBot="1" x14ac:dyDescent="0.3">
      <c r="A237" s="97"/>
      <c r="B237" s="53" t="s">
        <v>64</v>
      </c>
      <c r="C237" s="39" t="s">
        <v>33</v>
      </c>
      <c r="D237" s="39" t="s">
        <v>19</v>
      </c>
      <c r="E237" s="37">
        <v>214.62801755634638</v>
      </c>
      <c r="F237" s="37">
        <v>1434136.2813914637</v>
      </c>
      <c r="G237" s="37">
        <v>16088.436886622058</v>
      </c>
      <c r="H237" s="37">
        <v>215.58835468564652</v>
      </c>
      <c r="I237" s="37">
        <v>1373560.4411042663</v>
      </c>
      <c r="J237" s="37">
        <v>9276.5445646935641</v>
      </c>
      <c r="K237" s="37">
        <v>-0.96033712930014636</v>
      </c>
      <c r="L237" s="37">
        <v>60575.840287197483</v>
      </c>
      <c r="M237" s="37">
        <v>6811.8923219284943</v>
      </c>
      <c r="N237" s="37">
        <v>-4.9248057912828023E-3</v>
      </c>
      <c r="O237" s="54">
        <v>310.64533480614097</v>
      </c>
      <c r="P237" s="54">
        <v>34.932781138094839</v>
      </c>
      <c r="Q237" s="55"/>
      <c r="R237" s="31"/>
    </row>
    <row r="238" spans="1:18" x14ac:dyDescent="0.25">
      <c r="A238" s="31"/>
      <c r="B238" s="31"/>
      <c r="C238" s="31"/>
      <c r="D238" s="31"/>
      <c r="E238" s="31"/>
      <c r="F238" s="31"/>
      <c r="G238" s="31"/>
      <c r="K238" s="31"/>
      <c r="L238" s="31"/>
      <c r="M238" s="80"/>
      <c r="N238" s="59"/>
      <c r="O238" s="59"/>
      <c r="P238" s="59"/>
      <c r="Q238" s="31"/>
      <c r="R238" s="31"/>
    </row>
    <row r="239" spans="1:18" x14ac:dyDescent="0.25">
      <c r="A239" s="31"/>
      <c r="B239" s="31"/>
      <c r="C239" s="31"/>
      <c r="D239" s="31"/>
      <c r="E239" s="31"/>
      <c r="F239" s="31"/>
      <c r="G239" s="31"/>
      <c r="K239" s="31"/>
      <c r="L239" s="31"/>
      <c r="M239" s="31"/>
      <c r="N239" s="59"/>
      <c r="O239" s="59"/>
      <c r="P239" s="59"/>
      <c r="Q239" s="31"/>
      <c r="R239" s="31"/>
    </row>
    <row r="240" spans="1:18" ht="14.45" customHeight="1" x14ac:dyDescent="0.25">
      <c r="A240" s="31"/>
      <c r="B240" s="38" t="s">
        <v>50</v>
      </c>
      <c r="C240" s="38"/>
      <c r="D240" s="38"/>
      <c r="E240" s="38" t="s">
        <v>51</v>
      </c>
      <c r="F240" s="38"/>
      <c r="G240" s="38"/>
      <c r="H240" s="38" t="s">
        <v>1</v>
      </c>
      <c r="I240" s="38"/>
      <c r="J240" s="38"/>
      <c r="K240" s="96" t="s">
        <v>60</v>
      </c>
      <c r="L240" s="96"/>
      <c r="M240" s="96"/>
      <c r="N240" s="96" t="s">
        <v>61</v>
      </c>
      <c r="O240" s="96"/>
      <c r="P240" s="96"/>
      <c r="Q240" s="38"/>
      <c r="R240" s="31"/>
    </row>
    <row r="241" spans="1:19" ht="15" customHeight="1" thickBot="1" x14ac:dyDescent="0.3">
      <c r="A241" s="31"/>
      <c r="B241" s="38" t="s">
        <v>65</v>
      </c>
      <c r="C241" s="38"/>
      <c r="D241" s="38" t="s">
        <v>54</v>
      </c>
      <c r="E241" s="38" t="s">
        <v>14</v>
      </c>
      <c r="F241" s="38" t="s">
        <v>13</v>
      </c>
      <c r="G241" s="38" t="s">
        <v>55</v>
      </c>
      <c r="H241" s="38" t="s">
        <v>14</v>
      </c>
      <c r="I241" s="38" t="s">
        <v>13</v>
      </c>
      <c r="J241" s="38" t="s">
        <v>55</v>
      </c>
      <c r="K241" s="38" t="s">
        <v>14</v>
      </c>
      <c r="L241" s="38" t="s">
        <v>13</v>
      </c>
      <c r="M241" s="38" t="s">
        <v>55</v>
      </c>
      <c r="N241" s="38" t="s">
        <v>56</v>
      </c>
      <c r="O241" s="38" t="s">
        <v>57</v>
      </c>
      <c r="P241" s="38" t="s">
        <v>58</v>
      </c>
      <c r="Q241" s="38" t="s">
        <v>59</v>
      </c>
      <c r="R241" s="31"/>
    </row>
    <row r="242" spans="1:19" ht="33.6" customHeight="1" x14ac:dyDescent="0.25">
      <c r="A242" s="97">
        <v>16</v>
      </c>
      <c r="B242" s="40" t="s">
        <v>64</v>
      </c>
      <c r="C242" s="41" t="s">
        <v>34</v>
      </c>
      <c r="D242" s="41" t="s">
        <v>41</v>
      </c>
      <c r="E242" s="42">
        <v>274.47986666666668</v>
      </c>
      <c r="F242" s="41">
        <v>1743812.9600000014</v>
      </c>
      <c r="G242" s="41">
        <v>42653.505848000255</v>
      </c>
      <c r="H242" s="42">
        <v>258.03393333333332</v>
      </c>
      <c r="I242" s="41">
        <v>1599426.7780000016</v>
      </c>
      <c r="J242" s="41">
        <v>34103.123326000052</v>
      </c>
      <c r="K242" s="43">
        <v>16.445933333333357</v>
      </c>
      <c r="L242" s="43">
        <v>144386.1819999998</v>
      </c>
      <c r="M242" s="43">
        <v>8550.3825220002036</v>
      </c>
      <c r="N242" s="43">
        <v>8.4338119658119784E-2</v>
      </c>
      <c r="O242" s="42">
        <v>740.44195897435793</v>
      </c>
      <c r="P242" s="42">
        <v>43.848115497436943</v>
      </c>
      <c r="Q242" s="44">
        <v>0.38959390862944165</v>
      </c>
      <c r="R242" s="31"/>
    </row>
    <row r="243" spans="1:19" ht="33.6" customHeight="1" x14ac:dyDescent="0.25">
      <c r="A243" s="97"/>
      <c r="B243" s="45" t="s">
        <v>64</v>
      </c>
      <c r="C243" s="27" t="s">
        <v>34</v>
      </c>
      <c r="D243" s="27" t="s">
        <v>42</v>
      </c>
      <c r="E243" s="46">
        <v>267.90299999999996</v>
      </c>
      <c r="F243" s="27">
        <v>1716108.5410000025</v>
      </c>
      <c r="G243" s="27">
        <v>40483.659175000292</v>
      </c>
      <c r="H243" s="27">
        <v>251.4144</v>
      </c>
      <c r="I243" s="27">
        <v>1573622.7239999981</v>
      </c>
      <c r="J243" s="27">
        <v>31736.253686000029</v>
      </c>
      <c r="K243" s="47">
        <v>16.488599999999963</v>
      </c>
      <c r="L243" s="47">
        <v>142485.81700000446</v>
      </c>
      <c r="M243" s="47">
        <v>8747.4054890002626</v>
      </c>
      <c r="N243" s="47">
        <v>8.4556923076922891E-2</v>
      </c>
      <c r="O243" s="46">
        <v>730.69649743592038</v>
      </c>
      <c r="P243" s="46">
        <v>44.858489687180835</v>
      </c>
      <c r="Q243" s="48">
        <v>0.38642131979695438</v>
      </c>
      <c r="R243" s="31"/>
      <c r="S243" s="31"/>
    </row>
    <row r="244" spans="1:19" ht="14.45" customHeight="1" x14ac:dyDescent="0.25">
      <c r="A244" s="97"/>
      <c r="B244" s="45" t="s">
        <v>64</v>
      </c>
      <c r="C244" s="27" t="s">
        <v>34</v>
      </c>
      <c r="D244" s="27" t="s">
        <v>43</v>
      </c>
      <c r="E244" s="46">
        <v>246.57106666666672</v>
      </c>
      <c r="F244" s="27">
        <v>1604796.9389999995</v>
      </c>
      <c r="G244" s="27">
        <v>39119.872450000075</v>
      </c>
      <c r="H244" s="27">
        <v>232.84073333333333</v>
      </c>
      <c r="I244" s="27">
        <v>1471473.7870000056</v>
      </c>
      <c r="J244" s="27">
        <v>30199.461380000084</v>
      </c>
      <c r="K244" s="47">
        <v>13.730333333333393</v>
      </c>
      <c r="L244" s="47">
        <v>133323.15199999395</v>
      </c>
      <c r="M244" s="81">
        <v>8920.411069999991</v>
      </c>
      <c r="N244" s="47">
        <v>7.0411965811966112E-2</v>
      </c>
      <c r="O244" s="46">
        <v>683.70847179484076</v>
      </c>
      <c r="P244" s="46">
        <v>45.745697794871752</v>
      </c>
      <c r="Q244" s="48">
        <v>0.22398477157360408</v>
      </c>
      <c r="R244" s="31"/>
      <c r="S244" s="31"/>
    </row>
    <row r="245" spans="1:19" ht="14.45" customHeight="1" x14ac:dyDescent="0.25">
      <c r="A245" s="97"/>
      <c r="B245" s="45" t="s">
        <v>64</v>
      </c>
      <c r="C245" s="27" t="s">
        <v>34</v>
      </c>
      <c r="D245" s="27" t="s">
        <v>44</v>
      </c>
      <c r="E245" s="46">
        <v>238.64980000000003</v>
      </c>
      <c r="F245" s="27">
        <v>1526129.9909999976</v>
      </c>
      <c r="G245" s="27">
        <v>39084.524777999941</v>
      </c>
      <c r="H245" s="27">
        <v>225.72653333333338</v>
      </c>
      <c r="I245" s="27">
        <v>1399736.853000002</v>
      </c>
      <c r="J245" s="27">
        <v>30079.98571999999</v>
      </c>
      <c r="K245" s="47">
        <v>12.923266666666649</v>
      </c>
      <c r="L245" s="47">
        <v>126393.13799999561</v>
      </c>
      <c r="M245" s="81">
        <v>9004.5390579999512</v>
      </c>
      <c r="N245" s="47">
        <v>6.6273162393162305E-2</v>
      </c>
      <c r="O245" s="46">
        <v>648.16993846151593</v>
      </c>
      <c r="P245" s="46">
        <v>46.177123374358722</v>
      </c>
      <c r="Q245" s="48">
        <v>0.37057832678270636</v>
      </c>
      <c r="R245" s="31"/>
      <c r="S245" s="31"/>
    </row>
    <row r="246" spans="1:19" ht="14.45" customHeight="1" x14ac:dyDescent="0.25">
      <c r="A246" s="97"/>
      <c r="B246" s="45" t="s">
        <v>64</v>
      </c>
      <c r="C246" s="27" t="s">
        <v>34</v>
      </c>
      <c r="D246" s="27" t="s">
        <v>45</v>
      </c>
      <c r="E246" s="46">
        <v>236.51299999999998</v>
      </c>
      <c r="F246" s="27">
        <v>1486720.1249999984</v>
      </c>
      <c r="G246" s="27">
        <v>39156.328992000068</v>
      </c>
      <c r="H246" s="27">
        <v>223.345</v>
      </c>
      <c r="I246" s="27">
        <v>1366519.8550000025</v>
      </c>
      <c r="J246" s="27">
        <v>30151.239972999894</v>
      </c>
      <c r="K246" s="47">
        <v>13.167999999999976</v>
      </c>
      <c r="L246" s="47">
        <v>120200.26999999581</v>
      </c>
      <c r="M246" s="81">
        <v>9005.0890190001737</v>
      </c>
      <c r="N246" s="47">
        <v>6.752820512820501E-2</v>
      </c>
      <c r="O246" s="46">
        <v>616.41164102561959</v>
      </c>
      <c r="P246" s="46">
        <v>46.179943687180376</v>
      </c>
      <c r="Q246" s="48">
        <v>0.22908478382930936</v>
      </c>
      <c r="R246" s="31"/>
      <c r="S246" s="31"/>
    </row>
    <row r="247" spans="1:19" ht="14.45" customHeight="1" x14ac:dyDescent="0.25">
      <c r="A247" s="97"/>
      <c r="B247" s="45" t="s">
        <v>64</v>
      </c>
      <c r="C247" s="27" t="s">
        <v>34</v>
      </c>
      <c r="D247" s="27" t="s">
        <v>46</v>
      </c>
      <c r="E247" s="46">
        <v>233.39393333333336</v>
      </c>
      <c r="F247" s="27">
        <v>1475536.2180000034</v>
      </c>
      <c r="G247" s="27">
        <v>39471.11576700001</v>
      </c>
      <c r="H247" s="46">
        <v>219.29873333333327</v>
      </c>
      <c r="I247" s="27">
        <v>1354372.8009999949</v>
      </c>
      <c r="J247" s="27">
        <v>30435.66233299992</v>
      </c>
      <c r="K247" s="47">
        <v>14.095200000000093</v>
      </c>
      <c r="L247" s="47">
        <v>121163.4170000085</v>
      </c>
      <c r="M247" s="81">
        <v>9035.4534340000901</v>
      </c>
      <c r="N247" s="47">
        <v>7.2283076923077394E-2</v>
      </c>
      <c r="O247" s="46">
        <v>621.35085641030003</v>
      </c>
      <c r="P247" s="46">
        <v>46.3356586358979</v>
      </c>
      <c r="Q247" s="48">
        <v>0.22908478382930936</v>
      </c>
      <c r="R247" s="31"/>
      <c r="S247" s="31"/>
    </row>
    <row r="248" spans="1:19" ht="14.45" customHeight="1" x14ac:dyDescent="0.25">
      <c r="A248" s="97"/>
      <c r="B248" s="45" t="s">
        <v>64</v>
      </c>
      <c r="C248" s="27" t="s">
        <v>34</v>
      </c>
      <c r="D248" s="27" t="s">
        <v>47</v>
      </c>
      <c r="E248" s="46">
        <v>196.08726666666669</v>
      </c>
      <c r="F248" s="27">
        <v>1340609.6319999953</v>
      </c>
      <c r="G248" s="27">
        <v>39038.024187000032</v>
      </c>
      <c r="H248" s="46">
        <v>184.27453333333332</v>
      </c>
      <c r="I248" s="27">
        <v>1233434.7245999924</v>
      </c>
      <c r="J248" s="27">
        <v>28913.565310000064</v>
      </c>
      <c r="K248" s="47">
        <v>11.81273333333337</v>
      </c>
      <c r="L248" s="47">
        <v>107174.90740000294</v>
      </c>
      <c r="M248" s="81">
        <v>10124.458876999968</v>
      </c>
      <c r="N248" s="47">
        <v>6.0578119658119843E-2</v>
      </c>
      <c r="O248" s="46">
        <v>549.61490974360481</v>
      </c>
      <c r="P248" s="46">
        <v>51.920301933333171</v>
      </c>
      <c r="Q248" s="48">
        <v>0.17125210555867487</v>
      </c>
      <c r="R248" s="31"/>
      <c r="S248" s="31"/>
    </row>
    <row r="249" spans="1:19" ht="14.45" customHeight="1" x14ac:dyDescent="0.25">
      <c r="A249" s="97"/>
      <c r="B249" s="45" t="s">
        <v>64</v>
      </c>
      <c r="C249" s="27" t="s">
        <v>34</v>
      </c>
      <c r="D249" s="49" t="s">
        <v>48</v>
      </c>
      <c r="E249" s="46">
        <v>177.28606666666664</v>
      </c>
      <c r="F249" s="49">
        <v>1233347.2380000018</v>
      </c>
      <c r="G249" s="49">
        <v>38329.123014000004</v>
      </c>
      <c r="H249" s="46">
        <v>169.31953333333334</v>
      </c>
      <c r="I249" s="49">
        <v>1147906.816700004</v>
      </c>
      <c r="J249" s="49">
        <v>28182.654873000076</v>
      </c>
      <c r="K249" s="47">
        <v>7.9665333333333015</v>
      </c>
      <c r="L249" s="47">
        <v>85440.421299997717</v>
      </c>
      <c r="M249" s="81">
        <v>10146.468140999928</v>
      </c>
      <c r="N249" s="47">
        <v>4.0854017094016933E-2</v>
      </c>
      <c r="O249" s="46">
        <v>438.15600666665495</v>
      </c>
      <c r="P249" s="46">
        <v>52.033169953845785</v>
      </c>
      <c r="Q249" s="48">
        <v>0.74938574938574942</v>
      </c>
      <c r="R249" s="31"/>
      <c r="S249" s="31"/>
    </row>
    <row r="250" spans="1:19" ht="14.45" customHeight="1" x14ac:dyDescent="0.25">
      <c r="A250" s="97"/>
      <c r="B250" s="45" t="s">
        <v>64</v>
      </c>
      <c r="C250" s="27" t="s">
        <v>34</v>
      </c>
      <c r="D250" s="49" t="s">
        <v>49</v>
      </c>
      <c r="E250" s="46">
        <v>171.72586666666666</v>
      </c>
      <c r="F250" s="49">
        <v>1198052.8622000008</v>
      </c>
      <c r="G250" s="49">
        <v>39303.353690999968</v>
      </c>
      <c r="H250" s="46">
        <v>163.42173333333332</v>
      </c>
      <c r="I250" s="49">
        <v>1112293.0759999978</v>
      </c>
      <c r="J250" s="49">
        <v>29070.141524000042</v>
      </c>
      <c r="K250" s="47">
        <v>8.3041333333333398</v>
      </c>
      <c r="L250" s="47">
        <v>85759.786200003</v>
      </c>
      <c r="M250" s="81">
        <v>10233.212166999925</v>
      </c>
      <c r="N250" s="47">
        <v>4.2585299145299176E-2</v>
      </c>
      <c r="O250" s="46">
        <v>439.79377538463075</v>
      </c>
      <c r="P250" s="46">
        <v>52.478011112820127</v>
      </c>
      <c r="Q250" s="48">
        <v>0.25061425061425063</v>
      </c>
      <c r="R250" s="31"/>
      <c r="S250" s="31"/>
    </row>
    <row r="251" spans="1:19" ht="14.45" customHeight="1" x14ac:dyDescent="0.25">
      <c r="A251" s="97"/>
      <c r="B251" s="50" t="s">
        <v>64</v>
      </c>
      <c r="C251" s="51" t="s">
        <v>34</v>
      </c>
      <c r="D251" s="51" t="s">
        <v>17</v>
      </c>
      <c r="E251" s="36">
        <v>265.6872789763114</v>
      </c>
      <c r="F251" s="36">
        <v>1701969.9101370575</v>
      </c>
      <c r="G251" s="36">
        <v>41023.550763386651</v>
      </c>
      <c r="H251" s="36">
        <v>249.83311137901865</v>
      </c>
      <c r="I251" s="36">
        <v>1560796.019935915</v>
      </c>
      <c r="J251" s="36">
        <v>32314.153606648528</v>
      </c>
      <c r="K251" s="36">
        <v>15.854167597292733</v>
      </c>
      <c r="L251" s="36">
        <v>141173.89020114244</v>
      </c>
      <c r="M251" s="36">
        <v>8709.3971567381232</v>
      </c>
      <c r="N251" s="36">
        <v>8.1303423575860179E-2</v>
      </c>
      <c r="O251" s="52">
        <v>723.96866769816643</v>
      </c>
      <c r="P251" s="52">
        <v>44.663575162759614</v>
      </c>
      <c r="Q251" s="48"/>
      <c r="R251" s="31"/>
      <c r="S251" s="31"/>
    </row>
    <row r="252" spans="1:19" ht="16.350000000000001" customHeight="1" x14ac:dyDescent="0.25">
      <c r="A252" s="97"/>
      <c r="B252" s="50" t="s">
        <v>64</v>
      </c>
      <c r="C252" s="51" t="s">
        <v>34</v>
      </c>
      <c r="D252" s="51" t="s">
        <v>18</v>
      </c>
      <c r="E252" s="36">
        <v>229.66732910349992</v>
      </c>
      <c r="F252" s="36">
        <v>1473740.7747130811</v>
      </c>
      <c r="G252" s="36">
        <v>39181.57281986918</v>
      </c>
      <c r="H252" s="36">
        <v>216.60970683136813</v>
      </c>
      <c r="I252" s="36">
        <v>1353255.5405002795</v>
      </c>
      <c r="J252" s="36">
        <v>29978.037133968523</v>
      </c>
      <c r="K252" s="36">
        <v>13.057622272131773</v>
      </c>
      <c r="L252" s="36">
        <v>120485.23421280166</v>
      </c>
      <c r="M252" s="36">
        <v>9203.5356859006533</v>
      </c>
      <c r="N252" s="83">
        <v>6.6962165498111667E-2</v>
      </c>
      <c r="O252" s="84">
        <v>617.87299596308537</v>
      </c>
      <c r="P252" s="84">
        <v>47.197618902054636</v>
      </c>
      <c r="Q252" s="48"/>
      <c r="R252" s="31"/>
      <c r="S252" s="31"/>
    </row>
    <row r="253" spans="1:19" ht="15" customHeight="1" thickBot="1" x14ac:dyDescent="0.3">
      <c r="A253" s="97"/>
      <c r="B253" s="53" t="s">
        <v>64</v>
      </c>
      <c r="C253" s="39" t="s">
        <v>34</v>
      </c>
      <c r="D253" s="39" t="s">
        <v>19</v>
      </c>
      <c r="E253" s="37">
        <v>175.89260131040129</v>
      </c>
      <c r="F253" s="37">
        <v>1224501.9644579869</v>
      </c>
      <c r="G253" s="37">
        <v>38573.279105041765</v>
      </c>
      <c r="H253" s="37">
        <v>167.84146060606062</v>
      </c>
      <c r="I253" s="37">
        <v>1138981.5057629016</v>
      </c>
      <c r="J253" s="37">
        <v>28405.071674970586</v>
      </c>
      <c r="K253" s="37">
        <v>8.051140704340682</v>
      </c>
      <c r="L253" s="37">
        <v>85520.45869508505</v>
      </c>
      <c r="M253" s="37">
        <v>10168.207430071181</v>
      </c>
      <c r="N253" s="37">
        <v>4.1287901047900935E-2</v>
      </c>
      <c r="O253" s="54">
        <v>438.56645484658998</v>
      </c>
      <c r="P253" s="54">
        <v>52.144653487544517</v>
      </c>
      <c r="Q253" s="55"/>
      <c r="R253" s="31"/>
      <c r="S253" s="31"/>
    </row>
    <row r="254" spans="1:19" x14ac:dyDescent="0.25">
      <c r="M254" s="80"/>
    </row>
  </sheetData>
  <mergeCells count="78">
    <mergeCell ref="K17:M17"/>
    <mergeCell ref="A19:A30"/>
    <mergeCell ref="K1:M1"/>
    <mergeCell ref="N1:P1"/>
    <mergeCell ref="A3:A14"/>
    <mergeCell ref="E1:G1"/>
    <mergeCell ref="H1:J1"/>
    <mergeCell ref="E17:G17"/>
    <mergeCell ref="H17:J17"/>
    <mergeCell ref="N17:P17"/>
    <mergeCell ref="K48:M48"/>
    <mergeCell ref="A50:A61"/>
    <mergeCell ref="K32:M32"/>
    <mergeCell ref="N32:P32"/>
    <mergeCell ref="A34:A45"/>
    <mergeCell ref="E32:G32"/>
    <mergeCell ref="H32:J32"/>
    <mergeCell ref="E48:G48"/>
    <mergeCell ref="H48:J48"/>
    <mergeCell ref="N48:P48"/>
    <mergeCell ref="K80:M80"/>
    <mergeCell ref="A82:A93"/>
    <mergeCell ref="K64:M64"/>
    <mergeCell ref="N64:P64"/>
    <mergeCell ref="A66:A77"/>
    <mergeCell ref="E64:G64"/>
    <mergeCell ref="H64:J64"/>
    <mergeCell ref="E80:G80"/>
    <mergeCell ref="H80:J80"/>
    <mergeCell ref="N80:P80"/>
    <mergeCell ref="K112:M112"/>
    <mergeCell ref="A114:A125"/>
    <mergeCell ref="K96:M96"/>
    <mergeCell ref="N96:P96"/>
    <mergeCell ref="A98:A109"/>
    <mergeCell ref="E96:G96"/>
    <mergeCell ref="H96:J96"/>
    <mergeCell ref="E112:G112"/>
    <mergeCell ref="H112:J112"/>
    <mergeCell ref="N112:P112"/>
    <mergeCell ref="K144:M144"/>
    <mergeCell ref="A146:A157"/>
    <mergeCell ref="K128:M128"/>
    <mergeCell ref="N128:P128"/>
    <mergeCell ref="A130:A141"/>
    <mergeCell ref="E128:G128"/>
    <mergeCell ref="H128:J128"/>
    <mergeCell ref="E144:G144"/>
    <mergeCell ref="H144:J144"/>
    <mergeCell ref="N144:P144"/>
    <mergeCell ref="A242:A253"/>
    <mergeCell ref="K224:M224"/>
    <mergeCell ref="N224:P224"/>
    <mergeCell ref="A226:A237"/>
    <mergeCell ref="A162:A173"/>
    <mergeCell ref="E224:G224"/>
    <mergeCell ref="H224:J224"/>
    <mergeCell ref="E176:G176"/>
    <mergeCell ref="H176:J176"/>
    <mergeCell ref="E192:G192"/>
    <mergeCell ref="H192:J192"/>
    <mergeCell ref="E208:G208"/>
    <mergeCell ref="H208:J208"/>
    <mergeCell ref="A210:A221"/>
    <mergeCell ref="K192:M192"/>
    <mergeCell ref="N192:P192"/>
    <mergeCell ref="A194:A205"/>
    <mergeCell ref="K240:M240"/>
    <mergeCell ref="N240:P240"/>
    <mergeCell ref="K176:M176"/>
    <mergeCell ref="A178:A189"/>
    <mergeCell ref="E160:G160"/>
    <mergeCell ref="H160:J160"/>
    <mergeCell ref="K160:M160"/>
    <mergeCell ref="N208:P208"/>
    <mergeCell ref="N176:P176"/>
    <mergeCell ref="N160:P160"/>
    <mergeCell ref="K208:M20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3"/>
  <sheetViews>
    <sheetView zoomScale="80" zoomScaleNormal="80" workbookViewId="0">
      <selection activeCell="E39" sqref="E39"/>
    </sheetView>
  </sheetViews>
  <sheetFormatPr defaultRowHeight="15" x14ac:dyDescent="0.25"/>
  <cols>
    <col min="5" max="5" width="24.5703125" bestFit="1" customWidth="1"/>
    <col min="6" max="6" width="12.5703125" bestFit="1" customWidth="1"/>
    <col min="7" max="7" width="10.5703125" bestFit="1" customWidth="1"/>
    <col min="8" max="8" width="28.42578125" style="31" bestFit="1" customWidth="1"/>
    <col min="9" max="10" width="8.85546875" style="31"/>
    <col min="12" max="12" width="12.5703125" bestFit="1" customWidth="1"/>
    <col min="16" max="16" width="12.7109375" customWidth="1"/>
  </cols>
  <sheetData>
    <row r="1" spans="1:21" ht="14.45" customHeight="1" x14ac:dyDescent="0.25">
      <c r="A1" s="31"/>
      <c r="B1" s="38" t="s">
        <v>50</v>
      </c>
      <c r="C1" s="38"/>
      <c r="D1" s="38"/>
      <c r="E1" s="95" t="s">
        <v>51</v>
      </c>
      <c r="F1" s="95"/>
      <c r="G1" s="95"/>
      <c r="H1" s="95" t="s">
        <v>1</v>
      </c>
      <c r="I1" s="95"/>
      <c r="J1" s="95"/>
      <c r="K1" s="96" t="s">
        <v>53</v>
      </c>
      <c r="L1" s="96"/>
      <c r="M1" s="96"/>
      <c r="N1" s="96" t="s">
        <v>52</v>
      </c>
      <c r="O1" s="96"/>
      <c r="P1" s="96"/>
      <c r="Q1" s="38"/>
      <c r="T1" s="31" t="s">
        <v>62</v>
      </c>
      <c r="U1" s="31"/>
    </row>
    <row r="2" spans="1:21" ht="15.75" thickBot="1" x14ac:dyDescent="0.3">
      <c r="A2" s="31"/>
      <c r="B2" s="39" t="s">
        <v>66</v>
      </c>
      <c r="C2" s="38"/>
      <c r="D2" s="38" t="s">
        <v>54</v>
      </c>
      <c r="E2" s="38" t="s">
        <v>14</v>
      </c>
      <c r="F2" s="38" t="s">
        <v>13</v>
      </c>
      <c r="G2" s="38" t="s">
        <v>55</v>
      </c>
      <c r="H2" s="38" t="s">
        <v>14</v>
      </c>
      <c r="I2" s="38" t="s">
        <v>13</v>
      </c>
      <c r="J2" s="38" t="s">
        <v>55</v>
      </c>
      <c r="K2" s="38" t="s">
        <v>14</v>
      </c>
      <c r="L2" s="38" t="s">
        <v>13</v>
      </c>
      <c r="M2" s="38" t="s">
        <v>55</v>
      </c>
      <c r="N2" s="38" t="s">
        <v>56</v>
      </c>
      <c r="O2" s="38" t="s">
        <v>57</v>
      </c>
      <c r="P2" s="38" t="s">
        <v>58</v>
      </c>
      <c r="Q2" s="38" t="s">
        <v>59</v>
      </c>
      <c r="T2" s="31">
        <v>195</v>
      </c>
      <c r="U2" s="31" t="s">
        <v>63</v>
      </c>
    </row>
    <row r="3" spans="1:21" ht="14.45" customHeight="1" x14ac:dyDescent="0.25">
      <c r="A3" s="97">
        <v>1</v>
      </c>
      <c r="B3" s="40" t="s">
        <v>67</v>
      </c>
      <c r="C3" s="41" t="s">
        <v>16</v>
      </c>
      <c r="D3" s="41" t="s">
        <v>41</v>
      </c>
      <c r="E3" s="63">
        <v>230.81759999999994</v>
      </c>
      <c r="F3" s="63">
        <v>1720300.5449999988</v>
      </c>
      <c r="G3" s="63">
        <v>44628.884195999781</v>
      </c>
      <c r="H3" s="63">
        <v>212.38759999999999</v>
      </c>
      <c r="I3" s="63">
        <v>1588628.9019999984</v>
      </c>
      <c r="J3" s="63">
        <v>33077.305139000026</v>
      </c>
      <c r="K3" s="63">
        <v>18.42999999999995</v>
      </c>
      <c r="L3" s="63">
        <v>131671.64300000039</v>
      </c>
      <c r="M3" s="63">
        <v>11551.579056999755</v>
      </c>
      <c r="N3" s="43">
        <v>9.4512820512820256E-2</v>
      </c>
      <c r="O3" s="42">
        <v>675.23919487179683</v>
      </c>
      <c r="P3" s="42">
        <v>59.238866958973105</v>
      </c>
      <c r="Q3" s="44">
        <v>0.52008032128514059</v>
      </c>
    </row>
    <row r="4" spans="1:21" ht="14.45" customHeight="1" x14ac:dyDescent="0.25">
      <c r="A4" s="97"/>
      <c r="B4" s="45" t="s">
        <v>67</v>
      </c>
      <c r="C4" s="27" t="s">
        <v>16</v>
      </c>
      <c r="D4" s="27" t="s">
        <v>42</v>
      </c>
      <c r="E4" s="64">
        <v>228.11360000000002</v>
      </c>
      <c r="F4" s="64">
        <v>1700473.4669999972</v>
      </c>
      <c r="G4" s="64">
        <v>42931.542931999931</v>
      </c>
      <c r="H4" s="64">
        <v>209.69273333333334</v>
      </c>
      <c r="I4" s="64">
        <v>1568986.8849999979</v>
      </c>
      <c r="J4" s="64">
        <v>31386.844462000085</v>
      </c>
      <c r="K4" s="64">
        <v>18.420866666666683</v>
      </c>
      <c r="L4" s="64">
        <v>131486.58199999924</v>
      </c>
      <c r="M4" s="64">
        <v>11544.698469999847</v>
      </c>
      <c r="N4" s="47">
        <v>9.4465982905982987E-2</v>
      </c>
      <c r="O4" s="46">
        <v>674.2901641025602</v>
      </c>
      <c r="P4" s="46">
        <v>59.203581897435107</v>
      </c>
      <c r="Q4" s="48">
        <v>0.34939759036144574</v>
      </c>
    </row>
    <row r="5" spans="1:21" ht="14.45" customHeight="1" x14ac:dyDescent="0.25">
      <c r="A5" s="97"/>
      <c r="B5" s="45" t="s">
        <v>67</v>
      </c>
      <c r="C5" s="27" t="s">
        <v>16</v>
      </c>
      <c r="D5" s="27" t="s">
        <v>43</v>
      </c>
      <c r="E5" s="64">
        <v>214.36453333333333</v>
      </c>
      <c r="F5" s="64">
        <v>1606561.0749999969</v>
      </c>
      <c r="G5" s="64">
        <v>41800.764690999975</v>
      </c>
      <c r="H5" s="64">
        <v>197.45886666666667</v>
      </c>
      <c r="I5" s="64">
        <v>1482445.842000002</v>
      </c>
      <c r="J5" s="64">
        <v>30038.306424999955</v>
      </c>
      <c r="K5" s="64">
        <v>16.905666666666662</v>
      </c>
      <c r="L5" s="64">
        <v>124115.23299999489</v>
      </c>
      <c r="M5" s="64">
        <v>11762.45826600002</v>
      </c>
      <c r="N5" s="47">
        <v>8.6695726495726474E-2</v>
      </c>
      <c r="O5" s="46">
        <v>636.48837435894814</v>
      </c>
      <c r="P5" s="46">
        <v>60.320298800000103</v>
      </c>
      <c r="Q5" s="48">
        <v>0.13052208835341367</v>
      </c>
    </row>
    <row r="6" spans="1:21" ht="14.45" customHeight="1" x14ac:dyDescent="0.25">
      <c r="A6" s="97"/>
      <c r="B6" s="45" t="s">
        <v>67</v>
      </c>
      <c r="C6" s="27" t="s">
        <v>16</v>
      </c>
      <c r="D6" s="27" t="s">
        <v>44</v>
      </c>
      <c r="E6" s="64">
        <v>215.16146666666666</v>
      </c>
      <c r="F6" s="64">
        <v>1565956.8259999966</v>
      </c>
      <c r="G6" s="64">
        <v>31889.281354000024</v>
      </c>
      <c r="H6" s="64">
        <v>199.81513333333331</v>
      </c>
      <c r="I6" s="64">
        <v>1451170.0029999963</v>
      </c>
      <c r="J6" s="64">
        <v>20508.45052799995</v>
      </c>
      <c r="K6" s="64">
        <v>15.346333333333348</v>
      </c>
      <c r="L6" s="64">
        <v>114786.82300000032</v>
      </c>
      <c r="M6" s="64">
        <v>11380.830826000074</v>
      </c>
      <c r="N6" s="47">
        <v>7.8699145299145373E-2</v>
      </c>
      <c r="O6" s="46">
        <v>588.65037435897602</v>
      </c>
      <c r="P6" s="46">
        <v>58.363235005128587</v>
      </c>
      <c r="Q6" s="48">
        <v>0.37662337662337664</v>
      </c>
    </row>
    <row r="7" spans="1:21" ht="14.45" customHeight="1" x14ac:dyDescent="0.25">
      <c r="A7" s="97"/>
      <c r="B7" s="45" t="s">
        <v>67</v>
      </c>
      <c r="C7" s="27" t="s">
        <v>16</v>
      </c>
      <c r="D7" s="27" t="s">
        <v>45</v>
      </c>
      <c r="E7" s="64">
        <v>202.27293333333336</v>
      </c>
      <c r="F7" s="64">
        <v>1460794.7689999971</v>
      </c>
      <c r="G7" s="64">
        <v>41838.251286999999</v>
      </c>
      <c r="H7" s="64">
        <v>183.83573333333334</v>
      </c>
      <c r="I7" s="64">
        <v>1351971.564000003</v>
      </c>
      <c r="J7" s="64">
        <v>30128.390643000057</v>
      </c>
      <c r="K7" s="64">
        <v>18.437200000000018</v>
      </c>
      <c r="L7" s="64">
        <v>108823.20499999401</v>
      </c>
      <c r="M7" s="64">
        <v>11709.860643999942</v>
      </c>
      <c r="N7" s="47">
        <v>9.454974358974369E-2</v>
      </c>
      <c r="O7" s="46">
        <v>558.06771794868723</v>
      </c>
      <c r="P7" s="46">
        <v>60.050567405127907</v>
      </c>
      <c r="Q7" s="48">
        <v>0.22727272727272729</v>
      </c>
    </row>
    <row r="8" spans="1:21" ht="14.45" customHeight="1" x14ac:dyDescent="0.25">
      <c r="A8" s="97"/>
      <c r="B8" s="45" t="s">
        <v>67</v>
      </c>
      <c r="C8" s="27" t="s">
        <v>16</v>
      </c>
      <c r="D8" s="27" t="s">
        <v>46</v>
      </c>
      <c r="E8" s="64">
        <v>197.56853333333331</v>
      </c>
      <c r="F8" s="64">
        <v>1452326.936000003</v>
      </c>
      <c r="G8" s="64">
        <v>42130.005754999867</v>
      </c>
      <c r="H8" s="64">
        <v>182.2620666666667</v>
      </c>
      <c r="I8" s="64">
        <v>1343489.7320000029</v>
      </c>
      <c r="J8" s="64">
        <v>30422.827680999893</v>
      </c>
      <c r="K8" s="64">
        <v>15.306466666666608</v>
      </c>
      <c r="L8" s="64">
        <v>108837.20400000016</v>
      </c>
      <c r="M8" s="64">
        <v>11707.178073999974</v>
      </c>
      <c r="N8" s="47">
        <v>7.8494700854700561E-2</v>
      </c>
      <c r="O8" s="46">
        <v>558.13950769230848</v>
      </c>
      <c r="P8" s="46">
        <v>60.036810635897304</v>
      </c>
      <c r="Q8" s="48">
        <v>0.22727272727272729</v>
      </c>
    </row>
    <row r="9" spans="1:21" ht="14.45" customHeight="1" x14ac:dyDescent="0.25">
      <c r="A9" s="97"/>
      <c r="B9" s="45" t="s">
        <v>67</v>
      </c>
      <c r="C9" s="27" t="s">
        <v>16</v>
      </c>
      <c r="D9" s="27" t="s">
        <v>47</v>
      </c>
      <c r="E9" s="64">
        <v>174.84000000000003</v>
      </c>
      <c r="F9" s="64">
        <v>1329939.6399999948</v>
      </c>
      <c r="G9" s="64">
        <v>42427.27727300008</v>
      </c>
      <c r="H9" s="64">
        <v>164.52699999999999</v>
      </c>
      <c r="I9" s="64">
        <v>1258793.3199999996</v>
      </c>
      <c r="J9" s="64">
        <v>30717.987912999914</v>
      </c>
      <c r="K9" s="64">
        <v>10.313000000000045</v>
      </c>
      <c r="L9" s="64">
        <v>71146.319999995176</v>
      </c>
      <c r="M9" s="64">
        <v>11709.289360000166</v>
      </c>
      <c r="N9" s="47">
        <v>5.288717948717972E-2</v>
      </c>
      <c r="O9" s="46">
        <v>364.85292307689832</v>
      </c>
      <c r="P9" s="46">
        <v>60.047637743590599</v>
      </c>
      <c r="Q9" s="48">
        <v>0.16883116883116883</v>
      </c>
    </row>
    <row r="10" spans="1:21" ht="14.45" customHeight="1" x14ac:dyDescent="0.25">
      <c r="A10" s="97"/>
      <c r="B10" s="45" t="s">
        <v>67</v>
      </c>
      <c r="C10" s="27" t="s">
        <v>16</v>
      </c>
      <c r="D10" s="49" t="s">
        <v>48</v>
      </c>
      <c r="E10" s="64">
        <v>159.85913333333332</v>
      </c>
      <c r="F10" s="65">
        <v>1224751.450600001</v>
      </c>
      <c r="G10" s="65">
        <v>41311.497144999972</v>
      </c>
      <c r="H10" s="64">
        <v>153.07239999999999</v>
      </c>
      <c r="I10" s="65">
        <v>1174042.961099999</v>
      </c>
      <c r="J10" s="65">
        <v>29607.664440000026</v>
      </c>
      <c r="K10" s="64">
        <v>6.7867333333333306</v>
      </c>
      <c r="L10" s="64">
        <v>50708.489500002004</v>
      </c>
      <c r="M10" s="64">
        <v>11703.832704999946</v>
      </c>
      <c r="N10" s="47">
        <v>3.4803760683760669E-2</v>
      </c>
      <c r="O10" s="46">
        <v>260.04353589744619</v>
      </c>
      <c r="P10" s="46">
        <v>60.019654897435622</v>
      </c>
      <c r="Q10" s="48">
        <v>0.74285714285714288</v>
      </c>
    </row>
    <row r="11" spans="1:21" ht="14.45" customHeight="1" x14ac:dyDescent="0.25">
      <c r="A11" s="97"/>
      <c r="B11" s="45" t="s">
        <v>67</v>
      </c>
      <c r="C11" s="27" t="s">
        <v>16</v>
      </c>
      <c r="D11" s="49" t="s">
        <v>49</v>
      </c>
      <c r="E11" s="64">
        <v>159.85913333333332</v>
      </c>
      <c r="F11" s="65">
        <v>1224751.450600001</v>
      </c>
      <c r="G11" s="65">
        <v>41311.497144999972</v>
      </c>
      <c r="H11" s="64">
        <v>148.02366666666666</v>
      </c>
      <c r="I11" s="65">
        <v>1139416.6841000034</v>
      </c>
      <c r="J11" s="65">
        <v>30657.140422000099</v>
      </c>
      <c r="K11" s="64">
        <v>11.835466666666662</v>
      </c>
      <c r="L11" s="64">
        <v>85334.766499997582</v>
      </c>
      <c r="M11" s="64">
        <v>10654.356722999873</v>
      </c>
      <c r="N11" s="47">
        <v>6.0694700854700828E-2</v>
      </c>
      <c r="O11" s="46">
        <v>437.61418717947475</v>
      </c>
      <c r="P11" s="46">
        <v>54.637726784614735</v>
      </c>
      <c r="Q11" s="48">
        <v>0.25714285714285717</v>
      </c>
    </row>
    <row r="12" spans="1:21" ht="14.45" customHeight="1" x14ac:dyDescent="0.25">
      <c r="A12" s="97"/>
      <c r="B12" s="50" t="s">
        <v>67</v>
      </c>
      <c r="C12" s="51" t="s">
        <v>16</v>
      </c>
      <c r="D12" s="51" t="s">
        <v>17</v>
      </c>
      <c r="E12" s="66">
        <v>227.72534029451134</v>
      </c>
      <c r="F12" s="66">
        <v>1698527.498570279</v>
      </c>
      <c r="G12" s="66">
        <v>43666.705184431579</v>
      </c>
      <c r="H12" s="66">
        <v>209.49749062918337</v>
      </c>
      <c r="I12" s="66">
        <v>1567906.7938514042</v>
      </c>
      <c r="J12" s="66">
        <v>32090.005793200839</v>
      </c>
      <c r="K12" s="66">
        <v>18.227849665327959</v>
      </c>
      <c r="L12" s="66">
        <v>130620.70471887477</v>
      </c>
      <c r="M12" s="66">
        <v>11576.699391230746</v>
      </c>
      <c r="N12" s="36">
        <v>9.3476152129886969E-2</v>
      </c>
      <c r="O12" s="52">
        <v>669.84976778910129</v>
      </c>
      <c r="P12" s="52">
        <v>59.367689185798689</v>
      </c>
      <c r="Q12" s="48"/>
    </row>
    <row r="13" spans="1:21" ht="14.45" customHeight="1" x14ac:dyDescent="0.25">
      <c r="A13" s="97"/>
      <c r="B13" s="50" t="s">
        <v>67</v>
      </c>
      <c r="C13" s="51" t="s">
        <v>16</v>
      </c>
      <c r="D13" s="51" t="s">
        <v>18</v>
      </c>
      <c r="E13" s="66">
        <v>201.42634025974027</v>
      </c>
      <c r="F13" s="66">
        <v>1476384.3261233747</v>
      </c>
      <c r="G13" s="66">
        <v>38256.990416233763</v>
      </c>
      <c r="H13" s="66">
        <v>186.23638138528139</v>
      </c>
      <c r="I13" s="66">
        <v>1371672.934116883</v>
      </c>
      <c r="J13" s="66">
        <v>26671.756218844112</v>
      </c>
      <c r="K13" s="66">
        <v>15.189958874458881</v>
      </c>
      <c r="L13" s="66">
        <v>104711.3920064915</v>
      </c>
      <c r="M13" s="66">
        <v>11585.234197389647</v>
      </c>
      <c r="N13" s="83">
        <v>7.7897224997225026E-2</v>
      </c>
      <c r="O13" s="84">
        <v>536.98149746918716</v>
      </c>
      <c r="P13" s="84">
        <v>59.41145742251102</v>
      </c>
      <c r="Q13" s="48"/>
    </row>
    <row r="14" spans="1:21" ht="15" customHeight="1" thickBot="1" x14ac:dyDescent="0.3">
      <c r="A14" s="97"/>
      <c r="B14" s="53" t="s">
        <v>67</v>
      </c>
      <c r="C14" s="39" t="s">
        <v>16</v>
      </c>
      <c r="D14" s="39" t="s">
        <v>19</v>
      </c>
      <c r="E14" s="67">
        <v>159.85913333333332</v>
      </c>
      <c r="F14" s="67">
        <v>1224751.450600001</v>
      </c>
      <c r="G14" s="67">
        <v>41311.497144999972</v>
      </c>
      <c r="H14" s="67">
        <v>151.77415428571427</v>
      </c>
      <c r="I14" s="67">
        <v>1165139.0613000002</v>
      </c>
      <c r="J14" s="67">
        <v>29877.529692514334</v>
      </c>
      <c r="K14" s="67">
        <v>8.0849790476190435</v>
      </c>
      <c r="L14" s="67">
        <v>59612.389300000868</v>
      </c>
      <c r="M14" s="67">
        <v>11433.967452485644</v>
      </c>
      <c r="N14" s="37">
        <v>4.1461431013430999E-2</v>
      </c>
      <c r="O14" s="54">
        <v>305.70456051282497</v>
      </c>
      <c r="P14" s="54">
        <v>58.635730525567396</v>
      </c>
      <c r="Q14" s="55"/>
    </row>
    <row r="15" spans="1:21" ht="33.75" x14ac:dyDescent="0.25">
      <c r="A15" s="56"/>
      <c r="B15" s="51"/>
      <c r="C15" s="51"/>
      <c r="D15" s="51"/>
      <c r="E15" s="66"/>
      <c r="F15" s="66"/>
      <c r="G15" s="66"/>
      <c r="H15" s="66"/>
      <c r="I15" s="66"/>
      <c r="J15" s="66"/>
      <c r="K15" s="66"/>
      <c r="L15" s="66"/>
      <c r="M15" s="66"/>
      <c r="N15" s="52"/>
      <c r="O15" s="52"/>
      <c r="P15" s="52"/>
      <c r="Q15" s="27"/>
    </row>
    <row r="16" spans="1:21" ht="33.6" customHeight="1" x14ac:dyDescent="0.25">
      <c r="A16" s="57"/>
      <c r="B16" s="51"/>
      <c r="C16" s="51"/>
      <c r="D16" s="51"/>
      <c r="E16" s="66"/>
      <c r="F16" s="66"/>
      <c r="G16" s="66"/>
      <c r="H16" s="66"/>
      <c r="I16" s="66"/>
      <c r="J16" s="66"/>
      <c r="K16" s="66"/>
      <c r="L16" s="66"/>
      <c r="M16" s="66"/>
      <c r="N16" s="52"/>
      <c r="O16" s="52"/>
      <c r="P16" s="52"/>
      <c r="Q16" s="27"/>
    </row>
    <row r="17" spans="1:17" ht="14.45" customHeight="1" x14ac:dyDescent="0.25">
      <c r="A17" s="58"/>
      <c r="B17" s="38" t="s">
        <v>50</v>
      </c>
      <c r="C17" s="38"/>
      <c r="D17" s="38"/>
      <c r="E17" s="99" t="s">
        <v>51</v>
      </c>
      <c r="F17" s="99"/>
      <c r="G17" s="99"/>
      <c r="H17" s="99" t="s">
        <v>1</v>
      </c>
      <c r="I17" s="99"/>
      <c r="J17" s="99"/>
      <c r="K17" s="98" t="s">
        <v>53</v>
      </c>
      <c r="L17" s="98"/>
      <c r="M17" s="98"/>
      <c r="N17" s="96" t="s">
        <v>52</v>
      </c>
      <c r="O17" s="96"/>
      <c r="P17" s="96"/>
      <c r="Q17" s="38"/>
    </row>
    <row r="18" spans="1:17" ht="15.75" thickBot="1" x14ac:dyDescent="0.3">
      <c r="A18" s="58"/>
      <c r="B18" s="51" t="s">
        <v>66</v>
      </c>
      <c r="C18" s="38"/>
      <c r="D18" s="38" t="s">
        <v>54</v>
      </c>
      <c r="E18" s="68" t="s">
        <v>14</v>
      </c>
      <c r="F18" s="68" t="s">
        <v>13</v>
      </c>
      <c r="G18" s="68" t="s">
        <v>55</v>
      </c>
      <c r="H18" s="68" t="s">
        <v>14</v>
      </c>
      <c r="I18" s="68" t="s">
        <v>13</v>
      </c>
      <c r="J18" s="68" t="s">
        <v>55</v>
      </c>
      <c r="K18" s="68" t="s">
        <v>14</v>
      </c>
      <c r="L18" s="68" t="s">
        <v>13</v>
      </c>
      <c r="M18" s="68" t="s">
        <v>55</v>
      </c>
      <c r="N18" s="38" t="s">
        <v>56</v>
      </c>
      <c r="O18" s="38" t="s">
        <v>57</v>
      </c>
      <c r="P18" s="38" t="s">
        <v>58</v>
      </c>
      <c r="Q18" s="38" t="s">
        <v>59</v>
      </c>
    </row>
    <row r="19" spans="1:17" ht="14.45" customHeight="1" x14ac:dyDescent="0.25">
      <c r="A19" s="97">
        <v>2</v>
      </c>
      <c r="B19" s="40" t="s">
        <v>67</v>
      </c>
      <c r="C19" s="41" t="s">
        <v>20</v>
      </c>
      <c r="D19" s="41" t="s">
        <v>41</v>
      </c>
      <c r="E19" s="63">
        <v>326.86606666666671</v>
      </c>
      <c r="F19" s="63">
        <v>1870023.4900000079</v>
      </c>
      <c r="G19" s="63">
        <v>31585.916344000034</v>
      </c>
      <c r="H19" s="63">
        <v>308.11326666666679</v>
      </c>
      <c r="I19" s="63">
        <v>1741962.794999999</v>
      </c>
      <c r="J19" s="63">
        <v>22373.239820000053</v>
      </c>
      <c r="K19" s="63">
        <v>18.752799999999922</v>
      </c>
      <c r="L19" s="63">
        <v>128060.6950000089</v>
      </c>
      <c r="M19" s="63">
        <v>9212.6765239999804</v>
      </c>
      <c r="N19" s="43">
        <v>9.6168205128204731E-2</v>
      </c>
      <c r="O19" s="42">
        <v>656.72151282055847</v>
      </c>
      <c r="P19" s="42">
        <v>47.244494994871694</v>
      </c>
      <c r="Q19" s="44">
        <v>0.5524954564518384</v>
      </c>
    </row>
    <row r="20" spans="1:17" ht="14.45" customHeight="1" x14ac:dyDescent="0.25">
      <c r="A20" s="97"/>
      <c r="B20" s="45" t="s">
        <v>67</v>
      </c>
      <c r="C20" s="27" t="s">
        <v>20</v>
      </c>
      <c r="D20" s="27" t="s">
        <v>42</v>
      </c>
      <c r="E20" s="64">
        <v>319.45506666666665</v>
      </c>
      <c r="F20" s="64">
        <v>1842708.902999999</v>
      </c>
      <c r="G20" s="64">
        <v>30867.897089999969</v>
      </c>
      <c r="H20" s="64">
        <v>301.18166666666662</v>
      </c>
      <c r="I20" s="64">
        <v>1715056.3020000022</v>
      </c>
      <c r="J20" s="64">
        <v>21425.040633000033</v>
      </c>
      <c r="K20" s="64">
        <v>18.273400000000038</v>
      </c>
      <c r="L20" s="64">
        <v>127652.60099999676</v>
      </c>
      <c r="M20" s="64">
        <v>9442.8564569999362</v>
      </c>
      <c r="N20" s="47">
        <v>9.370974358974378E-2</v>
      </c>
      <c r="O20" s="46">
        <v>654.62872307690645</v>
      </c>
      <c r="P20" s="46">
        <v>48.424904907691982</v>
      </c>
      <c r="Q20" s="48">
        <v>0.28421641269397457</v>
      </c>
    </row>
    <row r="21" spans="1:17" ht="14.45" customHeight="1" x14ac:dyDescent="0.25">
      <c r="A21" s="97"/>
      <c r="B21" s="45" t="s">
        <v>67</v>
      </c>
      <c r="C21" s="27" t="s">
        <v>20</v>
      </c>
      <c r="D21" s="27" t="s">
        <v>43</v>
      </c>
      <c r="E21" s="64">
        <v>288.65393333333327</v>
      </c>
      <c r="F21" s="64">
        <v>1720012.5899999964</v>
      </c>
      <c r="G21" s="64">
        <v>30206.227134000095</v>
      </c>
      <c r="H21" s="64">
        <v>275.44926666666669</v>
      </c>
      <c r="I21" s="64">
        <v>1603970.8899999994</v>
      </c>
      <c r="J21" s="64">
        <v>20557.307162000012</v>
      </c>
      <c r="K21" s="64">
        <v>13.204666666666581</v>
      </c>
      <c r="L21" s="64">
        <v>116041.69999999693</v>
      </c>
      <c r="M21" s="64">
        <v>9648.9199720000834</v>
      </c>
      <c r="N21" s="47">
        <v>6.771623931623888E-2</v>
      </c>
      <c r="O21" s="46">
        <v>595.08564102562525</v>
      </c>
      <c r="P21" s="46">
        <v>49.481640882051707</v>
      </c>
      <c r="Q21" s="48">
        <v>0.16328813085418706</v>
      </c>
    </row>
    <row r="22" spans="1:17" ht="14.45" customHeight="1" x14ac:dyDescent="0.25">
      <c r="A22" s="97"/>
      <c r="B22" s="45" t="s">
        <v>67</v>
      </c>
      <c r="C22" s="27" t="s">
        <v>20</v>
      </c>
      <c r="D22" s="27" t="s">
        <v>44</v>
      </c>
      <c r="E22" s="64">
        <v>278.28879999999998</v>
      </c>
      <c r="F22" s="64">
        <v>1626387.6249999993</v>
      </c>
      <c r="G22" s="64">
        <v>30138.839266000057</v>
      </c>
      <c r="H22" s="64">
        <v>263.97280000000001</v>
      </c>
      <c r="I22" s="64">
        <v>1516446.1910000036</v>
      </c>
      <c r="J22" s="64">
        <v>20384.270919000108</v>
      </c>
      <c r="K22" s="64">
        <v>14.315999999999974</v>
      </c>
      <c r="L22" s="64">
        <v>109941.4339999957</v>
      </c>
      <c r="M22" s="64">
        <v>9754.5683469999494</v>
      </c>
      <c r="N22" s="47">
        <v>7.341538461538448E-2</v>
      </c>
      <c r="O22" s="46">
        <v>563.80222564100359</v>
      </c>
      <c r="P22" s="46">
        <v>50.023427420512562</v>
      </c>
      <c r="Q22" s="48">
        <v>0.39087947882736157</v>
      </c>
    </row>
    <row r="23" spans="1:17" ht="14.45" customHeight="1" x14ac:dyDescent="0.25">
      <c r="A23" s="97"/>
      <c r="B23" s="45" t="s">
        <v>67</v>
      </c>
      <c r="C23" s="27" t="s">
        <v>20</v>
      </c>
      <c r="D23" s="27" t="s">
        <v>45</v>
      </c>
      <c r="E23" s="64">
        <v>275.40226666666672</v>
      </c>
      <c r="F23" s="64">
        <v>1584650.1109999935</v>
      </c>
      <c r="G23" s="64">
        <v>30205.603556999864</v>
      </c>
      <c r="H23" s="64">
        <v>261.68733333333341</v>
      </c>
      <c r="I23" s="64">
        <v>1480819.4809999906</v>
      </c>
      <c r="J23" s="64">
        <v>20452.291751000033</v>
      </c>
      <c r="K23" s="64">
        <v>13.714933333333304</v>
      </c>
      <c r="L23" s="64">
        <v>103830.63000000292</v>
      </c>
      <c r="M23" s="64">
        <v>9753.3118059998305</v>
      </c>
      <c r="N23" s="47">
        <v>7.0332991452991309E-2</v>
      </c>
      <c r="O23" s="46">
        <v>532.46476923078421</v>
      </c>
      <c r="P23" s="46">
        <v>50.016983620511951</v>
      </c>
      <c r="Q23" s="48">
        <v>0.2214983713355049</v>
      </c>
    </row>
    <row r="24" spans="1:17" ht="14.45" customHeight="1" x14ac:dyDescent="0.25">
      <c r="A24" s="97"/>
      <c r="B24" s="45" t="s">
        <v>67</v>
      </c>
      <c r="C24" s="27" t="s">
        <v>20</v>
      </c>
      <c r="D24" s="27" t="s">
        <v>46</v>
      </c>
      <c r="E24" s="64">
        <v>270.31639999999999</v>
      </c>
      <c r="F24" s="64">
        <v>1569789.675999999</v>
      </c>
      <c r="G24" s="64">
        <v>30578.36878799992</v>
      </c>
      <c r="H24" s="64">
        <v>255.29813333333334</v>
      </c>
      <c r="I24" s="64">
        <v>1464516.5630000019</v>
      </c>
      <c r="J24" s="64">
        <v>20783.214945999942</v>
      </c>
      <c r="K24" s="64">
        <v>15.018266666666646</v>
      </c>
      <c r="L24" s="64">
        <v>105273.11299999709</v>
      </c>
      <c r="M24" s="64">
        <v>9795.1538419999779</v>
      </c>
      <c r="N24" s="47">
        <v>7.7016752136752034E-2</v>
      </c>
      <c r="O24" s="46">
        <v>539.86211794870303</v>
      </c>
      <c r="P24" s="46">
        <v>50.231558164102452</v>
      </c>
      <c r="Q24" s="48">
        <v>0.2214983713355049</v>
      </c>
    </row>
    <row r="25" spans="1:17" ht="14.45" customHeight="1" x14ac:dyDescent="0.25">
      <c r="A25" s="97"/>
      <c r="B25" s="45" t="s">
        <v>67</v>
      </c>
      <c r="C25" s="27" t="s">
        <v>20</v>
      </c>
      <c r="D25" s="27" t="s">
        <v>47</v>
      </c>
      <c r="E25" s="64">
        <v>225.81739999999994</v>
      </c>
      <c r="F25" s="64">
        <v>1381217.9989999956</v>
      </c>
      <c r="G25" s="64">
        <v>33909.5664910001</v>
      </c>
      <c r="H25" s="64">
        <v>212.74093333333337</v>
      </c>
      <c r="I25" s="64">
        <v>1300942.8149999972</v>
      </c>
      <c r="J25" s="64">
        <v>22986.413211999996</v>
      </c>
      <c r="K25" s="64">
        <v>13.076466666666562</v>
      </c>
      <c r="L25" s="64">
        <v>80275.183999998495</v>
      </c>
      <c r="M25" s="64">
        <v>10923.153279000104</v>
      </c>
      <c r="N25" s="47">
        <v>6.7058803418802881E-2</v>
      </c>
      <c r="O25" s="46">
        <v>411.66761025640255</v>
      </c>
      <c r="P25" s="46">
        <v>56.016170661538993</v>
      </c>
      <c r="Q25" s="48">
        <v>0.16612377850162866</v>
      </c>
    </row>
    <row r="26" spans="1:17" ht="14.45" customHeight="1" x14ac:dyDescent="0.25">
      <c r="A26" s="97"/>
      <c r="B26" s="45" t="s">
        <v>67</v>
      </c>
      <c r="C26" s="27" t="s">
        <v>20</v>
      </c>
      <c r="D26" s="49" t="s">
        <v>48</v>
      </c>
      <c r="E26" s="64">
        <v>199.55360000000002</v>
      </c>
      <c r="F26" s="65">
        <v>1266227.5410000002</v>
      </c>
      <c r="G26" s="65">
        <v>33531.44575699987</v>
      </c>
      <c r="H26" s="64">
        <v>193.03860000000003</v>
      </c>
      <c r="I26" s="65">
        <v>1208833.176500001</v>
      </c>
      <c r="J26" s="65">
        <v>22567.350782999867</v>
      </c>
      <c r="K26" s="64">
        <v>6.5149999999999864</v>
      </c>
      <c r="L26" s="64">
        <v>57394.36449999921</v>
      </c>
      <c r="M26" s="64">
        <v>10964.094974000003</v>
      </c>
      <c r="N26" s="47">
        <v>3.3410256410256342E-2</v>
      </c>
      <c r="O26" s="46">
        <v>294.33007435897031</v>
      </c>
      <c r="P26" s="46">
        <v>56.226128071794889</v>
      </c>
      <c r="Q26" s="48">
        <v>0.74999999999999989</v>
      </c>
    </row>
    <row r="27" spans="1:17" ht="14.45" customHeight="1" x14ac:dyDescent="0.25">
      <c r="A27" s="97"/>
      <c r="B27" s="45" t="s">
        <v>67</v>
      </c>
      <c r="C27" s="27" t="s">
        <v>20</v>
      </c>
      <c r="D27" s="49" t="s">
        <v>49</v>
      </c>
      <c r="E27" s="64">
        <v>193.59739999999999</v>
      </c>
      <c r="F27" s="65">
        <v>1231023.6294000004</v>
      </c>
      <c r="G27" s="65">
        <v>34422.066618999888</v>
      </c>
      <c r="H27" s="64">
        <v>187.00719999999998</v>
      </c>
      <c r="I27" s="65">
        <v>1173160.7215999977</v>
      </c>
      <c r="J27" s="65">
        <v>23380.522164000035</v>
      </c>
      <c r="K27" s="64">
        <v>6.5902000000000109</v>
      </c>
      <c r="L27" s="64">
        <v>57862.907800002722</v>
      </c>
      <c r="M27" s="64">
        <v>11041.544454999854</v>
      </c>
      <c r="N27" s="47">
        <v>3.379589743589749E-2</v>
      </c>
      <c r="O27" s="46">
        <v>296.73286051283446</v>
      </c>
      <c r="P27" s="46">
        <v>56.623304897435148</v>
      </c>
      <c r="Q27" s="48">
        <v>0.25</v>
      </c>
    </row>
    <row r="28" spans="1:17" ht="14.45" customHeight="1" x14ac:dyDescent="0.25">
      <c r="A28" s="97"/>
      <c r="B28" s="50" t="s">
        <v>67</v>
      </c>
      <c r="C28" s="51" t="s">
        <v>20</v>
      </c>
      <c r="D28" s="51" t="s">
        <v>17</v>
      </c>
      <c r="E28" s="66">
        <v>318.52015100424069</v>
      </c>
      <c r="F28" s="66">
        <v>1837765.2365998917</v>
      </c>
      <c r="G28" s="66">
        <v>31156.556615122354</v>
      </c>
      <c r="H28" s="66">
        <v>300.80954867421599</v>
      </c>
      <c r="I28" s="66">
        <v>1711783.0878409059</v>
      </c>
      <c r="J28" s="66">
        <v>21807.225799069663</v>
      </c>
      <c r="K28" s="66">
        <v>17.710602330024653</v>
      </c>
      <c r="L28" s="66">
        <v>125982.14875898574</v>
      </c>
      <c r="M28" s="66">
        <v>9349.3308160526885</v>
      </c>
      <c r="N28" s="36">
        <v>9.0823601692434114E-2</v>
      </c>
      <c r="O28" s="52">
        <v>646.06230132813198</v>
      </c>
      <c r="P28" s="52">
        <v>47.94528623616764</v>
      </c>
      <c r="Q28" s="48"/>
    </row>
    <row r="29" spans="1:17" ht="14.45" customHeight="1" x14ac:dyDescent="0.25">
      <c r="A29" s="97"/>
      <c r="B29" s="50" t="s">
        <v>67</v>
      </c>
      <c r="C29" s="51" t="s">
        <v>20</v>
      </c>
      <c r="D29" s="51" t="s">
        <v>18</v>
      </c>
      <c r="E29" s="66">
        <v>267.16681672095547</v>
      </c>
      <c r="F29" s="66">
        <v>1563877.9754560236</v>
      </c>
      <c r="G29" s="66">
        <v>30877.389975312697</v>
      </c>
      <c r="H29" s="66">
        <v>253.03431704668844</v>
      </c>
      <c r="I29" s="66">
        <v>1461252.3696319209</v>
      </c>
      <c r="J29" s="66">
        <v>20919.980584651501</v>
      </c>
      <c r="K29" s="66">
        <v>14.132499674267063</v>
      </c>
      <c r="L29" s="66">
        <v>102625.60582410231</v>
      </c>
      <c r="M29" s="66">
        <v>9957.4093906611924</v>
      </c>
      <c r="N29" s="83">
        <v>7.2474357303933645E-2</v>
      </c>
      <c r="O29" s="84">
        <v>526.28515807231952</v>
      </c>
      <c r="P29" s="84">
        <v>51.063637900826635</v>
      </c>
      <c r="Q29" s="48"/>
    </row>
    <row r="30" spans="1:17" ht="15" customHeight="1" thickBot="1" x14ac:dyDescent="0.3">
      <c r="A30" s="97"/>
      <c r="B30" s="53" t="s">
        <v>67</v>
      </c>
      <c r="C30" s="39" t="s">
        <v>20</v>
      </c>
      <c r="D30" s="39" t="s">
        <v>19</v>
      </c>
      <c r="E30" s="67">
        <v>198.06455</v>
      </c>
      <c r="F30" s="67">
        <v>1257426.5631000001</v>
      </c>
      <c r="G30" s="67">
        <v>33754.100972499873</v>
      </c>
      <c r="H30" s="67">
        <v>191.53075000000001</v>
      </c>
      <c r="I30" s="67">
        <v>1199915.062775</v>
      </c>
      <c r="J30" s="67">
        <v>22770.643628249909</v>
      </c>
      <c r="K30" s="67">
        <v>6.5337999999999914</v>
      </c>
      <c r="L30" s="67">
        <v>57511.500325000081</v>
      </c>
      <c r="M30" s="67">
        <v>10983.457344249964</v>
      </c>
      <c r="N30" s="37">
        <v>3.3506666666666629E-2</v>
      </c>
      <c r="O30" s="54">
        <v>294.93077089743633</v>
      </c>
      <c r="P30" s="54">
        <v>56.325422278204954</v>
      </c>
      <c r="Q30" s="55"/>
    </row>
    <row r="31" spans="1:17" x14ac:dyDescent="0.25">
      <c r="A31" s="58"/>
      <c r="B31" s="31"/>
      <c r="C31" s="51"/>
      <c r="D31" s="51"/>
      <c r="E31" s="66"/>
      <c r="F31" s="66"/>
      <c r="G31" s="66"/>
      <c r="H31" s="66"/>
      <c r="I31" s="66"/>
      <c r="J31" s="66"/>
      <c r="K31" s="69"/>
      <c r="L31" s="69"/>
      <c r="M31" s="69"/>
      <c r="N31" s="59"/>
      <c r="O31" s="59"/>
      <c r="P31" s="59"/>
      <c r="Q31" s="31"/>
    </row>
    <row r="32" spans="1:17" ht="14.45" customHeight="1" x14ac:dyDescent="0.25">
      <c r="A32" s="58"/>
      <c r="B32" s="38" t="s">
        <v>50</v>
      </c>
      <c r="C32" s="38"/>
      <c r="D32" s="38"/>
      <c r="E32" s="99" t="s">
        <v>51</v>
      </c>
      <c r="F32" s="99"/>
      <c r="G32" s="99"/>
      <c r="H32" s="99" t="s">
        <v>1</v>
      </c>
      <c r="I32" s="99"/>
      <c r="J32" s="99"/>
      <c r="K32" s="98" t="s">
        <v>53</v>
      </c>
      <c r="L32" s="98"/>
      <c r="M32" s="98"/>
      <c r="N32" s="96" t="s">
        <v>52</v>
      </c>
      <c r="O32" s="96"/>
      <c r="P32" s="96"/>
      <c r="Q32" s="38"/>
    </row>
    <row r="33" spans="1:17" ht="15.75" thickBot="1" x14ac:dyDescent="0.3">
      <c r="A33" s="58"/>
      <c r="B33" s="39" t="s">
        <v>66</v>
      </c>
      <c r="C33" s="38"/>
      <c r="D33" s="38" t="s">
        <v>54</v>
      </c>
      <c r="E33" s="68" t="s">
        <v>14</v>
      </c>
      <c r="F33" s="68" t="s">
        <v>13</v>
      </c>
      <c r="G33" s="68" t="s">
        <v>55</v>
      </c>
      <c r="H33" s="68" t="s">
        <v>14</v>
      </c>
      <c r="I33" s="68" t="s">
        <v>13</v>
      </c>
      <c r="J33" s="68" t="s">
        <v>55</v>
      </c>
      <c r="K33" s="68" t="s">
        <v>14</v>
      </c>
      <c r="L33" s="68" t="s">
        <v>13</v>
      </c>
      <c r="M33" s="68" t="s">
        <v>55</v>
      </c>
      <c r="N33" s="38" t="s">
        <v>56</v>
      </c>
      <c r="O33" s="38" t="s">
        <v>57</v>
      </c>
      <c r="P33" s="38" t="s">
        <v>58</v>
      </c>
      <c r="Q33" s="38" t="s">
        <v>59</v>
      </c>
    </row>
    <row r="34" spans="1:17" ht="14.45" customHeight="1" x14ac:dyDescent="0.25">
      <c r="A34" s="97">
        <v>3</v>
      </c>
      <c r="B34" s="40" t="s">
        <v>67</v>
      </c>
      <c r="C34" s="41" t="s">
        <v>21</v>
      </c>
      <c r="D34" s="41" t="s">
        <v>41</v>
      </c>
      <c r="E34" s="63">
        <v>258.43126666666666</v>
      </c>
      <c r="F34" s="63">
        <v>1799574.9699999932</v>
      </c>
      <c r="G34" s="63">
        <v>32374.669237999984</v>
      </c>
      <c r="H34" s="63">
        <v>243.8152</v>
      </c>
      <c r="I34" s="63">
        <v>1668671.6200000036</v>
      </c>
      <c r="J34" s="63">
        <v>21697.45927699998</v>
      </c>
      <c r="K34" s="63">
        <v>14.616066666666656</v>
      </c>
      <c r="L34" s="63">
        <v>130903.34999998962</v>
      </c>
      <c r="M34" s="63">
        <v>10677.209961000004</v>
      </c>
      <c r="N34" s="43">
        <v>7.4954188034187977E-2</v>
      </c>
      <c r="O34" s="42">
        <v>671.29923076917748</v>
      </c>
      <c r="P34" s="42">
        <v>54.754922876923096</v>
      </c>
      <c r="Q34" s="44">
        <v>0.6317278227390587</v>
      </c>
    </row>
    <row r="35" spans="1:17" ht="14.45" customHeight="1" x14ac:dyDescent="0.25">
      <c r="A35" s="97"/>
      <c r="B35" s="45" t="s">
        <v>67</v>
      </c>
      <c r="C35" s="27" t="s">
        <v>21</v>
      </c>
      <c r="D35" s="27" t="s">
        <v>42</v>
      </c>
      <c r="E35" s="64">
        <v>253.95560000000003</v>
      </c>
      <c r="F35" s="64">
        <v>1777208.9560000007</v>
      </c>
      <c r="G35" s="64">
        <v>31886.272021000161</v>
      </c>
      <c r="H35" s="64">
        <v>239.37739999999999</v>
      </c>
      <c r="I35" s="64">
        <v>1645966.5690000004</v>
      </c>
      <c r="J35" s="64">
        <v>20881.025067999923</v>
      </c>
      <c r="K35" s="64">
        <v>14.57820000000004</v>
      </c>
      <c r="L35" s="64">
        <v>131242.38700000034</v>
      </c>
      <c r="M35" s="64">
        <v>11005.246953000238</v>
      </c>
      <c r="N35" s="47">
        <v>7.4760000000000201E-2</v>
      </c>
      <c r="O35" s="46">
        <v>673.03788205128376</v>
      </c>
      <c r="P35" s="46">
        <v>56.43716386153968</v>
      </c>
      <c r="Q35" s="48">
        <v>0.23387286870432941</v>
      </c>
    </row>
    <row r="36" spans="1:17" ht="14.45" customHeight="1" x14ac:dyDescent="0.25">
      <c r="A36" s="97"/>
      <c r="B36" s="45" t="s">
        <v>67</v>
      </c>
      <c r="C36" s="27" t="s">
        <v>21</v>
      </c>
      <c r="D36" s="27" t="s">
        <v>43</v>
      </c>
      <c r="E36" s="64">
        <v>234.11833333333331</v>
      </c>
      <c r="F36" s="64">
        <v>1662544.2760000003</v>
      </c>
      <c r="G36" s="64">
        <v>31472.216629999977</v>
      </c>
      <c r="H36" s="64">
        <v>221.86086666666668</v>
      </c>
      <c r="I36" s="64">
        <v>1539984.4110000012</v>
      </c>
      <c r="J36" s="64">
        <v>20206.918366999998</v>
      </c>
      <c r="K36" s="64">
        <v>12.25746666666663</v>
      </c>
      <c r="L36" s="64">
        <v>122559.86499999906</v>
      </c>
      <c r="M36" s="64">
        <v>11265.298262999979</v>
      </c>
      <c r="N36" s="47">
        <v>6.2858803418803233E-2</v>
      </c>
      <c r="O36" s="46">
        <v>628.51212820512342</v>
      </c>
      <c r="P36" s="46">
        <v>57.770760323076814</v>
      </c>
      <c r="Q36" s="48">
        <v>0.13439930855661195</v>
      </c>
    </row>
    <row r="37" spans="1:17" ht="14.45" customHeight="1" x14ac:dyDescent="0.25">
      <c r="A37" s="97"/>
      <c r="B37" s="45" t="s">
        <v>67</v>
      </c>
      <c r="C37" s="27" t="s">
        <v>21</v>
      </c>
      <c r="D37" s="27" t="s">
        <v>44</v>
      </c>
      <c r="E37" s="64">
        <v>226.04226666666668</v>
      </c>
      <c r="F37" s="64">
        <v>1565956.8259999966</v>
      </c>
      <c r="G37" s="64">
        <v>31889.281354000024</v>
      </c>
      <c r="H37" s="64">
        <v>213.26659999999998</v>
      </c>
      <c r="I37" s="64">
        <v>1451170.0029999963</v>
      </c>
      <c r="J37" s="64">
        <v>20508.45052799995</v>
      </c>
      <c r="K37" s="64">
        <v>12.775666666666694</v>
      </c>
      <c r="L37" s="64">
        <v>114786.82300000032</v>
      </c>
      <c r="M37" s="64">
        <v>11380.830826000074</v>
      </c>
      <c r="N37" s="47">
        <v>6.5516239316239455E-2</v>
      </c>
      <c r="O37" s="46">
        <v>588.65037435897602</v>
      </c>
      <c r="P37" s="46">
        <v>58.363235005128587</v>
      </c>
      <c r="Q37" s="48">
        <v>0.36310628147362839</v>
      </c>
    </row>
    <row r="38" spans="1:17" ht="14.45" customHeight="1" x14ac:dyDescent="0.25">
      <c r="A38" s="97"/>
      <c r="B38" s="45" t="s">
        <v>67</v>
      </c>
      <c r="C38" s="27" t="s">
        <v>21</v>
      </c>
      <c r="D38" s="27" t="s">
        <v>45</v>
      </c>
      <c r="E38" s="64">
        <v>223.76286666666661</v>
      </c>
      <c r="F38" s="64">
        <v>1521445.8089999955</v>
      </c>
      <c r="G38" s="64">
        <v>31963.482419999942</v>
      </c>
      <c r="H38" s="64">
        <v>212.16319999999996</v>
      </c>
      <c r="I38" s="64">
        <v>1412375.2519999999</v>
      </c>
      <c r="J38" s="64">
        <v>20584.489728000015</v>
      </c>
      <c r="K38" s="64">
        <v>11.59966666666665</v>
      </c>
      <c r="L38" s="64">
        <v>109070.55699999559</v>
      </c>
      <c r="M38" s="64">
        <v>11378.992691999927</v>
      </c>
      <c r="N38" s="47">
        <v>5.9485470085469998E-2</v>
      </c>
      <c r="O38" s="46">
        <v>559.33618974356716</v>
      </c>
      <c r="P38" s="46">
        <v>58.353808676922704</v>
      </c>
      <c r="Q38" s="48">
        <v>0.23164590511529284</v>
      </c>
    </row>
    <row r="39" spans="1:17" ht="14.45" customHeight="1" x14ac:dyDescent="0.25">
      <c r="A39" s="97"/>
      <c r="B39" s="45" t="s">
        <v>67</v>
      </c>
      <c r="C39" s="27" t="s">
        <v>21</v>
      </c>
      <c r="D39" s="27" t="s">
        <v>46</v>
      </c>
      <c r="E39" s="64">
        <v>221.43693333333334</v>
      </c>
      <c r="F39" s="64">
        <v>1510884.7339999988</v>
      </c>
      <c r="G39" s="64">
        <v>32277.09795999997</v>
      </c>
      <c r="H39" s="64">
        <v>208.9752</v>
      </c>
      <c r="I39" s="64">
        <v>1401340.0260000012</v>
      </c>
      <c r="J39" s="64">
        <v>20867.007318000004</v>
      </c>
      <c r="K39" s="64">
        <v>12.46173333333334</v>
      </c>
      <c r="L39" s="64">
        <v>109544.70799999754</v>
      </c>
      <c r="M39" s="64">
        <v>11410.090641999966</v>
      </c>
      <c r="N39" s="47">
        <v>6.3906324786324825E-2</v>
      </c>
      <c r="O39" s="46">
        <v>561.76773333332073</v>
      </c>
      <c r="P39" s="46">
        <v>58.513285343589573</v>
      </c>
      <c r="Q39" s="48">
        <v>0.23164590511529284</v>
      </c>
    </row>
    <row r="40" spans="1:17" ht="14.45" customHeight="1" x14ac:dyDescent="0.25">
      <c r="A40" s="97"/>
      <c r="B40" s="45" t="s">
        <v>67</v>
      </c>
      <c r="C40" s="27" t="s">
        <v>21</v>
      </c>
      <c r="D40" s="27" t="s">
        <v>47</v>
      </c>
      <c r="E40" s="64">
        <v>193.69300000000004</v>
      </c>
      <c r="F40" s="64">
        <v>1358019.4639999997</v>
      </c>
      <c r="G40" s="64">
        <v>34928.952647999882</v>
      </c>
      <c r="H40" s="64">
        <v>180.06226666666669</v>
      </c>
      <c r="I40" s="64">
        <v>1283798.0329999982</v>
      </c>
      <c r="J40" s="64">
        <v>23238.312696999998</v>
      </c>
      <c r="K40" s="64">
        <v>13.630733333333353</v>
      </c>
      <c r="L40" s="64">
        <v>74221.431000001496</v>
      </c>
      <c r="M40" s="64">
        <v>11690.639950999885</v>
      </c>
      <c r="N40" s="47">
        <v>6.9901196581196687E-2</v>
      </c>
      <c r="O40" s="46">
        <v>380.62272307693075</v>
      </c>
      <c r="P40" s="46">
        <v>59.951999748717355</v>
      </c>
      <c r="Q40" s="48">
        <v>0.17360190829578584</v>
      </c>
    </row>
    <row r="41" spans="1:17" ht="14.45" customHeight="1" x14ac:dyDescent="0.25">
      <c r="A41" s="97"/>
      <c r="B41" s="45" t="s">
        <v>67</v>
      </c>
      <c r="C41" s="27" t="s">
        <v>21</v>
      </c>
      <c r="D41" s="49" t="s">
        <v>48</v>
      </c>
      <c r="E41" s="64">
        <v>175.70946666666666</v>
      </c>
      <c r="F41" s="65">
        <v>1249422.4219999977</v>
      </c>
      <c r="G41" s="65">
        <v>34547.250296000078</v>
      </c>
      <c r="H41" s="64">
        <v>165.69300000000001</v>
      </c>
      <c r="I41" s="65">
        <v>1196421.2950999963</v>
      </c>
      <c r="J41" s="65">
        <v>22855.910336999983</v>
      </c>
      <c r="K41" s="64">
        <v>10.016466666666645</v>
      </c>
      <c r="L41" s="64">
        <v>53001.126900001422</v>
      </c>
      <c r="M41" s="64">
        <v>11691.339959000095</v>
      </c>
      <c r="N41" s="47">
        <v>5.1366495726495612E-2</v>
      </c>
      <c r="O41" s="46">
        <v>271.80065076923808</v>
      </c>
      <c r="P41" s="46">
        <v>59.955589533333821</v>
      </c>
      <c r="Q41" s="48">
        <v>0.75028636884306987</v>
      </c>
    </row>
    <row r="42" spans="1:17" ht="14.45" customHeight="1" x14ac:dyDescent="0.25">
      <c r="A42" s="97"/>
      <c r="B42" s="45" t="s">
        <v>67</v>
      </c>
      <c r="C42" s="27" t="s">
        <v>21</v>
      </c>
      <c r="D42" s="49" t="s">
        <v>49</v>
      </c>
      <c r="E42" s="64">
        <v>170.4246</v>
      </c>
      <c r="F42" s="65">
        <v>1214410.8153999953</v>
      </c>
      <c r="G42" s="65">
        <v>35492.651490000077</v>
      </c>
      <c r="H42" s="64">
        <v>160.17973333333333</v>
      </c>
      <c r="I42" s="65">
        <v>1161366.3067000038</v>
      </c>
      <c r="J42" s="65">
        <v>23785.378269999899</v>
      </c>
      <c r="K42" s="64">
        <v>10.244866666666667</v>
      </c>
      <c r="L42" s="64">
        <v>53044.5086999915</v>
      </c>
      <c r="M42" s="64">
        <v>11707.273220000177</v>
      </c>
      <c r="N42" s="47">
        <v>5.253777777777778E-2</v>
      </c>
      <c r="O42" s="46">
        <v>272.02312153841797</v>
      </c>
      <c r="P42" s="46">
        <v>60.037298564103473</v>
      </c>
      <c r="Q42" s="48">
        <v>0.24971363115693013</v>
      </c>
    </row>
    <row r="43" spans="1:17" ht="14.45" customHeight="1" x14ac:dyDescent="0.25">
      <c r="A43" s="97"/>
      <c r="B43" s="50" t="s">
        <v>67</v>
      </c>
      <c r="C43" s="51" t="s">
        <v>21</v>
      </c>
      <c r="D43" s="51" t="s">
        <v>17</v>
      </c>
      <c r="E43" s="66">
        <v>254.11688823498599</v>
      </c>
      <c r="F43" s="66">
        <v>1775927.3356197022</v>
      </c>
      <c r="G43" s="66">
        <v>32139.157373272712</v>
      </c>
      <c r="H43" s="66">
        <v>239.82667176344256</v>
      </c>
      <c r="I43" s="66">
        <v>1646066.0526788742</v>
      </c>
      <c r="J43" s="66">
        <v>21306.189798753447</v>
      </c>
      <c r="K43" s="66">
        <v>14.290216471543435</v>
      </c>
      <c r="L43" s="66">
        <v>129861.28294082786</v>
      </c>
      <c r="M43" s="66">
        <v>10832.967574519267</v>
      </c>
      <c r="N43" s="36">
        <v>7.3283161392530452E-2</v>
      </c>
      <c r="O43" s="52">
        <v>665.9552971324506</v>
      </c>
      <c r="P43" s="52">
        <v>55.553679869329571</v>
      </c>
      <c r="Q43" s="48"/>
    </row>
    <row r="44" spans="1:17" ht="14.45" customHeight="1" x14ac:dyDescent="0.25">
      <c r="A44" s="97"/>
      <c r="B44" s="50" t="s">
        <v>67</v>
      </c>
      <c r="C44" s="51" t="s">
        <v>21</v>
      </c>
      <c r="D44" s="51" t="s">
        <v>18</v>
      </c>
      <c r="E44" s="66">
        <v>218.83155195688664</v>
      </c>
      <c r="F44" s="66">
        <v>1506790.4837323059</v>
      </c>
      <c r="G44" s="66">
        <v>32523.998593039989</v>
      </c>
      <c r="H44" s="66">
        <v>206.25258104072796</v>
      </c>
      <c r="I44" s="66">
        <v>1401584.3542796168</v>
      </c>
      <c r="J44" s="66">
        <v>21083.032191385886</v>
      </c>
      <c r="K44" s="66">
        <v>12.578970916158681</v>
      </c>
      <c r="L44" s="66">
        <v>105206.12945268895</v>
      </c>
      <c r="M44" s="66">
        <v>11440.966401654103</v>
      </c>
      <c r="N44" s="83">
        <v>6.4507543159788114E-2</v>
      </c>
      <c r="O44" s="84">
        <v>539.51861257789199</v>
      </c>
      <c r="P44" s="84">
        <v>58.671622572585143</v>
      </c>
      <c r="Q44" s="48"/>
    </row>
    <row r="45" spans="1:17" ht="15" customHeight="1" thickBot="1" x14ac:dyDescent="0.3">
      <c r="A45" s="97"/>
      <c r="B45" s="53" t="s">
        <v>67</v>
      </c>
      <c r="C45" s="39" t="s">
        <v>21</v>
      </c>
      <c r="D45" s="39" t="s">
        <v>19</v>
      </c>
      <c r="E45" s="67">
        <v>174.38976342115308</v>
      </c>
      <c r="F45" s="67">
        <v>1240679.546583273</v>
      </c>
      <c r="G45" s="67">
        <v>34783.329861053913</v>
      </c>
      <c r="H45" s="67">
        <v>164.31626216113023</v>
      </c>
      <c r="I45" s="67">
        <v>1187667.5866564701</v>
      </c>
      <c r="J45" s="67">
        <v>23088.011149593316</v>
      </c>
      <c r="K45" s="67">
        <v>10.073501260022894</v>
      </c>
      <c r="L45" s="67">
        <v>53011.959926803065</v>
      </c>
      <c r="M45" s="67">
        <v>11695.318711460597</v>
      </c>
      <c r="N45" s="37">
        <v>5.1658980820630224E-2</v>
      </c>
      <c r="O45" s="54">
        <v>271.85620475283628</v>
      </c>
      <c r="P45" s="54">
        <v>59.975993392105622</v>
      </c>
      <c r="Q45" s="55"/>
    </row>
    <row r="46" spans="1:17" x14ac:dyDescent="0.25">
      <c r="A46" s="58"/>
      <c r="B46" s="31"/>
      <c r="C46" s="31"/>
      <c r="D46" s="31"/>
      <c r="E46" s="69"/>
      <c r="F46" s="69"/>
      <c r="G46" s="69"/>
      <c r="H46" s="69"/>
      <c r="I46" s="69"/>
      <c r="J46" s="69"/>
      <c r="K46" s="69"/>
      <c r="L46" s="69"/>
      <c r="M46" s="69"/>
      <c r="N46" s="59"/>
      <c r="O46" s="59"/>
      <c r="P46" s="59"/>
      <c r="Q46" s="31"/>
    </row>
    <row r="47" spans="1:17" x14ac:dyDescent="0.25">
      <c r="A47" s="58"/>
      <c r="B47" s="31"/>
      <c r="C47" s="31"/>
      <c r="D47" s="31"/>
      <c r="E47" s="69"/>
      <c r="F47" s="69"/>
      <c r="G47" s="69"/>
      <c r="H47" s="69"/>
      <c r="I47" s="69"/>
      <c r="J47" s="69"/>
      <c r="K47" s="69"/>
      <c r="L47" s="69"/>
      <c r="M47" s="69"/>
      <c r="N47" s="59"/>
      <c r="O47" s="59"/>
      <c r="P47" s="59"/>
      <c r="Q47" s="31"/>
    </row>
    <row r="48" spans="1:17" ht="14.45" customHeight="1" x14ac:dyDescent="0.25">
      <c r="A48" s="58"/>
      <c r="B48" s="38" t="s">
        <v>50</v>
      </c>
      <c r="C48" s="38"/>
      <c r="D48" s="38"/>
      <c r="E48" s="99" t="s">
        <v>51</v>
      </c>
      <c r="F48" s="99"/>
      <c r="G48" s="99"/>
      <c r="H48" s="99" t="s">
        <v>1</v>
      </c>
      <c r="I48" s="99"/>
      <c r="J48" s="99"/>
      <c r="K48" s="98" t="s">
        <v>53</v>
      </c>
      <c r="L48" s="98"/>
      <c r="M48" s="98"/>
      <c r="N48" s="96" t="s">
        <v>52</v>
      </c>
      <c r="O48" s="96"/>
      <c r="P48" s="96"/>
      <c r="Q48" s="38"/>
    </row>
    <row r="49" spans="1:17" ht="15.75" thickBot="1" x14ac:dyDescent="0.3">
      <c r="A49" s="58"/>
      <c r="B49" s="39" t="s">
        <v>66</v>
      </c>
      <c r="C49" s="38"/>
      <c r="D49" s="38" t="s">
        <v>54</v>
      </c>
      <c r="E49" s="68" t="s">
        <v>14</v>
      </c>
      <c r="F49" s="68" t="s">
        <v>13</v>
      </c>
      <c r="G49" s="68" t="s">
        <v>55</v>
      </c>
      <c r="H49" s="68" t="s">
        <v>14</v>
      </c>
      <c r="I49" s="68" t="s">
        <v>13</v>
      </c>
      <c r="J49" s="68" t="s">
        <v>55</v>
      </c>
      <c r="K49" s="68" t="s">
        <v>14</v>
      </c>
      <c r="L49" s="68" t="s">
        <v>13</v>
      </c>
      <c r="M49" s="68" t="s">
        <v>55</v>
      </c>
      <c r="N49" s="38" t="s">
        <v>56</v>
      </c>
      <c r="O49" s="38" t="s">
        <v>57</v>
      </c>
      <c r="P49" s="38" t="s">
        <v>58</v>
      </c>
      <c r="Q49" s="38" t="s">
        <v>59</v>
      </c>
    </row>
    <row r="50" spans="1:17" ht="14.45" customHeight="1" x14ac:dyDescent="0.25">
      <c r="A50" s="100">
        <v>4</v>
      </c>
      <c r="B50" s="40" t="s">
        <v>67</v>
      </c>
      <c r="C50" s="41" t="s">
        <v>22</v>
      </c>
      <c r="D50" s="41" t="s">
        <v>41</v>
      </c>
      <c r="E50" s="63">
        <v>307.91839999999996</v>
      </c>
      <c r="F50" s="63">
        <v>1864527.7169999965</v>
      </c>
      <c r="G50" s="63">
        <v>27416.652852999898</v>
      </c>
      <c r="H50" s="63">
        <v>290.27360000000004</v>
      </c>
      <c r="I50" s="63">
        <v>1739924.7629999975</v>
      </c>
      <c r="J50" s="63">
        <v>18490.769092999955</v>
      </c>
      <c r="K50" s="63">
        <v>17.644799999999918</v>
      </c>
      <c r="L50" s="63">
        <v>124602.95399999898</v>
      </c>
      <c r="M50" s="63">
        <v>8925.8837599999424</v>
      </c>
      <c r="N50" s="43">
        <v>9.0486153846153425E-2</v>
      </c>
      <c r="O50" s="42">
        <v>638.98950769230248</v>
      </c>
      <c r="P50" s="42">
        <v>45.773762871794574</v>
      </c>
      <c r="Q50" s="44">
        <v>0.5357142857142857</v>
      </c>
    </row>
    <row r="51" spans="1:17" ht="14.45" customHeight="1" x14ac:dyDescent="0.25">
      <c r="A51" s="100"/>
      <c r="B51" s="45" t="s">
        <v>67</v>
      </c>
      <c r="C51" s="27" t="s">
        <v>22</v>
      </c>
      <c r="D51" s="27" t="s">
        <v>42</v>
      </c>
      <c r="E51" s="64">
        <v>303.11993333333334</v>
      </c>
      <c r="F51" s="64">
        <v>1842353.5850000002</v>
      </c>
      <c r="G51" s="64">
        <v>26754.586020000086</v>
      </c>
      <c r="H51" s="64">
        <v>286.01866666666666</v>
      </c>
      <c r="I51" s="64">
        <v>1717847.2930000057</v>
      </c>
      <c r="J51" s="64">
        <v>17595.14979800009</v>
      </c>
      <c r="K51" s="64">
        <v>17.101266666666675</v>
      </c>
      <c r="L51" s="64">
        <v>124506.29199999456</v>
      </c>
      <c r="M51" s="64">
        <v>9159.4362219999966</v>
      </c>
      <c r="N51" s="47">
        <v>8.7698803418803456E-2</v>
      </c>
      <c r="O51" s="46">
        <v>638.4938051281772</v>
      </c>
      <c r="P51" s="46">
        <v>46.971467805128185</v>
      </c>
      <c r="Q51" s="48">
        <v>0.28734177215189871</v>
      </c>
    </row>
    <row r="52" spans="1:17" ht="14.45" customHeight="1" x14ac:dyDescent="0.25">
      <c r="A52" s="100"/>
      <c r="B52" s="45" t="s">
        <v>67</v>
      </c>
      <c r="C52" s="27" t="s">
        <v>22</v>
      </c>
      <c r="D52" s="27" t="s">
        <v>43</v>
      </c>
      <c r="E52" s="64">
        <v>274.5762666666667</v>
      </c>
      <c r="F52" s="64">
        <v>1713508.8070000035</v>
      </c>
      <c r="G52" s="64">
        <v>26387.794895000065</v>
      </c>
      <c r="H52" s="64">
        <v>262.0521333333333</v>
      </c>
      <c r="I52" s="64">
        <v>1600164.1250000012</v>
      </c>
      <c r="J52" s="64">
        <v>16994.284139999971</v>
      </c>
      <c r="K52" s="64">
        <v>12.524133333333396</v>
      </c>
      <c r="L52" s="64">
        <v>113344.68200000237</v>
      </c>
      <c r="M52" s="64">
        <v>9393.5107550000939</v>
      </c>
      <c r="N52" s="47">
        <v>6.4226324786325104E-2</v>
      </c>
      <c r="O52" s="46">
        <v>581.25477948719163</v>
      </c>
      <c r="P52" s="46">
        <v>48.171850025641504</v>
      </c>
      <c r="Q52" s="48">
        <v>0.17694394213381556</v>
      </c>
    </row>
    <row r="53" spans="1:17" ht="14.45" customHeight="1" x14ac:dyDescent="0.25">
      <c r="A53" s="100"/>
      <c r="B53" s="45" t="s">
        <v>67</v>
      </c>
      <c r="C53" s="27" t="s">
        <v>22</v>
      </c>
      <c r="D53" s="27" t="s">
        <v>44</v>
      </c>
      <c r="E53" s="64">
        <v>264.41273333333334</v>
      </c>
      <c r="F53" s="64">
        <v>1621354.8810000087</v>
      </c>
      <c r="G53" s="64">
        <v>26490.647114000141</v>
      </c>
      <c r="H53" s="64">
        <v>251.98533333333333</v>
      </c>
      <c r="I53" s="64">
        <v>1513790.4760000026</v>
      </c>
      <c r="J53" s="64">
        <v>17037.039060000003</v>
      </c>
      <c r="K53" s="64">
        <v>12.427400000000006</v>
      </c>
      <c r="L53" s="64">
        <v>107564.40500000608</v>
      </c>
      <c r="M53" s="64">
        <v>9453.6080540001385</v>
      </c>
      <c r="N53" s="47">
        <v>6.3730256410256439E-2</v>
      </c>
      <c r="O53" s="46">
        <v>551.61233333336452</v>
      </c>
      <c r="P53" s="46">
        <v>48.480041302564814</v>
      </c>
      <c r="Q53" s="48">
        <v>0.39900249376558605</v>
      </c>
    </row>
    <row r="54" spans="1:17" ht="14.45" customHeight="1" x14ac:dyDescent="0.25">
      <c r="A54" s="100"/>
      <c r="B54" s="45" t="s">
        <v>67</v>
      </c>
      <c r="C54" s="27" t="s">
        <v>22</v>
      </c>
      <c r="D54" s="27" t="s">
        <v>45</v>
      </c>
      <c r="E54" s="64">
        <v>262.20059999999995</v>
      </c>
      <c r="F54" s="64">
        <v>1581720.4120000009</v>
      </c>
      <c r="G54" s="64">
        <v>26555.515641000151</v>
      </c>
      <c r="H54" s="64">
        <v>249.61166666666668</v>
      </c>
      <c r="I54" s="64">
        <v>1479723.290000007</v>
      </c>
      <c r="J54" s="64">
        <v>17100.014416999951</v>
      </c>
      <c r="K54" s="64">
        <v>12.588933333333273</v>
      </c>
      <c r="L54" s="64">
        <v>101997.12199999392</v>
      </c>
      <c r="M54" s="64">
        <v>9455.5012240001997</v>
      </c>
      <c r="N54" s="47">
        <v>6.4558632478632166E-2</v>
      </c>
      <c r="O54" s="46">
        <v>523.06216410253296</v>
      </c>
      <c r="P54" s="46">
        <v>48.489749866667694</v>
      </c>
      <c r="Q54" s="48">
        <v>0.21845386533665836</v>
      </c>
    </row>
    <row r="55" spans="1:17" ht="14.45" customHeight="1" x14ac:dyDescent="0.25">
      <c r="A55" s="100"/>
      <c r="B55" s="45" t="s">
        <v>67</v>
      </c>
      <c r="C55" s="27" t="s">
        <v>22</v>
      </c>
      <c r="D55" s="27" t="s">
        <v>46</v>
      </c>
      <c r="E55" s="64">
        <v>258.00473333333332</v>
      </c>
      <c r="F55" s="64">
        <v>1568249.0899999992</v>
      </c>
      <c r="G55" s="64">
        <v>26867.556222000054</v>
      </c>
      <c r="H55" s="64">
        <v>244.16673333333333</v>
      </c>
      <c r="I55" s="64">
        <v>1464573.2600000002</v>
      </c>
      <c r="J55" s="64">
        <v>17366.222791999971</v>
      </c>
      <c r="K55" s="64">
        <v>13.837999999999994</v>
      </c>
      <c r="L55" s="64">
        <v>103675.82999999891</v>
      </c>
      <c r="M55" s="64">
        <v>9501.3334300000824</v>
      </c>
      <c r="N55" s="47">
        <v>7.096410256410253E-2</v>
      </c>
      <c r="O55" s="46">
        <v>531.67092307691746</v>
      </c>
      <c r="P55" s="46">
        <v>48.724786820513245</v>
      </c>
      <c r="Q55" s="48">
        <v>0.21845386533665836</v>
      </c>
    </row>
    <row r="56" spans="1:17" ht="14.45" customHeight="1" x14ac:dyDescent="0.25">
      <c r="A56" s="100"/>
      <c r="B56" s="45" t="s">
        <v>67</v>
      </c>
      <c r="C56" s="27" t="s">
        <v>22</v>
      </c>
      <c r="D56" s="27" t="s">
        <v>47</v>
      </c>
      <c r="E56" s="64">
        <v>219.15666666666667</v>
      </c>
      <c r="F56" s="64">
        <v>1387591.3679999949</v>
      </c>
      <c r="G56" s="64">
        <v>31255.782255999966</v>
      </c>
      <c r="H56" s="64">
        <v>205.79740000000004</v>
      </c>
      <c r="I56" s="64">
        <v>1308307.8940000001</v>
      </c>
      <c r="J56" s="64">
        <v>20364.244252000004</v>
      </c>
      <c r="K56" s="64">
        <v>13.359266666666626</v>
      </c>
      <c r="L56" s="64">
        <v>79283.473999994807</v>
      </c>
      <c r="M56" s="64">
        <v>10891.538003999962</v>
      </c>
      <c r="N56" s="47">
        <v>6.8509059829059624E-2</v>
      </c>
      <c r="O56" s="46">
        <v>406.58191794869134</v>
      </c>
      <c r="P56" s="46">
        <v>55.854041046153647</v>
      </c>
      <c r="Q56" s="48">
        <v>0.16408977556109727</v>
      </c>
    </row>
    <row r="57" spans="1:17" ht="14.45" customHeight="1" x14ac:dyDescent="0.25">
      <c r="A57" s="100"/>
      <c r="B57" s="45" t="s">
        <v>67</v>
      </c>
      <c r="C57" s="27" t="s">
        <v>22</v>
      </c>
      <c r="D57" s="49" t="s">
        <v>48</v>
      </c>
      <c r="E57" s="64">
        <v>194.76146666666671</v>
      </c>
      <c r="F57" s="65">
        <v>1272078.0400000019</v>
      </c>
      <c r="G57" s="65">
        <v>30949.673130999952</v>
      </c>
      <c r="H57" s="64">
        <v>187.37113333333338</v>
      </c>
      <c r="I57" s="65">
        <v>1215681.4780000066</v>
      </c>
      <c r="J57" s="65">
        <v>20002.36898599995</v>
      </c>
      <c r="K57" s="64">
        <v>7.3903333333333308</v>
      </c>
      <c r="L57" s="64">
        <v>56396.561999995261</v>
      </c>
      <c r="M57" s="64">
        <v>10947.304145000002</v>
      </c>
      <c r="N57" s="47">
        <v>3.7899145299145287E-2</v>
      </c>
      <c r="O57" s="46">
        <v>289.21313846151418</v>
      </c>
      <c r="P57" s="46">
        <v>56.140021256410265</v>
      </c>
      <c r="Q57" s="48">
        <v>0.74943052391799547</v>
      </c>
    </row>
    <row r="58" spans="1:17" ht="14.45" customHeight="1" x14ac:dyDescent="0.25">
      <c r="A58" s="100"/>
      <c r="B58" s="45" t="s">
        <v>67</v>
      </c>
      <c r="C58" s="27" t="s">
        <v>22</v>
      </c>
      <c r="D58" s="49" t="s">
        <v>49</v>
      </c>
      <c r="E58" s="64">
        <v>189.06686666666667</v>
      </c>
      <c r="F58" s="65">
        <v>1236855.8052000008</v>
      </c>
      <c r="G58" s="65">
        <v>31831.842713000031</v>
      </c>
      <c r="H58" s="64">
        <v>167.01000000000002</v>
      </c>
      <c r="I58" s="65">
        <v>1179861.8239000009</v>
      </c>
      <c r="J58" s="65">
        <v>20792.567561999957</v>
      </c>
      <c r="K58" s="64">
        <v>22.05686666666665</v>
      </c>
      <c r="L58" s="64">
        <v>56993.981299999876</v>
      </c>
      <c r="M58" s="64">
        <v>11039.275151000074</v>
      </c>
      <c r="N58" s="47">
        <v>0.11311213675213667</v>
      </c>
      <c r="O58" s="46">
        <v>292.27682717948653</v>
      </c>
      <c r="P58" s="46">
        <v>56.611667441026022</v>
      </c>
      <c r="Q58" s="48">
        <v>0.25056947608200458</v>
      </c>
    </row>
    <row r="59" spans="1:17" ht="14.45" customHeight="1" x14ac:dyDescent="0.25">
      <c r="A59" s="100"/>
      <c r="B59" s="50" t="s">
        <v>67</v>
      </c>
      <c r="C59" s="51" t="s">
        <v>22</v>
      </c>
      <c r="D59" s="51" t="s">
        <v>17</v>
      </c>
      <c r="E59" s="66">
        <v>300.63991157323687</v>
      </c>
      <c r="F59" s="66">
        <v>1831434.2813430366</v>
      </c>
      <c r="G59" s="66">
        <v>27044.363212938497</v>
      </c>
      <c r="H59" s="66">
        <v>284.05736235081372</v>
      </c>
      <c r="I59" s="66">
        <v>1708851.1854027128</v>
      </c>
      <c r="J59" s="66">
        <v>17968.626310673506</v>
      </c>
      <c r="K59" s="66">
        <v>16.582549222423115</v>
      </c>
      <c r="L59" s="66">
        <v>122583.09594032381</v>
      </c>
      <c r="M59" s="66">
        <v>9075.7369022649946</v>
      </c>
      <c r="N59" s="36">
        <v>8.503871396114418E-2</v>
      </c>
      <c r="O59" s="52">
        <v>628.63126123242978</v>
      </c>
      <c r="P59" s="52">
        <v>46.542240524435861</v>
      </c>
      <c r="Q59" s="48"/>
    </row>
    <row r="60" spans="1:17" ht="14.45" customHeight="1" x14ac:dyDescent="0.25">
      <c r="A60" s="100"/>
      <c r="B60" s="50" t="s">
        <v>67</v>
      </c>
      <c r="C60" s="51" t="s">
        <v>22</v>
      </c>
      <c r="D60" s="51" t="s">
        <v>18</v>
      </c>
      <c r="E60" s="66">
        <v>255.10357406483791</v>
      </c>
      <c r="F60" s="66">
        <v>1562737.2103481321</v>
      </c>
      <c r="G60" s="66">
        <v>27369.065101954209</v>
      </c>
      <c r="H60" s="66">
        <v>242.17982566916046</v>
      </c>
      <c r="I60" s="66">
        <v>1461879.0856987557</v>
      </c>
      <c r="J60" s="66">
        <v>17668.668082019936</v>
      </c>
      <c r="K60" s="66">
        <v>12.923748395677453</v>
      </c>
      <c r="L60" s="66">
        <v>100858.12464937658</v>
      </c>
      <c r="M60" s="66">
        <v>9700.3970199342766</v>
      </c>
      <c r="N60" s="83">
        <v>6.6275632798345918E-2</v>
      </c>
      <c r="O60" s="84">
        <v>517.22115204808495</v>
      </c>
      <c r="P60" s="84">
        <v>49.745625743252695</v>
      </c>
      <c r="Q60" s="48"/>
    </row>
    <row r="61" spans="1:17" ht="15" customHeight="1" thickBot="1" x14ac:dyDescent="0.3">
      <c r="A61" s="100"/>
      <c r="B61" s="53" t="s">
        <v>67</v>
      </c>
      <c r="C61" s="39" t="s">
        <v>22</v>
      </c>
      <c r="D61" s="39" t="s">
        <v>19</v>
      </c>
      <c r="E61" s="67">
        <v>193.33457372817014</v>
      </c>
      <c r="F61" s="67">
        <v>1263252.4230797281</v>
      </c>
      <c r="G61" s="67">
        <v>31170.717900977193</v>
      </c>
      <c r="H61" s="67">
        <v>182.2692548215642</v>
      </c>
      <c r="I61" s="67">
        <v>1206706.1660387297</v>
      </c>
      <c r="J61" s="67">
        <v>20200.368629189019</v>
      </c>
      <c r="K61" s="67">
        <v>11.065318906605917</v>
      </c>
      <c r="L61" s="67">
        <v>56546.257040998695</v>
      </c>
      <c r="M61" s="67">
        <v>10970.349271788175</v>
      </c>
      <c r="N61" s="37">
        <v>5.6745225162081629E-2</v>
      </c>
      <c r="O61" s="54">
        <v>289.98080533845484</v>
      </c>
      <c r="P61" s="54">
        <v>56.258201393785512</v>
      </c>
      <c r="Q61" s="55"/>
    </row>
    <row r="62" spans="1:17" x14ac:dyDescent="0.25">
      <c r="A62" s="58"/>
      <c r="B62" s="31"/>
      <c r="C62" s="31"/>
      <c r="D62" s="31"/>
      <c r="E62" s="69"/>
      <c r="F62" s="69"/>
      <c r="G62" s="69"/>
      <c r="H62" s="69"/>
      <c r="I62" s="69"/>
      <c r="J62" s="69"/>
      <c r="K62" s="69"/>
      <c r="L62" s="69"/>
      <c r="M62" s="69"/>
      <c r="N62" s="59"/>
      <c r="O62" s="59"/>
      <c r="P62" s="59"/>
      <c r="Q62" s="31"/>
    </row>
    <row r="63" spans="1:17" x14ac:dyDescent="0.25">
      <c r="A63" s="58"/>
      <c r="B63" s="31"/>
      <c r="C63" s="31"/>
      <c r="D63" s="31"/>
      <c r="E63" s="69"/>
      <c r="F63" s="69"/>
      <c r="G63" s="69"/>
      <c r="H63" s="69"/>
      <c r="I63" s="69"/>
      <c r="J63" s="69"/>
      <c r="K63" s="69"/>
      <c r="L63" s="69"/>
      <c r="M63" s="69"/>
      <c r="N63" s="59"/>
      <c r="O63" s="59"/>
      <c r="P63" s="59"/>
      <c r="Q63" s="31"/>
    </row>
    <row r="64" spans="1:17" ht="14.45" customHeight="1" x14ac:dyDescent="0.25">
      <c r="A64" s="58"/>
      <c r="B64" s="38" t="s">
        <v>50</v>
      </c>
      <c r="C64" s="38"/>
      <c r="D64" s="38"/>
      <c r="E64" s="99" t="s">
        <v>51</v>
      </c>
      <c r="F64" s="99"/>
      <c r="G64" s="99"/>
      <c r="H64" s="99" t="s">
        <v>1</v>
      </c>
      <c r="I64" s="99"/>
      <c r="J64" s="99"/>
      <c r="K64" s="98" t="s">
        <v>53</v>
      </c>
      <c r="L64" s="98"/>
      <c r="M64" s="98"/>
      <c r="N64" s="96" t="s">
        <v>52</v>
      </c>
      <c r="O64" s="96"/>
      <c r="P64" s="96"/>
      <c r="Q64" s="38"/>
    </row>
    <row r="65" spans="1:17" ht="15.75" thickBot="1" x14ac:dyDescent="0.3">
      <c r="A65" s="58"/>
      <c r="B65" s="39" t="s">
        <v>66</v>
      </c>
      <c r="C65" s="38"/>
      <c r="D65" s="38" t="s">
        <v>54</v>
      </c>
      <c r="E65" s="68" t="s">
        <v>14</v>
      </c>
      <c r="F65" s="68" t="s">
        <v>13</v>
      </c>
      <c r="G65" s="68" t="s">
        <v>55</v>
      </c>
      <c r="H65" s="68" t="s">
        <v>14</v>
      </c>
      <c r="I65" s="68" t="s">
        <v>13</v>
      </c>
      <c r="J65" s="68" t="s">
        <v>55</v>
      </c>
      <c r="K65" s="68" t="s">
        <v>14</v>
      </c>
      <c r="L65" s="68" t="s">
        <v>13</v>
      </c>
      <c r="M65" s="68" t="s">
        <v>55</v>
      </c>
      <c r="N65" s="38" t="s">
        <v>56</v>
      </c>
      <c r="O65" s="38" t="s">
        <v>57</v>
      </c>
      <c r="P65" s="38" t="s">
        <v>58</v>
      </c>
      <c r="Q65" s="38" t="s">
        <v>59</v>
      </c>
    </row>
    <row r="66" spans="1:17" ht="14.45" customHeight="1" x14ac:dyDescent="0.25">
      <c r="A66" s="97">
        <v>5</v>
      </c>
      <c r="B66" s="40" t="s">
        <v>67</v>
      </c>
      <c r="C66" s="41" t="s">
        <v>23</v>
      </c>
      <c r="D66" s="41" t="s">
        <v>41</v>
      </c>
      <c r="E66" s="63">
        <v>231.52593333333331</v>
      </c>
      <c r="F66" s="63">
        <v>1782775.5930000041</v>
      </c>
      <c r="G66" s="63">
        <v>32875.02781500003</v>
      </c>
      <c r="H66" s="63">
        <v>216.05453333333338</v>
      </c>
      <c r="I66" s="63">
        <v>1652588.4949999966</v>
      </c>
      <c r="J66" s="63">
        <v>22327.820195999982</v>
      </c>
      <c r="K66" s="63">
        <v>15.471399999999932</v>
      </c>
      <c r="L66" s="63">
        <v>130187.09800000745</v>
      </c>
      <c r="M66" s="63">
        <v>10547.207619000048</v>
      </c>
      <c r="N66" s="43">
        <v>7.9340512820512465E-2</v>
      </c>
      <c r="O66" s="42">
        <v>667.6261435897818</v>
      </c>
      <c r="P66" s="42">
        <v>54.088244200000247</v>
      </c>
      <c r="Q66" s="44">
        <v>0.52850678733031664</v>
      </c>
    </row>
    <row r="67" spans="1:17" ht="14.45" customHeight="1" x14ac:dyDescent="0.25">
      <c r="A67" s="97"/>
      <c r="B67" s="45" t="s">
        <v>67</v>
      </c>
      <c r="C67" s="27" t="s">
        <v>23</v>
      </c>
      <c r="D67" s="27" t="s">
        <v>42</v>
      </c>
      <c r="E67" s="64">
        <v>228.04866666666669</v>
      </c>
      <c r="F67" s="64">
        <v>1758471.9650000057</v>
      </c>
      <c r="G67" s="64">
        <v>32464.644644999931</v>
      </c>
      <c r="H67" s="64">
        <v>212.62906666666672</v>
      </c>
      <c r="I67" s="64">
        <v>1628069.3559999899</v>
      </c>
      <c r="J67" s="64">
        <v>21563.610496999951</v>
      </c>
      <c r="K67" s="64">
        <v>15.419599999999974</v>
      </c>
      <c r="L67" s="64">
        <v>130402.60900001579</v>
      </c>
      <c r="M67" s="64">
        <v>10901.034147999981</v>
      </c>
      <c r="N67" s="47">
        <v>7.907487179487166E-2</v>
      </c>
      <c r="O67" s="46">
        <v>668.73132820520914</v>
      </c>
      <c r="P67" s="46">
        <v>55.902739220512721</v>
      </c>
      <c r="Q67" s="48">
        <v>0.29411764705882348</v>
      </c>
    </row>
    <row r="68" spans="1:17" ht="14.45" customHeight="1" x14ac:dyDescent="0.25">
      <c r="A68" s="97"/>
      <c r="B68" s="45" t="s">
        <v>67</v>
      </c>
      <c r="C68" s="27" t="s">
        <v>23</v>
      </c>
      <c r="D68" s="27" t="s">
        <v>43</v>
      </c>
      <c r="E68" s="64">
        <v>211.69513333333333</v>
      </c>
      <c r="F68" s="64">
        <v>1640236.9000000027</v>
      </c>
      <c r="G68" s="64">
        <v>32219.950502999909</v>
      </c>
      <c r="H68" s="64">
        <v>197.5258</v>
      </c>
      <c r="I68" s="64">
        <v>1518227.6470000036</v>
      </c>
      <c r="J68" s="64">
        <v>21038.45225400004</v>
      </c>
      <c r="K68" s="64">
        <v>14.169333333333327</v>
      </c>
      <c r="L68" s="64">
        <v>122009.25299999909</v>
      </c>
      <c r="M68" s="64">
        <v>11181.498248999869</v>
      </c>
      <c r="N68" s="47">
        <v>7.2663247863247835E-2</v>
      </c>
      <c r="O68" s="46">
        <v>625.68847692307224</v>
      </c>
      <c r="P68" s="46">
        <v>57.341016661537793</v>
      </c>
      <c r="Q68" s="48">
        <v>0.17737556561085974</v>
      </c>
    </row>
    <row r="69" spans="1:17" ht="14.45" customHeight="1" x14ac:dyDescent="0.25">
      <c r="A69" s="97"/>
      <c r="B69" s="45" t="s">
        <v>67</v>
      </c>
      <c r="C69" s="27" t="s">
        <v>23</v>
      </c>
      <c r="D69" s="27" t="s">
        <v>44</v>
      </c>
      <c r="E69" s="64">
        <v>201.29499999999996</v>
      </c>
      <c r="F69" s="64">
        <v>1544454.8380000002</v>
      </c>
      <c r="G69" s="64">
        <v>32614.715143000019</v>
      </c>
      <c r="H69" s="64">
        <v>188.21473333333333</v>
      </c>
      <c r="I69" s="64">
        <v>1430175.8069999972</v>
      </c>
      <c r="J69" s="64">
        <v>21348.47418999999</v>
      </c>
      <c r="K69" s="64">
        <v>13.080266666666631</v>
      </c>
      <c r="L69" s="64">
        <v>114279.03100000299</v>
      </c>
      <c r="M69" s="64">
        <v>11266.24095300003</v>
      </c>
      <c r="N69" s="47">
        <v>6.7078290598290416E-2</v>
      </c>
      <c r="O69" s="46">
        <v>586.0463128205281</v>
      </c>
      <c r="P69" s="46">
        <v>57.775594630769383</v>
      </c>
      <c r="Q69" s="48">
        <v>0.38915470494417848</v>
      </c>
    </row>
    <row r="70" spans="1:17" ht="14.45" customHeight="1" x14ac:dyDescent="0.25">
      <c r="A70" s="97"/>
      <c r="B70" s="45" t="s">
        <v>67</v>
      </c>
      <c r="C70" s="27" t="s">
        <v>23</v>
      </c>
      <c r="D70" s="27" t="s">
        <v>45</v>
      </c>
      <c r="E70" s="64">
        <v>198.78439999999998</v>
      </c>
      <c r="F70" s="64">
        <v>1499886.9369999953</v>
      </c>
      <c r="G70" s="64">
        <v>32686.592530999882</v>
      </c>
      <c r="H70" s="64">
        <v>185.56686666666664</v>
      </c>
      <c r="I70" s="64">
        <v>1391401.550999997</v>
      </c>
      <c r="J70" s="64">
        <v>21424.499449000043</v>
      </c>
      <c r="K70" s="64">
        <v>13.217533333333336</v>
      </c>
      <c r="L70" s="64">
        <v>108485.3859999983</v>
      </c>
      <c r="M70" s="64">
        <v>11262.093081999839</v>
      </c>
      <c r="N70" s="47">
        <v>6.778222222222223E-2</v>
      </c>
      <c r="O70" s="46">
        <v>556.3353128205041</v>
      </c>
      <c r="P70" s="46">
        <v>57.754323497435074</v>
      </c>
      <c r="Q70" s="48">
        <v>0.22169059011164272</v>
      </c>
    </row>
    <row r="71" spans="1:17" ht="14.45" customHeight="1" x14ac:dyDescent="0.25">
      <c r="A71" s="97"/>
      <c r="B71" s="45" t="s">
        <v>67</v>
      </c>
      <c r="C71" s="27" t="s">
        <v>23</v>
      </c>
      <c r="D71" s="27" t="s">
        <v>46</v>
      </c>
      <c r="E71" s="64">
        <v>197.08159999999995</v>
      </c>
      <c r="F71" s="64">
        <v>1490447.7629999993</v>
      </c>
      <c r="G71" s="64">
        <v>33013.277244999997</v>
      </c>
      <c r="H71" s="64">
        <v>183.51319999999996</v>
      </c>
      <c r="I71" s="64">
        <v>1381589.0520000039</v>
      </c>
      <c r="J71" s="64">
        <v>21703.929908000009</v>
      </c>
      <c r="K71" s="64">
        <v>13.568399999999997</v>
      </c>
      <c r="L71" s="64">
        <v>108858.71099999547</v>
      </c>
      <c r="M71" s="64">
        <v>11309.347336999988</v>
      </c>
      <c r="N71" s="47">
        <v>6.9581538461538445E-2</v>
      </c>
      <c r="O71" s="46">
        <v>558.24979999997674</v>
      </c>
      <c r="P71" s="46">
        <v>57.996653010256352</v>
      </c>
      <c r="Q71" s="48">
        <v>0.22169059011164272</v>
      </c>
    </row>
    <row r="72" spans="1:17" ht="14.45" customHeight="1" x14ac:dyDescent="0.25">
      <c r="A72" s="97"/>
      <c r="B72" s="45" t="s">
        <v>67</v>
      </c>
      <c r="C72" s="27" t="s">
        <v>23</v>
      </c>
      <c r="D72" s="27" t="s">
        <v>47</v>
      </c>
      <c r="E72" s="64">
        <v>171.59293333333332</v>
      </c>
      <c r="F72" s="64">
        <v>1353785.1319999988</v>
      </c>
      <c r="G72" s="64">
        <v>35870.758202999881</v>
      </c>
      <c r="H72" s="64">
        <v>160.86673333333334</v>
      </c>
      <c r="I72" s="64">
        <v>1278297.7060000077</v>
      </c>
      <c r="J72" s="64">
        <v>24206.01987500006</v>
      </c>
      <c r="K72" s="64">
        <v>10.726199999999977</v>
      </c>
      <c r="L72" s="64">
        <v>75487.42599999113</v>
      </c>
      <c r="M72" s="64">
        <v>11664.738327999821</v>
      </c>
      <c r="N72" s="47">
        <v>5.5006153846153732E-2</v>
      </c>
      <c r="O72" s="46">
        <v>387.11500512815962</v>
      </c>
      <c r="P72" s="46">
        <v>59.819170912819594</v>
      </c>
      <c r="Q72" s="48">
        <v>0.16746411483253584</v>
      </c>
    </row>
    <row r="73" spans="1:17" ht="14.45" customHeight="1" x14ac:dyDescent="0.25">
      <c r="A73" s="97"/>
      <c r="B73" s="45" t="s">
        <v>67</v>
      </c>
      <c r="C73" s="27" t="s">
        <v>23</v>
      </c>
      <c r="D73" s="49" t="s">
        <v>48</v>
      </c>
      <c r="E73" s="64">
        <v>157.03133333333332</v>
      </c>
      <c r="F73" s="65">
        <v>1244880.3410000033</v>
      </c>
      <c r="G73" s="65">
        <v>35134.67601700002</v>
      </c>
      <c r="H73" s="64">
        <v>149.60673333333332</v>
      </c>
      <c r="I73" s="65">
        <v>1190487.6406999945</v>
      </c>
      <c r="J73" s="65">
        <v>23431.935051999946</v>
      </c>
      <c r="K73" s="64">
        <v>7.4245999999999972</v>
      </c>
      <c r="L73" s="64">
        <v>54392.700300008757</v>
      </c>
      <c r="M73" s="64">
        <v>11702.740965000074</v>
      </c>
      <c r="N73" s="47">
        <v>3.8074871794871783E-2</v>
      </c>
      <c r="O73" s="46">
        <v>278.93692461542952</v>
      </c>
      <c r="P73" s="46">
        <v>60.014056230769611</v>
      </c>
      <c r="Q73" s="48">
        <v>0.74999999999999989</v>
      </c>
    </row>
    <row r="74" spans="1:17" ht="14.45" customHeight="1" x14ac:dyDescent="0.25">
      <c r="A74" s="97"/>
      <c r="B74" s="45" t="s">
        <v>67</v>
      </c>
      <c r="C74" s="27" t="s">
        <v>23</v>
      </c>
      <c r="D74" s="49" t="s">
        <v>49</v>
      </c>
      <c r="E74" s="64">
        <v>151.92340000000002</v>
      </c>
      <c r="F74" s="65">
        <v>1209899.556599994</v>
      </c>
      <c r="G74" s="65">
        <v>36081.10860099976</v>
      </c>
      <c r="H74" s="64">
        <v>144.31473333333329</v>
      </c>
      <c r="I74" s="65">
        <v>1155548.1220999982</v>
      </c>
      <c r="J74" s="65">
        <v>24373.943587999926</v>
      </c>
      <c r="K74" s="64">
        <v>7.6086666666667213</v>
      </c>
      <c r="L74" s="64">
        <v>54351.434499995783</v>
      </c>
      <c r="M74" s="64">
        <v>11707.165012999834</v>
      </c>
      <c r="N74" s="47">
        <v>3.9018803418803698E-2</v>
      </c>
      <c r="O74" s="46">
        <v>278.72530512818349</v>
      </c>
      <c r="P74" s="46">
        <v>60.036743656409406</v>
      </c>
      <c r="Q74" s="48">
        <v>0.25</v>
      </c>
    </row>
    <row r="75" spans="1:17" ht="14.45" customHeight="1" x14ac:dyDescent="0.25">
      <c r="A75" s="97"/>
      <c r="B75" s="50" t="s">
        <v>67</v>
      </c>
      <c r="C75" s="51" t="s">
        <v>23</v>
      </c>
      <c r="D75" s="51" t="s">
        <v>17</v>
      </c>
      <c r="E75" s="66">
        <v>226.98570847662137</v>
      </c>
      <c r="F75" s="66">
        <v>1750344.5858253434</v>
      </c>
      <c r="G75" s="66">
        <v>32638.132173912192</v>
      </c>
      <c r="H75" s="66">
        <v>211.76049858220213</v>
      </c>
      <c r="I75" s="66">
        <v>1621544.6521194526</v>
      </c>
      <c r="J75" s="66">
        <v>21874.350269477807</v>
      </c>
      <c r="K75" s="66">
        <v>15.225209894419258</v>
      </c>
      <c r="L75" s="66">
        <v>128799.93370589074</v>
      </c>
      <c r="M75" s="66">
        <v>10763.781904434383</v>
      </c>
      <c r="N75" s="36">
        <v>7.807799945856031E-2</v>
      </c>
      <c r="O75" s="52">
        <v>660.51248054302948</v>
      </c>
      <c r="P75" s="52">
        <v>55.198881561201972</v>
      </c>
      <c r="Q75" s="48"/>
    </row>
    <row r="76" spans="1:17" ht="14.45" customHeight="1" x14ac:dyDescent="0.25">
      <c r="A76" s="97"/>
      <c r="B76" s="50" t="s">
        <v>67</v>
      </c>
      <c r="C76" s="51" t="s">
        <v>23</v>
      </c>
      <c r="D76" s="51" t="s">
        <v>18</v>
      </c>
      <c r="E76" s="66">
        <v>194.83032216905895</v>
      </c>
      <c r="F76" s="66">
        <v>1490671.3598596472</v>
      </c>
      <c r="G76" s="66">
        <v>33264.277520049392</v>
      </c>
      <c r="H76" s="66">
        <v>182.00563189792658</v>
      </c>
      <c r="I76" s="66">
        <v>1385374.5611722488</v>
      </c>
      <c r="J76" s="66">
        <v>21922.66582114515</v>
      </c>
      <c r="K76" s="66">
        <v>12.824690271132354</v>
      </c>
      <c r="L76" s="66">
        <v>105296.79868739858</v>
      </c>
      <c r="M76" s="66">
        <v>11341.611698904246</v>
      </c>
      <c r="N76" s="83">
        <v>6.5767642416063352E-2</v>
      </c>
      <c r="O76" s="84">
        <v>539.98358301230041</v>
      </c>
      <c r="P76" s="84">
        <v>58.162111276432029</v>
      </c>
      <c r="Q76" s="48"/>
    </row>
    <row r="77" spans="1:17" ht="15" customHeight="1" thickBot="1" x14ac:dyDescent="0.3">
      <c r="A77" s="97"/>
      <c r="B77" s="53" t="s">
        <v>67</v>
      </c>
      <c r="C77" s="39" t="s">
        <v>23</v>
      </c>
      <c r="D77" s="39" t="s">
        <v>19</v>
      </c>
      <c r="E77" s="67">
        <v>155.75434999999999</v>
      </c>
      <c r="F77" s="67">
        <v>1236135.1449000009</v>
      </c>
      <c r="G77" s="67">
        <v>35371.284162999953</v>
      </c>
      <c r="H77" s="67">
        <v>148.28373333333329</v>
      </c>
      <c r="I77" s="67">
        <v>1181752.7610499952</v>
      </c>
      <c r="J77" s="67">
        <v>23667.437185999937</v>
      </c>
      <c r="K77" s="67">
        <v>7.4706166666666771</v>
      </c>
      <c r="L77" s="67">
        <v>54382.383850005506</v>
      </c>
      <c r="M77" s="67">
        <v>11703.846977000012</v>
      </c>
      <c r="N77" s="37">
        <v>3.8310854700854755E-2</v>
      </c>
      <c r="O77" s="54">
        <v>278.88401974361796</v>
      </c>
      <c r="P77" s="54">
        <v>60.019728087179558</v>
      </c>
      <c r="Q77" s="55"/>
    </row>
    <row r="78" spans="1:17" x14ac:dyDescent="0.25">
      <c r="A78" s="58"/>
      <c r="B78" s="31"/>
      <c r="C78" s="31"/>
      <c r="D78" s="31"/>
      <c r="E78" s="69"/>
      <c r="F78" s="69"/>
      <c r="G78" s="69"/>
      <c r="H78" s="69"/>
      <c r="I78" s="69"/>
      <c r="J78" s="69"/>
      <c r="K78" s="69"/>
      <c r="L78" s="69"/>
      <c r="M78" s="69"/>
      <c r="N78" s="59"/>
      <c r="O78" s="59"/>
      <c r="P78" s="59"/>
      <c r="Q78" s="31"/>
    </row>
    <row r="79" spans="1:17" x14ac:dyDescent="0.25">
      <c r="A79" s="58"/>
      <c r="B79" s="31"/>
      <c r="C79" s="31"/>
      <c r="D79" s="31"/>
      <c r="E79" s="69"/>
      <c r="F79" s="69"/>
      <c r="G79" s="69"/>
      <c r="H79" s="69"/>
      <c r="I79" s="69"/>
      <c r="J79" s="69"/>
      <c r="K79" s="69"/>
      <c r="L79" s="69"/>
      <c r="M79" s="69"/>
      <c r="N79" s="59"/>
      <c r="O79" s="59"/>
      <c r="P79" s="59"/>
      <c r="Q79" s="31"/>
    </row>
    <row r="80" spans="1:17" ht="14.45" customHeight="1" x14ac:dyDescent="0.25">
      <c r="A80" s="58"/>
      <c r="B80" s="38" t="s">
        <v>50</v>
      </c>
      <c r="C80" s="38"/>
      <c r="D80" s="38"/>
      <c r="E80" s="99" t="s">
        <v>51</v>
      </c>
      <c r="F80" s="99"/>
      <c r="G80" s="99"/>
      <c r="H80" s="99" t="s">
        <v>1</v>
      </c>
      <c r="I80" s="99"/>
      <c r="J80" s="99"/>
      <c r="K80" s="98" t="s">
        <v>53</v>
      </c>
      <c r="L80" s="98"/>
      <c r="M80" s="98"/>
      <c r="N80" s="96" t="s">
        <v>52</v>
      </c>
      <c r="O80" s="96"/>
      <c r="P80" s="96"/>
      <c r="Q80" s="38"/>
    </row>
    <row r="81" spans="1:17" ht="15.75" thickBot="1" x14ac:dyDescent="0.3">
      <c r="A81" s="58"/>
      <c r="B81" s="39" t="s">
        <v>66</v>
      </c>
      <c r="C81" s="38"/>
      <c r="D81" s="38" t="s">
        <v>54</v>
      </c>
      <c r="E81" s="68" t="s">
        <v>14</v>
      </c>
      <c r="F81" s="68" t="s">
        <v>13</v>
      </c>
      <c r="G81" s="68" t="s">
        <v>55</v>
      </c>
      <c r="H81" s="68" t="s">
        <v>14</v>
      </c>
      <c r="I81" s="68" t="s">
        <v>13</v>
      </c>
      <c r="J81" s="68" t="s">
        <v>55</v>
      </c>
      <c r="K81" s="68" t="s">
        <v>14</v>
      </c>
      <c r="L81" s="68" t="s">
        <v>13</v>
      </c>
      <c r="M81" s="68" t="s">
        <v>55</v>
      </c>
      <c r="N81" s="38" t="s">
        <v>56</v>
      </c>
      <c r="O81" s="38" t="s">
        <v>57</v>
      </c>
      <c r="P81" s="38" t="s">
        <v>58</v>
      </c>
      <c r="Q81" s="38" t="s">
        <v>59</v>
      </c>
    </row>
    <row r="82" spans="1:17" ht="14.45" customHeight="1" x14ac:dyDescent="0.25">
      <c r="A82" s="97">
        <v>6</v>
      </c>
      <c r="B82" s="70" t="s">
        <v>67</v>
      </c>
      <c r="C82" s="71" t="s">
        <v>24</v>
      </c>
      <c r="D82" s="71" t="s">
        <v>41</v>
      </c>
      <c r="E82" s="72">
        <v>290.31306666666666</v>
      </c>
      <c r="F82" s="72">
        <v>1893430.1389999944</v>
      </c>
      <c r="G82" s="72">
        <v>21986.041472999979</v>
      </c>
      <c r="H82" s="72">
        <v>275.5172</v>
      </c>
      <c r="I82" s="72">
        <v>1768402.6550000035</v>
      </c>
      <c r="J82" s="72">
        <v>13247.224880999989</v>
      </c>
      <c r="K82" s="72">
        <v>14.795866666666655</v>
      </c>
      <c r="L82" s="72">
        <v>125027.48399999084</v>
      </c>
      <c r="M82" s="72">
        <v>8738.8165919999901</v>
      </c>
      <c r="N82" s="73">
        <v>7.5876239316239255E-2</v>
      </c>
      <c r="O82" s="74">
        <v>641.16658461533768</v>
      </c>
      <c r="P82" s="74">
        <v>44.81444406153841</v>
      </c>
      <c r="Q82" s="75">
        <v>0.4992856008890299</v>
      </c>
    </row>
    <row r="83" spans="1:17" ht="14.45" customHeight="1" x14ac:dyDescent="0.25">
      <c r="A83" s="97"/>
      <c r="B83" s="50" t="s">
        <v>67</v>
      </c>
      <c r="C83" s="51" t="s">
        <v>24</v>
      </c>
      <c r="D83" s="51" t="s">
        <v>42</v>
      </c>
      <c r="E83" s="66">
        <v>286.84893333333332</v>
      </c>
      <c r="F83" s="66">
        <v>1875736.2189999982</v>
      </c>
      <c r="G83" s="66">
        <v>21698.712809999997</v>
      </c>
      <c r="H83" s="66">
        <v>272.42539999999997</v>
      </c>
      <c r="I83" s="66">
        <v>1750677.3909999975</v>
      </c>
      <c r="J83" s="66">
        <v>12627.82458199995</v>
      </c>
      <c r="K83" s="66">
        <v>14.423533333333355</v>
      </c>
      <c r="L83" s="66">
        <v>125058.82800000068</v>
      </c>
      <c r="M83" s="66">
        <v>9070.8882280000471</v>
      </c>
      <c r="N83" s="36">
        <v>7.3966837606837713E-2</v>
      </c>
      <c r="O83" s="52">
        <v>641.32732307692652</v>
      </c>
      <c r="P83" s="52">
        <v>46.51737552820537</v>
      </c>
      <c r="Q83" s="76">
        <v>0.3209806545256616</v>
      </c>
    </row>
    <row r="84" spans="1:17" ht="14.45" customHeight="1" x14ac:dyDescent="0.25">
      <c r="A84" s="97"/>
      <c r="B84" s="50" t="s">
        <v>67</v>
      </c>
      <c r="C84" s="51" t="s">
        <v>24</v>
      </c>
      <c r="D84" s="51" t="s">
        <v>43</v>
      </c>
      <c r="E84" s="66">
        <v>262.67626666666666</v>
      </c>
      <c r="F84" s="66">
        <v>1749744.9470000046</v>
      </c>
      <c r="G84" s="66">
        <v>21592.171393000099</v>
      </c>
      <c r="H84" s="66">
        <v>251.73753333333335</v>
      </c>
      <c r="I84" s="66">
        <v>1635422.4880000041</v>
      </c>
      <c r="J84" s="66">
        <v>12206.570868999986</v>
      </c>
      <c r="K84" s="66">
        <v>10.938733333333317</v>
      </c>
      <c r="L84" s="66">
        <v>114322.4590000005</v>
      </c>
      <c r="M84" s="66">
        <v>9385.6005240001123</v>
      </c>
      <c r="N84" s="36">
        <v>5.6096068376068293E-2</v>
      </c>
      <c r="O84" s="52">
        <v>586.26902051282309</v>
      </c>
      <c r="P84" s="52">
        <v>48.131284738462114</v>
      </c>
      <c r="Q84" s="76">
        <v>0.17973374458530833</v>
      </c>
    </row>
    <row r="85" spans="1:17" ht="14.45" customHeight="1" x14ac:dyDescent="0.25">
      <c r="A85" s="97"/>
      <c r="B85" s="50" t="s">
        <v>67</v>
      </c>
      <c r="C85" s="51" t="s">
        <v>24</v>
      </c>
      <c r="D85" s="51" t="s">
        <v>44</v>
      </c>
      <c r="E85" s="66">
        <v>254.56353333333337</v>
      </c>
      <c r="F85" s="66">
        <v>1655423.712000004</v>
      </c>
      <c r="G85" s="66">
        <v>22090.998672999995</v>
      </c>
      <c r="H85" s="66">
        <v>244.01140000000001</v>
      </c>
      <c r="I85" s="66">
        <v>1547974.154999997</v>
      </c>
      <c r="J85" s="66">
        <v>12459.363909000018</v>
      </c>
      <c r="K85" s="66">
        <v>10.552133333333359</v>
      </c>
      <c r="L85" s="66">
        <v>107449.55700000701</v>
      </c>
      <c r="M85" s="66">
        <v>9631.6347639999767</v>
      </c>
      <c r="N85" s="36">
        <v>5.4113504273504406E-2</v>
      </c>
      <c r="O85" s="52">
        <v>551.0233692308052</v>
      </c>
      <c r="P85" s="52">
        <v>49.392998789743473</v>
      </c>
      <c r="Q85" s="76">
        <v>0.36239866971523588</v>
      </c>
    </row>
    <row r="86" spans="1:17" ht="14.45" customHeight="1" x14ac:dyDescent="0.25">
      <c r="A86" s="97"/>
      <c r="B86" s="50" t="s">
        <v>67</v>
      </c>
      <c r="C86" s="51" t="s">
        <v>24</v>
      </c>
      <c r="D86" s="51" t="s">
        <v>45</v>
      </c>
      <c r="E86" s="66">
        <v>252.42106666666666</v>
      </c>
      <c r="F86" s="66">
        <v>1617320.8320000025</v>
      </c>
      <c r="G86" s="66">
        <v>22157.369253999965</v>
      </c>
      <c r="H86" s="66">
        <v>241.98419999999996</v>
      </c>
      <c r="I86" s="66">
        <v>1514600.2109999969</v>
      </c>
      <c r="J86" s="66">
        <v>12517.876111000005</v>
      </c>
      <c r="K86" s="66">
        <v>10.436866666666702</v>
      </c>
      <c r="L86" s="66">
        <v>102720.62100000562</v>
      </c>
      <c r="M86" s="66">
        <v>9639.4931429999597</v>
      </c>
      <c r="N86" s="36">
        <v>5.3522393162393343E-2</v>
      </c>
      <c r="O86" s="52">
        <v>526.77241538464421</v>
      </c>
      <c r="P86" s="52">
        <v>49.433298169230561</v>
      </c>
      <c r="Q86" s="76">
        <v>0.23186447723965914</v>
      </c>
    </row>
    <row r="87" spans="1:17" ht="14.45" customHeight="1" x14ac:dyDescent="0.25">
      <c r="A87" s="97"/>
      <c r="B87" s="50" t="s">
        <v>67</v>
      </c>
      <c r="C87" s="51" t="s">
        <v>24</v>
      </c>
      <c r="D87" s="51" t="s">
        <v>46</v>
      </c>
      <c r="E87" s="66">
        <v>248.79346666666666</v>
      </c>
      <c r="F87" s="66">
        <v>1604332.4530000028</v>
      </c>
      <c r="G87" s="66">
        <v>22452.324475999958</v>
      </c>
      <c r="H87" s="66">
        <v>237.00320000000002</v>
      </c>
      <c r="I87" s="66">
        <v>1499700.0189999989</v>
      </c>
      <c r="J87" s="66">
        <v>12732.931899999998</v>
      </c>
      <c r="K87" s="66">
        <v>11.790266666666639</v>
      </c>
      <c r="L87" s="66">
        <v>104632.43400000385</v>
      </c>
      <c r="M87" s="66">
        <v>9719.3925759999602</v>
      </c>
      <c r="N87" s="36">
        <v>6.0462905982905844E-2</v>
      </c>
      <c r="O87" s="52">
        <v>536.57658461540439</v>
      </c>
      <c r="P87" s="52">
        <v>49.843038851281847</v>
      </c>
      <c r="Q87" s="76">
        <v>0.23186447723965914</v>
      </c>
    </row>
    <row r="88" spans="1:17" ht="14.45" customHeight="1" x14ac:dyDescent="0.25">
      <c r="A88" s="97"/>
      <c r="B88" s="50" t="s">
        <v>67</v>
      </c>
      <c r="C88" s="51" t="s">
        <v>24</v>
      </c>
      <c r="D88" s="51" t="s">
        <v>47</v>
      </c>
      <c r="E88" s="66">
        <v>214.00899999999999</v>
      </c>
      <c r="F88" s="66">
        <v>1430103.9770000018</v>
      </c>
      <c r="G88" s="66">
        <v>27778.572692999951</v>
      </c>
      <c r="H88" s="66">
        <v>201.99846666666664</v>
      </c>
      <c r="I88" s="66">
        <v>1356336.5230000024</v>
      </c>
      <c r="J88" s="66">
        <v>17049.540262000053</v>
      </c>
      <c r="K88" s="66">
        <v>12.010533333333342</v>
      </c>
      <c r="L88" s="66">
        <v>73767.453999999445</v>
      </c>
      <c r="M88" s="66">
        <v>10729.032430999898</v>
      </c>
      <c r="N88" s="36">
        <v>6.159247863247868E-2</v>
      </c>
      <c r="O88" s="52">
        <v>378.29463589743307</v>
      </c>
      <c r="P88" s="52">
        <v>55.020679133332806</v>
      </c>
      <c r="Q88" s="76">
        <v>0.17387237580544584</v>
      </c>
    </row>
    <row r="89" spans="1:17" ht="14.45" customHeight="1" x14ac:dyDescent="0.25">
      <c r="A89" s="97"/>
      <c r="B89" s="50" t="s">
        <v>67</v>
      </c>
      <c r="C89" s="51" t="s">
        <v>24</v>
      </c>
      <c r="D89" s="77" t="s">
        <v>48</v>
      </c>
      <c r="E89" s="66">
        <v>193.18193333333332</v>
      </c>
      <c r="F89" s="78">
        <v>1310306.9890000029</v>
      </c>
      <c r="G89" s="78">
        <v>27311.633691000083</v>
      </c>
      <c r="H89" s="66">
        <v>184.72820000000002</v>
      </c>
      <c r="I89" s="78">
        <v>1259357.443300002</v>
      </c>
      <c r="J89" s="78">
        <v>16400.653163000028</v>
      </c>
      <c r="K89" s="66">
        <v>8.4537333333333038</v>
      </c>
      <c r="L89" s="66">
        <v>50949.545700000832</v>
      </c>
      <c r="M89" s="66">
        <v>10910.980528000055</v>
      </c>
      <c r="N89" s="36">
        <v>4.3352478632478479E-2</v>
      </c>
      <c r="O89" s="52">
        <v>261.27972153846582</v>
      </c>
      <c r="P89" s="52">
        <v>55.953746297436176</v>
      </c>
      <c r="Q89" s="76">
        <v>0.74988794262662484</v>
      </c>
    </row>
    <row r="90" spans="1:17" ht="14.45" customHeight="1" x14ac:dyDescent="0.25">
      <c r="A90" s="97"/>
      <c r="B90" s="50" t="s">
        <v>67</v>
      </c>
      <c r="C90" s="51" t="s">
        <v>24</v>
      </c>
      <c r="D90" s="77" t="s">
        <v>49</v>
      </c>
      <c r="E90" s="66">
        <v>187.69000000000003</v>
      </c>
      <c r="F90" s="78">
        <v>1274757.8520000014</v>
      </c>
      <c r="G90" s="78">
        <v>28178.446378000117</v>
      </c>
      <c r="H90" s="66">
        <v>179.06659999999999</v>
      </c>
      <c r="I90" s="78">
        <v>1223519.1865000054</v>
      </c>
      <c r="J90" s="78">
        <v>17132.152288999969</v>
      </c>
      <c r="K90" s="66">
        <v>8.6234000000000322</v>
      </c>
      <c r="L90" s="66">
        <v>51238.665499995928</v>
      </c>
      <c r="M90" s="66">
        <v>11046.294089000148</v>
      </c>
      <c r="N90" s="36">
        <v>4.4222564102564269E-2</v>
      </c>
      <c r="O90" s="52">
        <v>262.76238717946632</v>
      </c>
      <c r="P90" s="52">
        <v>56.647661994872557</v>
      </c>
      <c r="Q90" s="76">
        <v>0.25011205737337522</v>
      </c>
    </row>
    <row r="91" spans="1:17" ht="14.45" customHeight="1" x14ac:dyDescent="0.25">
      <c r="A91" s="97"/>
      <c r="B91" s="50" t="s">
        <v>67</v>
      </c>
      <c r="C91" s="51" t="s">
        <v>24</v>
      </c>
      <c r="D91" s="51" t="s">
        <v>17</v>
      </c>
      <c r="E91" s="66">
        <v>284.23388132961384</v>
      </c>
      <c r="F91" s="66">
        <v>1861925.6553776534</v>
      </c>
      <c r="G91" s="66">
        <v>21823.022786327765</v>
      </c>
      <c r="H91" s="66">
        <v>270.25078347734706</v>
      </c>
      <c r="I91" s="66">
        <v>1738812.1647891519</v>
      </c>
      <c r="J91" s="66">
        <v>12861.368725219079</v>
      </c>
      <c r="K91" s="66">
        <v>13.983097852266793</v>
      </c>
      <c r="L91" s="66">
        <v>123113.49058850182</v>
      </c>
      <c r="M91" s="66">
        <v>8961.6540611086857</v>
      </c>
      <c r="N91" s="36">
        <v>7.1708194114188689E-2</v>
      </c>
      <c r="O91" s="52">
        <v>631.3512337871889</v>
      </c>
      <c r="P91" s="52">
        <v>45.957200313377875</v>
      </c>
      <c r="Q91" s="76"/>
    </row>
    <row r="92" spans="1:17" ht="14.45" customHeight="1" x14ac:dyDescent="0.25">
      <c r="A92" s="97"/>
      <c r="B92" s="50" t="s">
        <v>67</v>
      </c>
      <c r="C92" s="51" t="s">
        <v>24</v>
      </c>
      <c r="D92" s="51" t="s">
        <v>18</v>
      </c>
      <c r="E92" s="66">
        <v>245.67758486801083</v>
      </c>
      <c r="F92" s="66">
        <v>1595565.8819476231</v>
      </c>
      <c r="G92" s="66">
        <v>23179.078278920155</v>
      </c>
      <c r="H92" s="66">
        <v>234.61152316912631</v>
      </c>
      <c r="I92" s="66">
        <v>1495722.3752436065</v>
      </c>
      <c r="J92" s="66">
        <v>13334.466377213692</v>
      </c>
      <c r="K92" s="66">
        <v>11.066061698884514</v>
      </c>
      <c r="L92" s="66">
        <v>99843.506704016283</v>
      </c>
      <c r="M92" s="66">
        <v>9844.6119017064611</v>
      </c>
      <c r="N92" s="83">
        <v>5.6749034353253909E-2</v>
      </c>
      <c r="O92" s="84">
        <v>512.01798309751939</v>
      </c>
      <c r="P92" s="84">
        <v>50.485189239520317</v>
      </c>
      <c r="Q92" s="76"/>
    </row>
    <row r="93" spans="1:17" ht="15" customHeight="1" thickBot="1" x14ac:dyDescent="0.3">
      <c r="A93" s="97"/>
      <c r="B93" s="53" t="s">
        <v>67</v>
      </c>
      <c r="C93" s="39" t="s">
        <v>24</v>
      </c>
      <c r="D93" s="39" t="s">
        <v>19</v>
      </c>
      <c r="E93" s="67">
        <v>191.80833458837591</v>
      </c>
      <c r="F93" s="67">
        <v>1301415.7212070846</v>
      </c>
      <c r="G93" s="67">
        <v>27528.433995503008</v>
      </c>
      <c r="H93" s="67">
        <v>183.31216557597492</v>
      </c>
      <c r="I93" s="67">
        <v>1250393.8631590796</v>
      </c>
      <c r="J93" s="67">
        <v>16583.6099143707</v>
      </c>
      <c r="K93" s="67">
        <v>8.4961690124010012</v>
      </c>
      <c r="L93" s="67">
        <v>51021.858048004986</v>
      </c>
      <c r="M93" s="67">
        <v>10944.824081132307</v>
      </c>
      <c r="N93" s="37">
        <v>4.3570097499492318E-2</v>
      </c>
      <c r="O93" s="54">
        <v>261.65055409233332</v>
      </c>
      <c r="P93" s="54">
        <v>56.127302980165673</v>
      </c>
      <c r="Q93" s="79"/>
    </row>
    <row r="94" spans="1:17" x14ac:dyDescent="0.25">
      <c r="A94" s="58"/>
      <c r="B94" s="31"/>
      <c r="C94" s="31"/>
      <c r="D94" s="31"/>
      <c r="E94" s="69"/>
      <c r="F94" s="69"/>
      <c r="G94" s="69"/>
      <c r="H94" s="69"/>
      <c r="I94" s="69"/>
      <c r="J94" s="69"/>
      <c r="K94" s="69"/>
      <c r="L94" s="69"/>
      <c r="M94" s="69"/>
      <c r="N94" s="59"/>
      <c r="O94" s="59"/>
      <c r="P94" s="59"/>
      <c r="Q94" s="31"/>
    </row>
    <row r="95" spans="1:17" x14ac:dyDescent="0.25">
      <c r="A95" s="58"/>
      <c r="B95" s="31"/>
      <c r="C95" s="31"/>
      <c r="D95" s="31"/>
      <c r="E95" s="69"/>
      <c r="F95" s="69"/>
      <c r="G95" s="69"/>
      <c r="H95" s="69"/>
      <c r="I95" s="69"/>
      <c r="J95" s="69"/>
      <c r="K95" s="69"/>
      <c r="L95" s="69"/>
      <c r="M95" s="69"/>
      <c r="N95" s="59"/>
      <c r="O95" s="59"/>
      <c r="P95" s="59"/>
      <c r="Q95" s="31"/>
    </row>
    <row r="96" spans="1:17" ht="14.45" customHeight="1" x14ac:dyDescent="0.25">
      <c r="A96" s="58"/>
      <c r="B96" s="38" t="s">
        <v>50</v>
      </c>
      <c r="C96" s="38"/>
      <c r="D96" s="38"/>
      <c r="E96" s="99" t="s">
        <v>51</v>
      </c>
      <c r="F96" s="99"/>
      <c r="G96" s="99"/>
      <c r="H96" s="99" t="s">
        <v>1</v>
      </c>
      <c r="I96" s="99"/>
      <c r="J96" s="99"/>
      <c r="K96" s="98" t="s">
        <v>53</v>
      </c>
      <c r="L96" s="98"/>
      <c r="M96" s="98"/>
      <c r="N96" s="96" t="s">
        <v>52</v>
      </c>
      <c r="O96" s="96"/>
      <c r="P96" s="96"/>
      <c r="Q96" s="38"/>
    </row>
    <row r="97" spans="1:17" ht="15.75" thickBot="1" x14ac:dyDescent="0.3">
      <c r="A97" s="58"/>
      <c r="B97" s="39" t="s">
        <v>66</v>
      </c>
      <c r="C97" s="38"/>
      <c r="D97" s="38" t="s">
        <v>54</v>
      </c>
      <c r="E97" s="68" t="s">
        <v>14</v>
      </c>
      <c r="F97" s="68" t="s">
        <v>13</v>
      </c>
      <c r="G97" s="68" t="s">
        <v>55</v>
      </c>
      <c r="H97" s="68" t="s">
        <v>14</v>
      </c>
      <c r="I97" s="68" t="s">
        <v>13</v>
      </c>
      <c r="J97" s="68" t="s">
        <v>55</v>
      </c>
      <c r="K97" s="68" t="s">
        <v>14</v>
      </c>
      <c r="L97" s="68" t="s">
        <v>13</v>
      </c>
      <c r="M97" s="68" t="s">
        <v>55</v>
      </c>
      <c r="N97" s="38" t="s">
        <v>56</v>
      </c>
      <c r="O97" s="38" t="s">
        <v>57</v>
      </c>
      <c r="P97" s="38" t="s">
        <v>58</v>
      </c>
      <c r="Q97" s="38" t="s">
        <v>59</v>
      </c>
    </row>
    <row r="98" spans="1:17" ht="14.45" customHeight="1" x14ac:dyDescent="0.25">
      <c r="A98" s="97">
        <v>7</v>
      </c>
      <c r="B98" s="70" t="s">
        <v>67</v>
      </c>
      <c r="C98" s="71" t="s">
        <v>25</v>
      </c>
      <c r="D98" s="71" t="s">
        <v>41</v>
      </c>
      <c r="E98" s="72">
        <v>270.27333333333337</v>
      </c>
      <c r="F98" s="72">
        <v>1875319.7369999955</v>
      </c>
      <c r="G98" s="72">
        <v>20972.983789000024</v>
      </c>
      <c r="H98" s="72">
        <v>254.7336</v>
      </c>
      <c r="I98" s="72">
        <v>1746359.0349999906</v>
      </c>
      <c r="J98" s="72">
        <v>11730.454619000027</v>
      </c>
      <c r="K98" s="72">
        <v>15.539733333333373</v>
      </c>
      <c r="L98" s="72">
        <v>128960.70200000492</v>
      </c>
      <c r="M98" s="72">
        <v>9242.5291699999962</v>
      </c>
      <c r="N98" s="73">
        <v>7.9690940170940375E-2</v>
      </c>
      <c r="O98" s="74">
        <v>661.33693333335862</v>
      </c>
      <c r="P98" s="74">
        <v>47.39758548717947</v>
      </c>
      <c r="Q98" s="75">
        <v>0.21499328944845658</v>
      </c>
    </row>
    <row r="99" spans="1:17" ht="14.45" customHeight="1" x14ac:dyDescent="0.25">
      <c r="A99" s="97"/>
      <c r="B99" s="50" t="s">
        <v>67</v>
      </c>
      <c r="C99" s="51" t="s">
        <v>25</v>
      </c>
      <c r="D99" s="51" t="s">
        <v>42</v>
      </c>
      <c r="E99" s="66">
        <v>266.45499999999998</v>
      </c>
      <c r="F99" s="66">
        <v>1852549.9360000046</v>
      </c>
      <c r="G99" s="66">
        <v>21120.607529999994</v>
      </c>
      <c r="H99" s="66">
        <v>251.12506666666664</v>
      </c>
      <c r="I99" s="66">
        <v>1723326.5409999918</v>
      </c>
      <c r="J99" s="66">
        <v>11436.837125000025</v>
      </c>
      <c r="K99" s="66">
        <v>15.329933333333344</v>
      </c>
      <c r="L99" s="66">
        <v>129223.39500001282</v>
      </c>
      <c r="M99" s="66">
        <v>9683.7704049999684</v>
      </c>
      <c r="N99" s="36">
        <v>7.8615042735042787E-2</v>
      </c>
      <c r="O99" s="52">
        <v>662.6840769231427</v>
      </c>
      <c r="P99" s="52">
        <v>49.660361051281889</v>
      </c>
      <c r="Q99" s="76">
        <v>0.53083658209241391</v>
      </c>
    </row>
    <row r="100" spans="1:17" ht="14.45" customHeight="1" x14ac:dyDescent="0.25">
      <c r="A100" s="97"/>
      <c r="B100" s="50" t="s">
        <v>67</v>
      </c>
      <c r="C100" s="51" t="s">
        <v>25</v>
      </c>
      <c r="D100" s="51" t="s">
        <v>43</v>
      </c>
      <c r="E100" s="66">
        <v>246.54833333333335</v>
      </c>
      <c r="F100" s="66">
        <v>1730608.7989999966</v>
      </c>
      <c r="G100" s="66">
        <v>21210.455601999973</v>
      </c>
      <c r="H100" s="66">
        <v>234.68306666666666</v>
      </c>
      <c r="I100" s="66">
        <v>1611234.6529999978</v>
      </c>
      <c r="J100" s="66">
        <v>11132.678856999961</v>
      </c>
      <c r="K100" s="66">
        <v>11.865266666666685</v>
      </c>
      <c r="L100" s="66">
        <v>119374.14599999879</v>
      </c>
      <c r="M100" s="66">
        <v>10077.776745000012</v>
      </c>
      <c r="N100" s="36">
        <v>6.0847521367521459E-2</v>
      </c>
      <c r="O100" s="52">
        <v>612.17510769230148</v>
      </c>
      <c r="P100" s="52">
        <v>51.680906384615447</v>
      </c>
      <c r="Q100" s="76">
        <v>0.25417012845912956</v>
      </c>
    </row>
    <row r="101" spans="1:17" ht="14.45" customHeight="1" x14ac:dyDescent="0.25">
      <c r="A101" s="97"/>
      <c r="B101" s="50" t="s">
        <v>67</v>
      </c>
      <c r="C101" s="51" t="s">
        <v>25</v>
      </c>
      <c r="D101" s="51" t="s">
        <v>44</v>
      </c>
      <c r="E101" s="66">
        <v>236.84493333333333</v>
      </c>
      <c r="F101" s="66">
        <v>1634238.948000002</v>
      </c>
      <c r="G101" s="66">
        <v>21806.576444000071</v>
      </c>
      <c r="H101" s="66">
        <v>224.7199333333333</v>
      </c>
      <c r="I101" s="66">
        <v>1522260.8839999952</v>
      </c>
      <c r="J101" s="66">
        <v>11462.805437999976</v>
      </c>
      <c r="K101" s="66">
        <v>12.125000000000028</v>
      </c>
      <c r="L101" s="66">
        <v>111978.06400000677</v>
      </c>
      <c r="M101" s="66">
        <v>10343.771006000095</v>
      </c>
      <c r="N101" s="36">
        <v>6.2179487179487326E-2</v>
      </c>
      <c r="O101" s="52">
        <v>574.24648205131678</v>
      </c>
      <c r="P101" s="52">
        <v>53.044979517949209</v>
      </c>
      <c r="Q101" s="76">
        <v>0.38617886178861788</v>
      </c>
    </row>
    <row r="102" spans="1:17" ht="14.45" customHeight="1" x14ac:dyDescent="0.25">
      <c r="A102" s="97"/>
      <c r="B102" s="50" t="s">
        <v>67</v>
      </c>
      <c r="C102" s="51" t="s">
        <v>25</v>
      </c>
      <c r="D102" s="51" t="s">
        <v>45</v>
      </c>
      <c r="E102" s="66">
        <v>234.96426666666665</v>
      </c>
      <c r="F102" s="66">
        <v>1595063.5109999951</v>
      </c>
      <c r="G102" s="66">
        <v>21873.773058999901</v>
      </c>
      <c r="H102" s="66">
        <v>223.27726666666669</v>
      </c>
      <c r="I102" s="66">
        <v>1487570.9809999929</v>
      </c>
      <c r="J102" s="66">
        <v>11521.359052000027</v>
      </c>
      <c r="K102" s="66">
        <v>11.686999999999955</v>
      </c>
      <c r="L102" s="66">
        <v>107492.53000000212</v>
      </c>
      <c r="M102" s="66">
        <v>10352.414006999874</v>
      </c>
      <c r="N102" s="36">
        <v>5.9933333333333103E-2</v>
      </c>
      <c r="O102" s="52">
        <v>551.24374358975444</v>
      </c>
      <c r="P102" s="52">
        <v>53.08930259999935</v>
      </c>
      <c r="Q102" s="76">
        <v>0.22319008904374757</v>
      </c>
    </row>
    <row r="103" spans="1:17" ht="14.45" customHeight="1" x14ac:dyDescent="0.25">
      <c r="A103" s="97"/>
      <c r="B103" s="50" t="s">
        <v>67</v>
      </c>
      <c r="C103" s="51" t="s">
        <v>25</v>
      </c>
      <c r="D103" s="51" t="s">
        <v>46</v>
      </c>
      <c r="E103" s="66">
        <v>232.38286666666667</v>
      </c>
      <c r="F103" s="66">
        <v>1583748.5890000018</v>
      </c>
      <c r="G103" s="66">
        <v>22129.453596000021</v>
      </c>
      <c r="H103" s="66">
        <v>219.55173333333335</v>
      </c>
      <c r="I103" s="66">
        <v>1474975.2540000016</v>
      </c>
      <c r="J103" s="66">
        <v>11715.564941999995</v>
      </c>
      <c r="K103" s="66">
        <v>12.831133333333327</v>
      </c>
      <c r="L103" s="66">
        <v>108773.3350000002</v>
      </c>
      <c r="M103" s="66">
        <v>10413.888654000026</v>
      </c>
      <c r="N103" s="36">
        <v>6.5800683760683723E-2</v>
      </c>
      <c r="O103" s="52">
        <v>557.81197435897536</v>
      </c>
      <c r="P103" s="52">
        <v>53.404557200000134</v>
      </c>
      <c r="Q103" s="76">
        <v>0.22319008904374757</v>
      </c>
    </row>
    <row r="104" spans="1:17" ht="14.45" customHeight="1" x14ac:dyDescent="0.25">
      <c r="A104" s="97"/>
      <c r="B104" s="50" t="s">
        <v>67</v>
      </c>
      <c r="C104" s="51" t="s">
        <v>25</v>
      </c>
      <c r="D104" s="51" t="s">
        <v>47</v>
      </c>
      <c r="E104" s="66">
        <v>205.0094</v>
      </c>
      <c r="F104" s="66">
        <v>1419467.4599999958</v>
      </c>
      <c r="G104" s="66">
        <v>26239.591319000039</v>
      </c>
      <c r="H104" s="66">
        <v>192.33326666666662</v>
      </c>
      <c r="I104" s="66">
        <v>1347529.3120000008</v>
      </c>
      <c r="J104" s="66">
        <v>15231.81923100004</v>
      </c>
      <c r="K104" s="66">
        <v>12.676133333333382</v>
      </c>
      <c r="L104" s="66">
        <v>71938.147999994922</v>
      </c>
      <c r="M104" s="66">
        <v>11007.772088</v>
      </c>
      <c r="N104" s="36">
        <v>6.5005811965812219E-2</v>
      </c>
      <c r="O104" s="52">
        <v>368.91357948715347</v>
      </c>
      <c r="P104" s="52">
        <v>56.450113271794869</v>
      </c>
      <c r="Q104" s="76">
        <v>0.16744096012388693</v>
      </c>
    </row>
    <row r="105" spans="1:17" ht="14.45" customHeight="1" x14ac:dyDescent="0.25">
      <c r="A105" s="97"/>
      <c r="B105" s="50" t="s">
        <v>67</v>
      </c>
      <c r="C105" s="51" t="s">
        <v>25</v>
      </c>
      <c r="D105" s="77" t="s">
        <v>48</v>
      </c>
      <c r="E105" s="66">
        <v>180.26373333333328</v>
      </c>
      <c r="F105" s="78">
        <v>1267034.0239000011</v>
      </c>
      <c r="G105" s="78">
        <v>26822.204709999998</v>
      </c>
      <c r="H105" s="66">
        <v>177.28879999999998</v>
      </c>
      <c r="I105" s="78">
        <v>1253596.3215000017</v>
      </c>
      <c r="J105" s="78">
        <v>14871.852442999931</v>
      </c>
      <c r="K105" s="66">
        <v>2.974933333333297</v>
      </c>
      <c r="L105" s="66">
        <v>13437.702399999369</v>
      </c>
      <c r="M105" s="66">
        <v>11950.352267000068</v>
      </c>
      <c r="N105" s="36">
        <v>1.525606837606819E-2</v>
      </c>
      <c r="O105" s="52">
        <v>68.911294358971119</v>
      </c>
      <c r="P105" s="52">
        <v>61.283857779487526</v>
      </c>
      <c r="Q105" s="76">
        <v>0.75021682567215953</v>
      </c>
    </row>
    <row r="106" spans="1:17" ht="14.45" customHeight="1" x14ac:dyDescent="0.25">
      <c r="A106" s="97"/>
      <c r="B106" s="50" t="s">
        <v>67</v>
      </c>
      <c r="C106" s="51" t="s">
        <v>25</v>
      </c>
      <c r="D106" s="77" t="s">
        <v>49</v>
      </c>
      <c r="E106" s="66">
        <v>185.54713333333336</v>
      </c>
      <c r="F106" s="78">
        <v>1302537.7570000004</v>
      </c>
      <c r="G106" s="78">
        <v>25975.681649999988</v>
      </c>
      <c r="H106" s="66">
        <v>172.0506</v>
      </c>
      <c r="I106" s="78">
        <v>1218025.8079000034</v>
      </c>
      <c r="J106" s="78">
        <v>15612.87842499999</v>
      </c>
      <c r="K106" s="66">
        <v>13.49653333333336</v>
      </c>
      <c r="L106" s="66">
        <v>84511.949099997059</v>
      </c>
      <c r="M106" s="66">
        <v>10362.803224999998</v>
      </c>
      <c r="N106" s="36">
        <v>6.921299145299159E-2</v>
      </c>
      <c r="O106" s="52">
        <v>433.39461076921566</v>
      </c>
      <c r="P106" s="52">
        <v>53.142580641025631</v>
      </c>
      <c r="Q106" s="76">
        <v>0.24978317432784039</v>
      </c>
    </row>
    <row r="107" spans="1:17" ht="14.45" customHeight="1" x14ac:dyDescent="0.25">
      <c r="A107" s="97"/>
      <c r="B107" s="50" t="s">
        <v>67</v>
      </c>
      <c r="C107" s="51" t="s">
        <v>25</v>
      </c>
      <c r="D107" s="51" t="s">
        <v>17</v>
      </c>
      <c r="E107" s="66">
        <v>262.21623601968429</v>
      </c>
      <c r="F107" s="66">
        <v>1826451.495961335</v>
      </c>
      <c r="G107" s="66">
        <v>21111.706112323765</v>
      </c>
      <c r="H107" s="66">
        <v>247.72181186595941</v>
      </c>
      <c r="I107" s="66">
        <v>1699787.9630770688</v>
      </c>
      <c r="J107" s="66">
        <v>11422.654969825217</v>
      </c>
      <c r="K107" s="66">
        <v>14.494424153724907</v>
      </c>
      <c r="L107" s="66">
        <v>126663.53288426652</v>
      </c>
      <c r="M107" s="66">
        <v>9689.0511424985489</v>
      </c>
      <c r="N107" s="36">
        <v>7.433038027551235E-2</v>
      </c>
      <c r="O107" s="52">
        <v>649.55657889367455</v>
      </c>
      <c r="P107" s="52">
        <v>49.687441756402812</v>
      </c>
      <c r="Q107" s="76"/>
    </row>
    <row r="108" spans="1:17" ht="14.45" customHeight="1" x14ac:dyDescent="0.25">
      <c r="A108" s="97"/>
      <c r="B108" s="50" t="s">
        <v>67</v>
      </c>
      <c r="C108" s="51" t="s">
        <v>25</v>
      </c>
      <c r="D108" s="51" t="s">
        <v>18</v>
      </c>
      <c r="E108" s="66">
        <v>230.09872584849654</v>
      </c>
      <c r="F108" s="66">
        <v>1578264.886848625</v>
      </c>
      <c r="G108" s="66">
        <v>22635.905309703849</v>
      </c>
      <c r="H108" s="66">
        <v>217.8215988514647</v>
      </c>
      <c r="I108" s="66">
        <v>1474707.5353106821</v>
      </c>
      <c r="J108" s="66">
        <v>12163.374728747001</v>
      </c>
      <c r="K108" s="66">
        <v>12.277126997031882</v>
      </c>
      <c r="L108" s="66">
        <v>103557.35153794264</v>
      </c>
      <c r="M108" s="66">
        <v>10472.530580956845</v>
      </c>
      <c r="N108" s="83">
        <v>6.2959625625804524E-2</v>
      </c>
      <c r="O108" s="84">
        <v>531.06334122021872</v>
      </c>
      <c r="P108" s="84">
        <v>53.705285030547934</v>
      </c>
      <c r="Q108" s="76"/>
    </row>
    <row r="109" spans="1:17" ht="15" customHeight="1" thickBot="1" x14ac:dyDescent="0.3">
      <c r="A109" s="97"/>
      <c r="B109" s="53" t="s">
        <v>67</v>
      </c>
      <c r="C109" s="39" t="s">
        <v>25</v>
      </c>
      <c r="D109" s="39" t="s">
        <v>19</v>
      </c>
      <c r="E109" s="67">
        <v>181.58343775657698</v>
      </c>
      <c r="F109" s="67">
        <v>1275902.2590542072</v>
      </c>
      <c r="G109" s="67">
        <v>26610.75749293148</v>
      </c>
      <c r="H109" s="67">
        <v>175.98038577623586</v>
      </c>
      <c r="I109" s="67">
        <v>1244711.4057005225</v>
      </c>
      <c r="J109" s="67">
        <v>15056.948265043309</v>
      </c>
      <c r="K109" s="67">
        <v>5.6030519803411174</v>
      </c>
      <c r="L109" s="67">
        <v>31190.853353684826</v>
      </c>
      <c r="M109" s="67">
        <v>11553.809227888167</v>
      </c>
      <c r="N109" s="37">
        <v>2.8733599899185221E-2</v>
      </c>
      <c r="O109" s="54">
        <v>159.95309412146065</v>
      </c>
      <c r="P109" s="54">
        <v>59.250303732759832</v>
      </c>
      <c r="Q109" s="79"/>
    </row>
    <row r="110" spans="1:17" x14ac:dyDescent="0.25">
      <c r="A110" s="58"/>
      <c r="B110" s="31"/>
      <c r="C110" s="31"/>
      <c r="D110" s="31"/>
      <c r="E110" s="69"/>
      <c r="F110" s="69"/>
      <c r="G110" s="69"/>
      <c r="H110" s="69"/>
      <c r="I110" s="69"/>
      <c r="J110" s="69"/>
      <c r="K110" s="69"/>
      <c r="L110" s="69"/>
      <c r="M110" s="69"/>
      <c r="N110" s="59"/>
      <c r="O110" s="59"/>
      <c r="P110" s="59"/>
      <c r="Q110" s="31"/>
    </row>
    <row r="111" spans="1:17" x14ac:dyDescent="0.25">
      <c r="A111" s="58"/>
      <c r="B111" s="31"/>
      <c r="C111" s="31"/>
      <c r="D111" s="31"/>
      <c r="E111" s="69"/>
      <c r="F111" s="69"/>
      <c r="G111" s="69"/>
      <c r="H111" s="69"/>
      <c r="I111" s="69"/>
      <c r="J111" s="69"/>
      <c r="K111" s="69"/>
      <c r="L111" s="69"/>
      <c r="M111" s="69"/>
      <c r="N111" s="59"/>
      <c r="O111" s="59"/>
      <c r="P111" s="59"/>
      <c r="Q111" s="31"/>
    </row>
    <row r="112" spans="1:17" ht="14.45" customHeight="1" x14ac:dyDescent="0.25">
      <c r="A112" s="58"/>
      <c r="B112" s="38" t="s">
        <v>50</v>
      </c>
      <c r="C112" s="38"/>
      <c r="D112" s="38"/>
      <c r="E112" s="99" t="s">
        <v>51</v>
      </c>
      <c r="F112" s="99"/>
      <c r="G112" s="99"/>
      <c r="H112" s="99" t="s">
        <v>1</v>
      </c>
      <c r="I112" s="99"/>
      <c r="J112" s="99"/>
      <c r="K112" s="98" t="s">
        <v>53</v>
      </c>
      <c r="L112" s="98"/>
      <c r="M112" s="98"/>
      <c r="N112" s="96" t="s">
        <v>52</v>
      </c>
      <c r="O112" s="96"/>
      <c r="P112" s="96"/>
      <c r="Q112" s="38"/>
    </row>
    <row r="113" spans="1:17" ht="15.75" thickBot="1" x14ac:dyDescent="0.3">
      <c r="A113" s="58"/>
      <c r="B113" s="39" t="s">
        <v>66</v>
      </c>
      <c r="C113" s="38"/>
      <c r="D113" s="38" t="s">
        <v>54</v>
      </c>
      <c r="E113" s="68" t="s">
        <v>14</v>
      </c>
      <c r="F113" s="68" t="s">
        <v>13</v>
      </c>
      <c r="G113" s="68" t="s">
        <v>55</v>
      </c>
      <c r="H113" s="68" t="s">
        <v>14</v>
      </c>
      <c r="I113" s="68" t="s">
        <v>13</v>
      </c>
      <c r="J113" s="68" t="s">
        <v>55</v>
      </c>
      <c r="K113" s="68" t="s">
        <v>14</v>
      </c>
      <c r="L113" s="68" t="s">
        <v>13</v>
      </c>
      <c r="M113" s="68" t="s">
        <v>55</v>
      </c>
      <c r="N113" s="38" t="s">
        <v>56</v>
      </c>
      <c r="O113" s="38" t="s">
        <v>57</v>
      </c>
      <c r="P113" s="38" t="s">
        <v>58</v>
      </c>
      <c r="Q113" s="38" t="s">
        <v>59</v>
      </c>
    </row>
    <row r="114" spans="1:17" ht="14.45" customHeight="1" x14ac:dyDescent="0.25">
      <c r="A114" s="97">
        <v>8</v>
      </c>
      <c r="B114" s="70" t="s">
        <v>67</v>
      </c>
      <c r="C114" s="71" t="s">
        <v>26</v>
      </c>
      <c r="D114" s="71" t="s">
        <v>41</v>
      </c>
      <c r="E114" s="72">
        <v>296.36360000000002</v>
      </c>
      <c r="F114" s="72">
        <v>1939585.3930000032</v>
      </c>
      <c r="G114" s="72">
        <v>19737.869809999971</v>
      </c>
      <c r="H114" s="72">
        <v>280.3408</v>
      </c>
      <c r="I114" s="72">
        <v>1816824.2729999956</v>
      </c>
      <c r="J114" s="72">
        <v>11961.465713000001</v>
      </c>
      <c r="K114" s="72">
        <v>16.022800000000018</v>
      </c>
      <c r="L114" s="72">
        <v>122761.12000000756</v>
      </c>
      <c r="M114" s="72">
        <v>7776.4040969999696</v>
      </c>
      <c r="N114" s="73">
        <v>8.2168205128205218E-2</v>
      </c>
      <c r="O114" s="74">
        <v>629.5442051282439</v>
      </c>
      <c r="P114" s="74">
        <v>39.878995369230616</v>
      </c>
      <c r="Q114" s="75">
        <v>0.50533287726608422</v>
      </c>
    </row>
    <row r="115" spans="1:17" ht="14.45" customHeight="1" x14ac:dyDescent="0.25">
      <c r="A115" s="97"/>
      <c r="B115" s="50" t="s">
        <v>67</v>
      </c>
      <c r="C115" s="51" t="s">
        <v>26</v>
      </c>
      <c r="D115" s="51" t="s">
        <v>42</v>
      </c>
      <c r="E115" s="66">
        <v>289.54526666666675</v>
      </c>
      <c r="F115" s="66">
        <v>1900704.1159999941</v>
      </c>
      <c r="G115" s="66">
        <v>19712.870457000008</v>
      </c>
      <c r="H115" s="66">
        <v>273.53273333333334</v>
      </c>
      <c r="I115" s="66">
        <v>1778070.8690000025</v>
      </c>
      <c r="J115" s="66">
        <v>11598.385215999984</v>
      </c>
      <c r="K115" s="66">
        <v>16.012533333333408</v>
      </c>
      <c r="L115" s="66">
        <v>122633.24699999158</v>
      </c>
      <c r="M115" s="66">
        <v>8114.4852410000249</v>
      </c>
      <c r="N115" s="36">
        <v>8.2115555555555941E-2</v>
      </c>
      <c r="O115" s="52">
        <v>628.88844615380299</v>
      </c>
      <c r="P115" s="52">
        <v>41.612744825641151</v>
      </c>
      <c r="Q115" s="76">
        <v>0.31708075499860067</v>
      </c>
    </row>
    <row r="116" spans="1:17" ht="14.45" customHeight="1" x14ac:dyDescent="0.25">
      <c r="A116" s="97"/>
      <c r="B116" s="50" t="s">
        <v>67</v>
      </c>
      <c r="C116" s="51" t="s">
        <v>26</v>
      </c>
      <c r="D116" s="51" t="s">
        <v>43</v>
      </c>
      <c r="E116" s="66">
        <v>263.67259999999999</v>
      </c>
      <c r="F116" s="66">
        <v>1763029.4339999952</v>
      </c>
      <c r="G116" s="66">
        <v>19590.133704999975</v>
      </c>
      <c r="H116" s="66">
        <v>252.02433333333335</v>
      </c>
      <c r="I116" s="66">
        <v>1652358.8070000007</v>
      </c>
      <c r="J116" s="66">
        <v>11198.161029999954</v>
      </c>
      <c r="K116" s="66">
        <v>11.648266666666643</v>
      </c>
      <c r="L116" s="66">
        <v>110670.62699999451</v>
      </c>
      <c r="M116" s="66">
        <v>8391.9726750000209</v>
      </c>
      <c r="N116" s="36">
        <v>5.9734700854700735E-2</v>
      </c>
      <c r="O116" s="52">
        <v>567.54167692304873</v>
      </c>
      <c r="P116" s="52">
        <v>43.035757307692414</v>
      </c>
      <c r="Q116" s="76">
        <v>0.17758636773531516</v>
      </c>
    </row>
    <row r="117" spans="1:17" ht="14.45" customHeight="1" x14ac:dyDescent="0.25">
      <c r="A117" s="97"/>
      <c r="B117" s="50" t="s">
        <v>67</v>
      </c>
      <c r="C117" s="51" t="s">
        <v>26</v>
      </c>
      <c r="D117" s="51" t="s">
        <v>44</v>
      </c>
      <c r="E117" s="66">
        <v>253.95553333333331</v>
      </c>
      <c r="F117" s="66">
        <v>1670872.5040000058</v>
      </c>
      <c r="G117" s="66">
        <v>20016.180736999948</v>
      </c>
      <c r="H117" s="66">
        <v>242.36660000000001</v>
      </c>
      <c r="I117" s="66">
        <v>1566068.5660000027</v>
      </c>
      <c r="J117" s="66">
        <v>11407.435982000043</v>
      </c>
      <c r="K117" s="66">
        <v>11.588933333333301</v>
      </c>
      <c r="L117" s="66">
        <v>104803.93800000311</v>
      </c>
      <c r="M117" s="66">
        <v>8608.7447549999051</v>
      </c>
      <c r="N117" s="36">
        <v>5.9430427350427188E-2</v>
      </c>
      <c r="O117" s="52">
        <v>537.45609230770822</v>
      </c>
      <c r="P117" s="52">
        <v>44.147408999999513</v>
      </c>
      <c r="Q117" s="76">
        <v>0.36228252309014097</v>
      </c>
    </row>
    <row r="118" spans="1:17" ht="14.45" customHeight="1" x14ac:dyDescent="0.25">
      <c r="A118" s="97"/>
      <c r="B118" s="50" t="s">
        <v>67</v>
      </c>
      <c r="C118" s="51" t="s">
        <v>26</v>
      </c>
      <c r="D118" s="51" t="s">
        <v>45</v>
      </c>
      <c r="E118" s="66">
        <v>251.93553333333335</v>
      </c>
      <c r="F118" s="66">
        <v>1635157.3949999926</v>
      </c>
      <c r="G118" s="66">
        <v>20074.478711000043</v>
      </c>
      <c r="H118" s="66">
        <v>240.4647333333333</v>
      </c>
      <c r="I118" s="66">
        <v>1534860.0940000017</v>
      </c>
      <c r="J118" s="66">
        <v>11456.899594999975</v>
      </c>
      <c r="K118" s="66">
        <v>11.470800000000054</v>
      </c>
      <c r="L118" s="66">
        <v>100297.3009999909</v>
      </c>
      <c r="M118" s="66">
        <v>8617.5791160000681</v>
      </c>
      <c r="N118" s="36">
        <v>5.8824615384615662E-2</v>
      </c>
      <c r="O118" s="52">
        <v>514.34513333328664</v>
      </c>
      <c r="P118" s="52">
        <v>44.192713415384965</v>
      </c>
      <c r="Q118" s="76">
        <v>0.23190377317963773</v>
      </c>
    </row>
    <row r="119" spans="1:17" ht="14.45" customHeight="1" x14ac:dyDescent="0.25">
      <c r="A119" s="97"/>
      <c r="B119" s="50" t="s">
        <v>67</v>
      </c>
      <c r="C119" s="51" t="s">
        <v>26</v>
      </c>
      <c r="D119" s="51" t="s">
        <v>46</v>
      </c>
      <c r="E119" s="66">
        <v>248.19660000000007</v>
      </c>
      <c r="F119" s="66">
        <v>1620976.4390000009</v>
      </c>
      <c r="G119" s="66">
        <v>20342.435955999958</v>
      </c>
      <c r="H119" s="66">
        <v>235.48373333333333</v>
      </c>
      <c r="I119" s="66">
        <v>1518308.6960000044</v>
      </c>
      <c r="J119" s="66">
        <v>11649.601543000021</v>
      </c>
      <c r="K119" s="66">
        <v>12.712866666666741</v>
      </c>
      <c r="L119" s="66">
        <v>102667.74299999652</v>
      </c>
      <c r="M119" s="66">
        <v>8692.8344129999368</v>
      </c>
      <c r="N119" s="36">
        <v>6.5194188034188416E-2</v>
      </c>
      <c r="O119" s="52">
        <v>526.50124615382833</v>
      </c>
      <c r="P119" s="52">
        <v>44.578638015384293</v>
      </c>
      <c r="Q119" s="76">
        <v>0.23190377317963773</v>
      </c>
    </row>
    <row r="120" spans="1:17" ht="14.45" customHeight="1" x14ac:dyDescent="0.25">
      <c r="A120" s="97"/>
      <c r="B120" s="50" t="s">
        <v>67</v>
      </c>
      <c r="C120" s="51" t="s">
        <v>26</v>
      </c>
      <c r="D120" s="51" t="s">
        <v>47</v>
      </c>
      <c r="E120" s="66">
        <v>213.41806666666668</v>
      </c>
      <c r="F120" s="66">
        <v>1434958.8990000091</v>
      </c>
      <c r="G120" s="66">
        <v>25196.058700000038</v>
      </c>
      <c r="H120" s="66">
        <v>200.21053333333333</v>
      </c>
      <c r="I120" s="66">
        <v>1357846.4649999973</v>
      </c>
      <c r="J120" s="66">
        <v>15280.704062000035</v>
      </c>
      <c r="K120" s="66">
        <v>13.207533333333343</v>
      </c>
      <c r="L120" s="66">
        <v>77112.434000011766</v>
      </c>
      <c r="M120" s="66">
        <v>9915.3546380000025</v>
      </c>
      <c r="N120" s="36">
        <v>6.7730940170940224E-2</v>
      </c>
      <c r="O120" s="52">
        <v>395.44837948723983</v>
      </c>
      <c r="P120" s="52">
        <v>50.847972502564119</v>
      </c>
      <c r="Q120" s="76">
        <v>0.17390993055058349</v>
      </c>
    </row>
    <row r="121" spans="1:17" ht="14.45" customHeight="1" x14ac:dyDescent="0.25">
      <c r="A121" s="97"/>
      <c r="B121" s="50" t="s">
        <v>67</v>
      </c>
      <c r="C121" s="51" t="s">
        <v>26</v>
      </c>
      <c r="D121" s="77" t="s">
        <v>48</v>
      </c>
      <c r="E121" s="66">
        <v>190.93780000000004</v>
      </c>
      <c r="F121" s="78">
        <v>1312643.6369999994</v>
      </c>
      <c r="G121" s="78">
        <v>24864.402513000037</v>
      </c>
      <c r="H121" s="66">
        <v>182.86859999999999</v>
      </c>
      <c r="I121" s="78">
        <v>1259581.151800005</v>
      </c>
      <c r="J121" s="78">
        <v>14802.961004999992</v>
      </c>
      <c r="K121" s="66">
        <v>8.0692000000000519</v>
      </c>
      <c r="L121" s="66">
        <v>53062.4851999944</v>
      </c>
      <c r="M121" s="66">
        <v>10061.441508000045</v>
      </c>
      <c r="N121" s="36">
        <v>4.1380512820513089E-2</v>
      </c>
      <c r="O121" s="52">
        <v>272.11530871792002</v>
      </c>
      <c r="P121" s="52">
        <v>51.597135938461768</v>
      </c>
      <c r="Q121" s="76">
        <v>0.75015441630636193</v>
      </c>
    </row>
    <row r="122" spans="1:17" ht="14.45" customHeight="1" x14ac:dyDescent="0.25">
      <c r="A122" s="97"/>
      <c r="B122" s="50" t="s">
        <v>67</v>
      </c>
      <c r="C122" s="51" t="s">
        <v>26</v>
      </c>
      <c r="D122" s="77" t="s">
        <v>49</v>
      </c>
      <c r="E122" s="66">
        <v>185.39439999999996</v>
      </c>
      <c r="F122" s="78">
        <v>1276966.4737999951</v>
      </c>
      <c r="G122" s="78">
        <v>25652.12253899996</v>
      </c>
      <c r="H122" s="66">
        <v>177.12953333333334</v>
      </c>
      <c r="I122" s="78">
        <v>1223525.5079999983</v>
      </c>
      <c r="J122" s="78">
        <v>15442.950107999954</v>
      </c>
      <c r="K122" s="66">
        <v>8.2648666666666202</v>
      </c>
      <c r="L122" s="66">
        <v>53440.965799996862</v>
      </c>
      <c r="M122" s="66">
        <v>10209.172431000006</v>
      </c>
      <c r="N122" s="36">
        <v>4.2383931623931385E-2</v>
      </c>
      <c r="O122" s="52">
        <v>274.05623487177877</v>
      </c>
      <c r="P122" s="52">
        <v>52.354730415384651</v>
      </c>
      <c r="Q122" s="76">
        <v>0.24984558369363807</v>
      </c>
    </row>
    <row r="123" spans="1:17" ht="14.45" customHeight="1" x14ac:dyDescent="0.25">
      <c r="A123" s="97"/>
      <c r="B123" s="50" t="s">
        <v>67</v>
      </c>
      <c r="C123" s="51" t="s">
        <v>26</v>
      </c>
      <c r="D123" s="51" t="s">
        <v>17</v>
      </c>
      <c r="E123" s="66">
        <v>288.39616177119944</v>
      </c>
      <c r="F123" s="66">
        <v>1895902.9568726942</v>
      </c>
      <c r="G123" s="66">
        <v>19703.707078005955</v>
      </c>
      <c r="H123" s="66">
        <v>273.15347461882106</v>
      </c>
      <c r="I123" s="66">
        <v>1775329.4896760772</v>
      </c>
      <c r="J123" s="66">
        <v>11710.787368756635</v>
      </c>
      <c r="K123" s="66">
        <v>15.242687152378318</v>
      </c>
      <c r="L123" s="66">
        <v>120573.46719661698</v>
      </c>
      <c r="M123" s="66">
        <v>7992.9197092493196</v>
      </c>
      <c r="N123" s="36">
        <v>7.816762642245291E-2</v>
      </c>
      <c r="O123" s="52">
        <v>618.32547280316408</v>
      </c>
      <c r="P123" s="52">
        <v>40.98933184230421</v>
      </c>
      <c r="Q123" s="76"/>
    </row>
    <row r="124" spans="1:17" ht="14.45" customHeight="1" x14ac:dyDescent="0.25">
      <c r="A124" s="97"/>
      <c r="B124" s="50" t="s">
        <v>67</v>
      </c>
      <c r="C124" s="51" t="s">
        <v>26</v>
      </c>
      <c r="D124" s="51" t="s">
        <v>18</v>
      </c>
      <c r="E124" s="66">
        <v>245.10170132932387</v>
      </c>
      <c r="F124" s="66">
        <v>1609991.2310615757</v>
      </c>
      <c r="G124" s="66">
        <v>21006.19229025079</v>
      </c>
      <c r="H124" s="66">
        <v>232.99802856733726</v>
      </c>
      <c r="I124" s="66">
        <v>1511543.618404455</v>
      </c>
      <c r="J124" s="66">
        <v>12148.665670616472</v>
      </c>
      <c r="K124" s="66">
        <v>12.103672761986605</v>
      </c>
      <c r="L124" s="66">
        <v>98447.612657120597</v>
      </c>
      <c r="M124" s="66">
        <v>8857.5266196343182</v>
      </c>
      <c r="N124" s="83">
        <v>6.2070116728136442E-2</v>
      </c>
      <c r="O124" s="84">
        <v>504.85955208779797</v>
      </c>
      <c r="P124" s="84">
        <v>45.423213434022152</v>
      </c>
      <c r="Q124" s="76"/>
    </row>
    <row r="125" spans="1:17" ht="15" customHeight="1" thickBot="1" x14ac:dyDescent="0.3">
      <c r="A125" s="97"/>
      <c r="B125" s="53" t="s">
        <v>67</v>
      </c>
      <c r="C125" s="39" t="s">
        <v>26</v>
      </c>
      <c r="D125" s="39" t="s">
        <v>19</v>
      </c>
      <c r="E125" s="67">
        <v>189.5528059913527</v>
      </c>
      <c r="F125" s="67">
        <v>1303729.8553357611</v>
      </c>
      <c r="G125" s="67">
        <v>25061.210882683157</v>
      </c>
      <c r="H125" s="67">
        <v>181.43471953880993</v>
      </c>
      <c r="I125" s="67">
        <v>1250572.8084293425</v>
      </c>
      <c r="J125" s="67">
        <v>14962.859455996586</v>
      </c>
      <c r="K125" s="67">
        <v>8.1180864525427481</v>
      </c>
      <c r="L125" s="67">
        <v>53157.046906418735</v>
      </c>
      <c r="M125" s="67">
        <v>10098.351426686571</v>
      </c>
      <c r="N125" s="37">
        <v>4.1631212577142307E-2</v>
      </c>
      <c r="O125" s="54">
        <v>272.60024054573711</v>
      </c>
      <c r="P125" s="54">
        <v>51.786417572751645</v>
      </c>
      <c r="Q125" s="79"/>
    </row>
    <row r="126" spans="1:17" x14ac:dyDescent="0.25">
      <c r="A126" s="58"/>
      <c r="B126" s="51"/>
      <c r="C126" s="31"/>
      <c r="D126" s="31"/>
      <c r="E126" s="69"/>
      <c r="F126" s="69"/>
      <c r="G126" s="69"/>
      <c r="H126" s="69"/>
      <c r="I126" s="69"/>
      <c r="J126" s="69"/>
      <c r="K126" s="66"/>
      <c r="L126" s="66"/>
      <c r="M126" s="66"/>
      <c r="N126" s="36"/>
      <c r="O126" s="52"/>
      <c r="P126" s="52"/>
      <c r="Q126" s="27"/>
    </row>
    <row r="127" spans="1:17" x14ac:dyDescent="0.25">
      <c r="A127" s="31"/>
      <c r="B127" s="31"/>
      <c r="C127" s="31"/>
      <c r="D127" s="31"/>
      <c r="E127" s="69"/>
      <c r="F127" s="69"/>
      <c r="G127" s="69"/>
      <c r="H127" s="69"/>
      <c r="I127" s="69"/>
      <c r="J127" s="69"/>
      <c r="K127" s="69"/>
      <c r="L127" s="69"/>
      <c r="M127" s="69"/>
      <c r="N127" s="59"/>
      <c r="O127" s="59"/>
      <c r="P127" s="59"/>
      <c r="Q127" s="31"/>
    </row>
    <row r="128" spans="1:17" ht="14.45" customHeight="1" x14ac:dyDescent="0.25">
      <c r="A128" s="31"/>
      <c r="B128" s="38" t="s">
        <v>50</v>
      </c>
      <c r="C128" s="38"/>
      <c r="D128" s="38"/>
      <c r="E128" s="99" t="s">
        <v>51</v>
      </c>
      <c r="F128" s="99"/>
      <c r="G128" s="99"/>
      <c r="H128" s="99" t="s">
        <v>1</v>
      </c>
      <c r="I128" s="99"/>
      <c r="J128" s="99"/>
      <c r="K128" s="98" t="s">
        <v>53</v>
      </c>
      <c r="L128" s="98"/>
      <c r="M128" s="98"/>
      <c r="N128" s="96" t="s">
        <v>52</v>
      </c>
      <c r="O128" s="96"/>
      <c r="P128" s="96"/>
      <c r="Q128" s="38"/>
    </row>
    <row r="129" spans="1:17" ht="15.75" thickBot="1" x14ac:dyDescent="0.3">
      <c r="A129" s="31"/>
      <c r="B129" s="39" t="s">
        <v>66</v>
      </c>
      <c r="C129" s="38"/>
      <c r="D129" s="38" t="s">
        <v>54</v>
      </c>
      <c r="E129" s="68" t="s">
        <v>14</v>
      </c>
      <c r="F129" s="68" t="s">
        <v>13</v>
      </c>
      <c r="G129" s="68" t="s">
        <v>55</v>
      </c>
      <c r="H129" s="68" t="s">
        <v>14</v>
      </c>
      <c r="I129" s="68" t="s">
        <v>13</v>
      </c>
      <c r="J129" s="68" t="s">
        <v>55</v>
      </c>
      <c r="K129" s="68" t="s">
        <v>14</v>
      </c>
      <c r="L129" s="68" t="s">
        <v>13</v>
      </c>
      <c r="M129" s="68" t="s">
        <v>55</v>
      </c>
      <c r="N129" s="38" t="s">
        <v>56</v>
      </c>
      <c r="O129" s="38" t="s">
        <v>57</v>
      </c>
      <c r="P129" s="38" t="s">
        <v>58</v>
      </c>
      <c r="Q129" s="38" t="s">
        <v>59</v>
      </c>
    </row>
    <row r="130" spans="1:17" ht="14.45" customHeight="1" x14ac:dyDescent="0.25">
      <c r="A130" s="97">
        <v>9</v>
      </c>
      <c r="B130" s="70" t="s">
        <v>67</v>
      </c>
      <c r="C130" s="71" t="s">
        <v>27</v>
      </c>
      <c r="D130" s="71" t="s">
        <v>41</v>
      </c>
      <c r="E130" s="72">
        <v>359.42426666666671</v>
      </c>
      <c r="F130" s="72">
        <v>1974729.1480000049</v>
      </c>
      <c r="G130" s="72">
        <v>20765.682718000084</v>
      </c>
      <c r="H130" s="72">
        <v>336.63333333333338</v>
      </c>
      <c r="I130" s="72">
        <v>1852852.8699999955</v>
      </c>
      <c r="J130" s="72">
        <v>13159.402483999973</v>
      </c>
      <c r="K130" s="72">
        <v>22.790933333333328</v>
      </c>
      <c r="L130" s="72">
        <v>121876.27800000948</v>
      </c>
      <c r="M130" s="72">
        <v>7606.2802340001117</v>
      </c>
      <c r="N130" s="73">
        <v>0.11687658119658118</v>
      </c>
      <c r="O130" s="74">
        <v>625.00655384620245</v>
      </c>
      <c r="P130" s="74">
        <v>39.006565302564674</v>
      </c>
      <c r="Q130" s="75">
        <v>0.49885170237909426</v>
      </c>
    </row>
    <row r="131" spans="1:17" ht="14.45" customHeight="1" x14ac:dyDescent="0.25">
      <c r="A131" s="97"/>
      <c r="B131" s="50" t="s">
        <v>67</v>
      </c>
      <c r="C131" s="51" t="s">
        <v>27</v>
      </c>
      <c r="D131" s="51" t="s">
        <v>42</v>
      </c>
      <c r="E131" s="66">
        <v>354.49</v>
      </c>
      <c r="F131" s="66">
        <v>1952073.7439999983</v>
      </c>
      <c r="G131" s="66">
        <v>20206.274837000001</v>
      </c>
      <c r="H131" s="66">
        <v>331.84786666666673</v>
      </c>
      <c r="I131" s="66">
        <v>1830566.7300000009</v>
      </c>
      <c r="J131" s="66">
        <v>12403.479230999985</v>
      </c>
      <c r="K131" s="66">
        <v>22.642133333333277</v>
      </c>
      <c r="L131" s="66">
        <v>121507.01399999741</v>
      </c>
      <c r="M131" s="66">
        <v>7802.795606000017</v>
      </c>
      <c r="N131" s="36">
        <v>0.11611350427350399</v>
      </c>
      <c r="O131" s="52">
        <v>623.11289230767898</v>
      </c>
      <c r="P131" s="52">
        <v>40.014336441025726</v>
      </c>
      <c r="Q131" s="76">
        <v>0.32223683917144197</v>
      </c>
    </row>
    <row r="132" spans="1:17" ht="14.45" customHeight="1" x14ac:dyDescent="0.25">
      <c r="A132" s="97"/>
      <c r="B132" s="50" t="s">
        <v>67</v>
      </c>
      <c r="C132" s="51" t="s">
        <v>27</v>
      </c>
      <c r="D132" s="51" t="s">
        <v>43</v>
      </c>
      <c r="E132" s="66">
        <v>320.27680000000004</v>
      </c>
      <c r="F132" s="66">
        <v>1816660.7380000015</v>
      </c>
      <c r="G132" s="66">
        <v>19745.56819399993</v>
      </c>
      <c r="H132" s="66">
        <v>304.50960000000003</v>
      </c>
      <c r="I132" s="66">
        <v>1708870.6929999955</v>
      </c>
      <c r="J132" s="66">
        <v>11774.584824</v>
      </c>
      <c r="K132" s="66">
        <v>15.767200000000003</v>
      </c>
      <c r="L132" s="66">
        <v>107790.04500000598</v>
      </c>
      <c r="M132" s="66">
        <v>7970.9833699999308</v>
      </c>
      <c r="N132" s="36">
        <v>8.0857435897435909E-2</v>
      </c>
      <c r="O132" s="52">
        <v>552.76946153849224</v>
      </c>
      <c r="P132" s="52">
        <v>40.876837794871442</v>
      </c>
      <c r="Q132" s="76">
        <v>0.17891145844946374</v>
      </c>
    </row>
    <row r="133" spans="1:17" ht="14.45" customHeight="1" x14ac:dyDescent="0.25">
      <c r="A133" s="97"/>
      <c r="B133" s="50" t="s">
        <v>67</v>
      </c>
      <c r="C133" s="51" t="s">
        <v>27</v>
      </c>
      <c r="D133" s="51" t="s">
        <v>44</v>
      </c>
      <c r="E133" s="66">
        <v>309.19540000000001</v>
      </c>
      <c r="F133" s="66">
        <v>1725812.4059999941</v>
      </c>
      <c r="G133" s="66">
        <v>20144.433366999976</v>
      </c>
      <c r="H133" s="66">
        <v>293.25299999999999</v>
      </c>
      <c r="I133" s="66">
        <v>1622873.5879999991</v>
      </c>
      <c r="J133" s="66">
        <v>11961.895287999956</v>
      </c>
      <c r="K133" s="66">
        <v>15.942400000000022</v>
      </c>
      <c r="L133" s="66">
        <v>102938.8179999951</v>
      </c>
      <c r="M133" s="66">
        <v>8182.5380790000199</v>
      </c>
      <c r="N133" s="36">
        <v>8.1755897435897548E-2</v>
      </c>
      <c r="O133" s="52">
        <v>527.89137435894918</v>
      </c>
      <c r="P133" s="52">
        <v>41.961733738461639</v>
      </c>
      <c r="Q133" s="76">
        <v>0.37129288621825929</v>
      </c>
    </row>
    <row r="134" spans="1:17" ht="14.45" customHeight="1" x14ac:dyDescent="0.25">
      <c r="A134" s="97"/>
      <c r="B134" s="50" t="s">
        <v>67</v>
      </c>
      <c r="C134" s="51" t="s">
        <v>27</v>
      </c>
      <c r="D134" s="51" t="s">
        <v>45</v>
      </c>
      <c r="E134" s="66">
        <v>306.18186666666668</v>
      </c>
      <c r="F134" s="66">
        <v>1690210.9729999993</v>
      </c>
      <c r="G134" s="66">
        <v>20204.446363999967</v>
      </c>
      <c r="H134" s="66">
        <v>290.63486666666665</v>
      </c>
      <c r="I134" s="66">
        <v>1591956.0090000047</v>
      </c>
      <c r="J134" s="66">
        <v>12009.775340999973</v>
      </c>
      <c r="K134" s="66">
        <v>15.547000000000025</v>
      </c>
      <c r="L134" s="66">
        <v>98254.963999994565</v>
      </c>
      <c r="M134" s="66">
        <v>8194.6710229999935</v>
      </c>
      <c r="N134" s="36">
        <v>7.9728205128205262E-2</v>
      </c>
      <c r="O134" s="52">
        <v>503.87161025638238</v>
      </c>
      <c r="P134" s="52">
        <v>42.023953964102532</v>
      </c>
      <c r="Q134" s="76">
        <v>0.22862957937584799</v>
      </c>
    </row>
    <row r="135" spans="1:17" ht="14.45" customHeight="1" x14ac:dyDescent="0.25">
      <c r="A135" s="97"/>
      <c r="B135" s="50" t="s">
        <v>67</v>
      </c>
      <c r="C135" s="51" t="s">
        <v>27</v>
      </c>
      <c r="D135" s="51" t="s">
        <v>46</v>
      </c>
      <c r="E135" s="66">
        <v>299.68686666666667</v>
      </c>
      <c r="F135" s="66">
        <v>1671394.4289999958</v>
      </c>
      <c r="G135" s="66">
        <v>20551.223040000081</v>
      </c>
      <c r="H135" s="66">
        <v>282.77013333333332</v>
      </c>
      <c r="I135" s="66">
        <v>1570319.6320000063</v>
      </c>
      <c r="J135" s="66">
        <v>12278.599187999973</v>
      </c>
      <c r="K135" s="66">
        <v>16.916733333333354</v>
      </c>
      <c r="L135" s="66">
        <v>101074.79699998954</v>
      </c>
      <c r="M135" s="66">
        <v>8272.6238520001079</v>
      </c>
      <c r="N135" s="36">
        <v>8.6752478632478744E-2</v>
      </c>
      <c r="O135" s="52">
        <v>518.33229230763868</v>
      </c>
      <c r="P135" s="52">
        <v>42.423712061539014</v>
      </c>
      <c r="Q135" s="76">
        <v>0.22862957937584799</v>
      </c>
    </row>
    <row r="136" spans="1:17" ht="14.45" customHeight="1" x14ac:dyDescent="0.25">
      <c r="A136" s="97"/>
      <c r="B136" s="50" t="s">
        <v>67</v>
      </c>
      <c r="C136" s="51" t="s">
        <v>27</v>
      </c>
      <c r="D136" s="51" t="s">
        <v>47</v>
      </c>
      <c r="E136" s="66">
        <v>251.38759999999999</v>
      </c>
      <c r="F136" s="66">
        <v>1454670.5179999957</v>
      </c>
      <c r="G136" s="66">
        <v>25536.956450999922</v>
      </c>
      <c r="H136" s="66">
        <v>234.73286666666667</v>
      </c>
      <c r="I136" s="66">
        <v>1373539.9370000074</v>
      </c>
      <c r="J136" s="66">
        <v>15629.096581000036</v>
      </c>
      <c r="K136" s="66">
        <v>16.654733333333326</v>
      </c>
      <c r="L136" s="66">
        <v>81130.580999988364</v>
      </c>
      <c r="M136" s="66">
        <v>9907.8598699998856</v>
      </c>
      <c r="N136" s="36">
        <v>8.5408888888888854E-2</v>
      </c>
      <c r="O136" s="52">
        <v>416.05426153840187</v>
      </c>
      <c r="P136" s="52">
        <v>50.809537794871211</v>
      </c>
      <c r="Q136" s="76">
        <v>0.17144795503004456</v>
      </c>
    </row>
    <row r="137" spans="1:17" ht="14.45" customHeight="1" x14ac:dyDescent="0.25">
      <c r="A137" s="97"/>
      <c r="B137" s="50" t="s">
        <v>67</v>
      </c>
      <c r="C137" s="51" t="s">
        <v>27</v>
      </c>
      <c r="D137" s="77" t="s">
        <v>48</v>
      </c>
      <c r="E137" s="66">
        <v>221.8296666666667</v>
      </c>
      <c r="F137" s="78">
        <v>1331164.5700000045</v>
      </c>
      <c r="G137" s="78">
        <v>25278.495922000006</v>
      </c>
      <c r="H137" s="66">
        <v>214.91979999999998</v>
      </c>
      <c r="I137" s="78">
        <v>1275593.8712999977</v>
      </c>
      <c r="J137" s="78">
        <v>15325.020085999979</v>
      </c>
      <c r="K137" s="66">
        <v>6.9098666666667157</v>
      </c>
      <c r="L137" s="66">
        <v>55570.698700006818</v>
      </c>
      <c r="M137" s="66">
        <v>9953.4758360000269</v>
      </c>
      <c r="N137" s="36">
        <v>3.5435213675213927E-2</v>
      </c>
      <c r="O137" s="52">
        <v>284.97794205131703</v>
      </c>
      <c r="P137" s="52">
        <v>51.043465825641164</v>
      </c>
      <c r="Q137" s="76">
        <v>0.74989402289105556</v>
      </c>
    </row>
    <row r="138" spans="1:17" ht="14.45" customHeight="1" x14ac:dyDescent="0.25">
      <c r="A138" s="97"/>
      <c r="B138" s="50" t="s">
        <v>67</v>
      </c>
      <c r="C138" s="51" t="s">
        <v>27</v>
      </c>
      <c r="D138" s="77" t="s">
        <v>49</v>
      </c>
      <c r="E138" s="66">
        <v>216.08379999999997</v>
      </c>
      <c r="F138" s="78">
        <v>1295385.5589000003</v>
      </c>
      <c r="G138" s="78">
        <v>26083.986382999992</v>
      </c>
      <c r="H138" s="66">
        <v>209.00233333333333</v>
      </c>
      <c r="I138" s="78">
        <v>1239313.4998000066</v>
      </c>
      <c r="J138" s="78">
        <v>15982.294232000026</v>
      </c>
      <c r="K138" s="66">
        <v>7.0814666666666426</v>
      </c>
      <c r="L138" s="66">
        <v>56072.059099993668</v>
      </c>
      <c r="M138" s="66">
        <v>10101.692150999967</v>
      </c>
      <c r="N138" s="36">
        <v>3.6315213675213551E-2</v>
      </c>
      <c r="O138" s="52">
        <v>287.54902102560857</v>
      </c>
      <c r="P138" s="52">
        <v>51.803549492307518</v>
      </c>
      <c r="Q138" s="76">
        <v>0.25010597710894444</v>
      </c>
    </row>
    <row r="139" spans="1:17" ht="14.45" customHeight="1" x14ac:dyDescent="0.25">
      <c r="A139" s="97"/>
      <c r="B139" s="50" t="s">
        <v>67</v>
      </c>
      <c r="C139" s="51" t="s">
        <v>27</v>
      </c>
      <c r="D139" s="51" t="s">
        <v>17</v>
      </c>
      <c r="E139" s="66">
        <v>350.83033381643588</v>
      </c>
      <c r="F139" s="66">
        <v>1939148.4924570022</v>
      </c>
      <c r="G139" s="66">
        <v>20402.910713344674</v>
      </c>
      <c r="H139" s="66">
        <v>329.34397569919804</v>
      </c>
      <c r="I139" s="66">
        <v>1819911.3934112659</v>
      </c>
      <c r="J139" s="66">
        <v>12668.056417059894</v>
      </c>
      <c r="K139" s="66">
        <v>21.486358117237824</v>
      </c>
      <c r="L139" s="66">
        <v>119237.09904573621</v>
      </c>
      <c r="M139" s="66">
        <v>7734.8542962847814</v>
      </c>
      <c r="N139" s="36">
        <v>0.11018645188327089</v>
      </c>
      <c r="O139" s="52">
        <v>611.47230279864721</v>
      </c>
      <c r="P139" s="52">
        <v>39.665919468127086</v>
      </c>
      <c r="Q139" s="76"/>
    </row>
    <row r="140" spans="1:17" ht="14.45" customHeight="1" x14ac:dyDescent="0.25">
      <c r="A140" s="97"/>
      <c r="B140" s="50" t="s">
        <v>67</v>
      </c>
      <c r="C140" s="51" t="s">
        <v>27</v>
      </c>
      <c r="D140" s="51" t="s">
        <v>18</v>
      </c>
      <c r="E140" s="66">
        <v>296.42145607029784</v>
      </c>
      <c r="F140" s="66">
        <v>1658744.5839354482</v>
      </c>
      <c r="G140" s="66">
        <v>21175.695320297717</v>
      </c>
      <c r="H140" s="66">
        <v>280.22456669251142</v>
      </c>
      <c r="I140" s="66">
        <v>1561041.7814789722</v>
      </c>
      <c r="J140" s="66">
        <v>12673.984126189935</v>
      </c>
      <c r="K140" s="66">
        <v>16.196889377786405</v>
      </c>
      <c r="L140" s="66">
        <v>97702.802456476333</v>
      </c>
      <c r="M140" s="66">
        <v>8501.7111941077819</v>
      </c>
      <c r="N140" s="83">
        <v>8.306097116813542E-2</v>
      </c>
      <c r="O140" s="84">
        <v>501.04001259731456</v>
      </c>
      <c r="P140" s="84">
        <v>43.598518944142469</v>
      </c>
      <c r="Q140" s="76"/>
    </row>
    <row r="141" spans="1:17" ht="15" customHeight="1" thickBot="1" x14ac:dyDescent="0.3">
      <c r="A141" s="97"/>
      <c r="B141" s="53" t="s">
        <v>67</v>
      </c>
      <c r="C141" s="39" t="s">
        <v>27</v>
      </c>
      <c r="D141" s="39" t="s">
        <v>19</v>
      </c>
      <c r="E141" s="67">
        <v>220.3925910696623</v>
      </c>
      <c r="F141" s="67">
        <v>1322216.0254688463</v>
      </c>
      <c r="G141" s="67">
        <v>25479.953900800341</v>
      </c>
      <c r="H141" s="67">
        <v>213.43980621732373</v>
      </c>
      <c r="I141" s="67">
        <v>1266519.933536117</v>
      </c>
      <c r="J141" s="67">
        <v>15489.408278513769</v>
      </c>
      <c r="K141" s="67">
        <v>6.952784852338592</v>
      </c>
      <c r="L141" s="67">
        <v>55696.091932729265</v>
      </c>
      <c r="M141" s="67">
        <v>9990.5456222865741</v>
      </c>
      <c r="N141" s="37">
        <v>3.56553069350697E-2</v>
      </c>
      <c r="O141" s="54">
        <v>285.6209842704065</v>
      </c>
      <c r="P141" s="54">
        <v>51.233567293777298</v>
      </c>
      <c r="Q141" s="79"/>
    </row>
    <row r="142" spans="1:17" x14ac:dyDescent="0.25">
      <c r="A142" s="58"/>
      <c r="B142" s="31"/>
      <c r="C142" s="31"/>
      <c r="D142" s="31"/>
      <c r="E142" s="69"/>
      <c r="F142" s="69"/>
      <c r="G142" s="69"/>
      <c r="H142" s="69"/>
      <c r="I142" s="69"/>
      <c r="J142" s="69"/>
      <c r="K142" s="69"/>
      <c r="L142" s="69"/>
      <c r="M142" s="69"/>
      <c r="N142" s="59"/>
      <c r="O142" s="59"/>
      <c r="P142" s="59"/>
      <c r="Q142" s="31"/>
    </row>
    <row r="143" spans="1:17" x14ac:dyDescent="0.25">
      <c r="A143" s="58"/>
      <c r="B143" s="31"/>
      <c r="C143" s="31"/>
      <c r="D143" s="31"/>
      <c r="E143" s="69"/>
      <c r="F143" s="69"/>
      <c r="G143" s="69"/>
      <c r="H143" s="69"/>
      <c r="I143" s="69"/>
      <c r="J143" s="69"/>
      <c r="K143" s="69"/>
      <c r="L143" s="69"/>
      <c r="M143" s="69"/>
      <c r="N143" s="59"/>
      <c r="O143" s="59"/>
      <c r="P143" s="59"/>
      <c r="Q143" s="31"/>
    </row>
    <row r="144" spans="1:17" ht="14.45" customHeight="1" x14ac:dyDescent="0.25">
      <c r="A144" s="58"/>
      <c r="B144" s="38" t="s">
        <v>50</v>
      </c>
      <c r="C144" s="38"/>
      <c r="D144" s="38"/>
      <c r="E144" s="99" t="s">
        <v>51</v>
      </c>
      <c r="F144" s="99"/>
      <c r="G144" s="99"/>
      <c r="H144" s="99" t="s">
        <v>1</v>
      </c>
      <c r="I144" s="99"/>
      <c r="J144" s="99"/>
      <c r="K144" s="98" t="s">
        <v>53</v>
      </c>
      <c r="L144" s="98"/>
      <c r="M144" s="98"/>
      <c r="N144" s="96" t="s">
        <v>52</v>
      </c>
      <c r="O144" s="96"/>
      <c r="P144" s="96"/>
      <c r="Q144" s="38"/>
    </row>
    <row r="145" spans="1:17" ht="15.75" thickBot="1" x14ac:dyDescent="0.3">
      <c r="A145" s="58"/>
      <c r="B145" s="39" t="s">
        <v>66</v>
      </c>
      <c r="C145" s="38"/>
      <c r="D145" s="38" t="s">
        <v>54</v>
      </c>
      <c r="E145" s="68" t="s">
        <v>14</v>
      </c>
      <c r="F145" s="68" t="s">
        <v>13</v>
      </c>
      <c r="G145" s="68" t="s">
        <v>55</v>
      </c>
      <c r="H145" s="68" t="s">
        <v>14</v>
      </c>
      <c r="I145" s="68" t="s">
        <v>13</v>
      </c>
      <c r="J145" s="68" t="s">
        <v>55</v>
      </c>
      <c r="K145" s="68" t="s">
        <v>14</v>
      </c>
      <c r="L145" s="68" t="s">
        <v>13</v>
      </c>
      <c r="M145" s="68" t="s">
        <v>55</v>
      </c>
      <c r="N145" s="38" t="s">
        <v>56</v>
      </c>
      <c r="O145" s="38" t="s">
        <v>57</v>
      </c>
      <c r="P145" s="38" t="s">
        <v>58</v>
      </c>
      <c r="Q145" s="38" t="s">
        <v>59</v>
      </c>
    </row>
    <row r="146" spans="1:17" ht="14.45" customHeight="1" x14ac:dyDescent="0.25">
      <c r="A146" s="97">
        <v>10</v>
      </c>
      <c r="B146" s="70" t="s">
        <v>67</v>
      </c>
      <c r="C146" s="71" t="s">
        <v>28</v>
      </c>
      <c r="D146" s="71" t="s">
        <v>41</v>
      </c>
      <c r="E146" s="72">
        <v>353.9335333333334</v>
      </c>
      <c r="F146" s="72">
        <v>1988732.8989999995</v>
      </c>
      <c r="G146" s="72">
        <v>21106.255207000024</v>
      </c>
      <c r="H146" s="72">
        <v>333.12426666666664</v>
      </c>
      <c r="I146" s="72">
        <v>1866981.7820000146</v>
      </c>
      <c r="J146" s="72">
        <v>13778.640665000023</v>
      </c>
      <c r="K146" s="72">
        <v>20.809266666666758</v>
      </c>
      <c r="L146" s="72">
        <v>121751.11699998495</v>
      </c>
      <c r="M146" s="72">
        <v>7327.6145420000021</v>
      </c>
      <c r="N146" s="73">
        <v>0.1067141880341885</v>
      </c>
      <c r="O146" s="74">
        <v>624.36470256402538</v>
      </c>
      <c r="P146" s="74">
        <v>37.577510471794881</v>
      </c>
      <c r="Q146" s="75">
        <v>0.27678408051235132</v>
      </c>
    </row>
    <row r="147" spans="1:17" ht="14.45" customHeight="1" x14ac:dyDescent="0.25">
      <c r="A147" s="97"/>
      <c r="B147" s="50" t="s">
        <v>67</v>
      </c>
      <c r="C147" s="51" t="s">
        <v>28</v>
      </c>
      <c r="D147" s="51" t="s">
        <v>42</v>
      </c>
      <c r="E147" s="66">
        <v>351.64153333333337</v>
      </c>
      <c r="F147" s="66">
        <v>1989331.7380000018</v>
      </c>
      <c r="G147" s="66">
        <v>20414.709042000017</v>
      </c>
      <c r="H147" s="66">
        <v>326.6622666666666</v>
      </c>
      <c r="I147" s="66">
        <v>1835833.7390000019</v>
      </c>
      <c r="J147" s="66">
        <v>13137.85261800003</v>
      </c>
      <c r="K147" s="66">
        <v>24.979266666666774</v>
      </c>
      <c r="L147" s="66">
        <v>153497.99899999984</v>
      </c>
      <c r="M147" s="66">
        <v>7276.856423999986</v>
      </c>
      <c r="N147" s="36">
        <v>0.12809880341880397</v>
      </c>
      <c r="O147" s="52">
        <v>787.16922564102481</v>
      </c>
      <c r="P147" s="52">
        <v>37.31721243076916</v>
      </c>
      <c r="Q147" s="76">
        <v>0.47724153705397981</v>
      </c>
    </row>
    <row r="148" spans="1:17" ht="14.45" customHeight="1" x14ac:dyDescent="0.25">
      <c r="A148" s="97"/>
      <c r="B148" s="50" t="s">
        <v>67</v>
      </c>
      <c r="C148" s="51" t="s">
        <v>28</v>
      </c>
      <c r="D148" s="51" t="s">
        <v>43</v>
      </c>
      <c r="E148" s="66">
        <v>313.06673333333339</v>
      </c>
      <c r="F148" s="66">
        <v>1818581.8820000004</v>
      </c>
      <c r="G148" s="66">
        <v>20246.982181999923</v>
      </c>
      <c r="H148" s="66">
        <v>297.95179999999999</v>
      </c>
      <c r="I148" s="66">
        <v>1711224.1230000036</v>
      </c>
      <c r="J148" s="66">
        <v>12529.387966999942</v>
      </c>
      <c r="K148" s="66">
        <v>15.114933333333395</v>
      </c>
      <c r="L148" s="66">
        <v>107357.75899999682</v>
      </c>
      <c r="M148" s="66">
        <v>7717.594214999981</v>
      </c>
      <c r="N148" s="36">
        <v>7.7512478632478954E-2</v>
      </c>
      <c r="O148" s="52">
        <v>550.5526102563939</v>
      </c>
      <c r="P148" s="52">
        <v>39.577406230769135</v>
      </c>
      <c r="Q148" s="76">
        <v>0.24597438243366873</v>
      </c>
    </row>
    <row r="149" spans="1:17" ht="14.45" customHeight="1" x14ac:dyDescent="0.25">
      <c r="A149" s="97"/>
      <c r="B149" s="50" t="s">
        <v>67</v>
      </c>
      <c r="C149" s="51" t="s">
        <v>28</v>
      </c>
      <c r="D149" s="51" t="s">
        <v>44</v>
      </c>
      <c r="E149" s="66">
        <v>301.43646666666666</v>
      </c>
      <c r="F149" s="66">
        <v>1726702.4120000096</v>
      </c>
      <c r="G149" s="66">
        <v>20345.297731999999</v>
      </c>
      <c r="H149" s="66">
        <v>286.4425333333333</v>
      </c>
      <c r="I149" s="66">
        <v>1623851.7619999996</v>
      </c>
      <c r="J149" s="66">
        <v>12470.313093999928</v>
      </c>
      <c r="K149" s="66">
        <v>14.993933333333359</v>
      </c>
      <c r="L149" s="66">
        <v>102850.65000000992</v>
      </c>
      <c r="M149" s="66">
        <v>7874.9846380000708</v>
      </c>
      <c r="N149" s="36">
        <v>7.6891965811965945E-2</v>
      </c>
      <c r="O149" s="52">
        <v>527.43923076928161</v>
      </c>
      <c r="P149" s="52">
        <v>40.384536605128567</v>
      </c>
      <c r="Q149" s="76">
        <v>0.37141111789859504</v>
      </c>
    </row>
    <row r="150" spans="1:17" ht="14.45" customHeight="1" x14ac:dyDescent="0.25">
      <c r="A150" s="97"/>
      <c r="B150" s="50" t="s">
        <v>67</v>
      </c>
      <c r="C150" s="51" t="s">
        <v>28</v>
      </c>
      <c r="D150" s="51" t="s">
        <v>45</v>
      </c>
      <c r="E150" s="66">
        <v>298.45906666666667</v>
      </c>
      <c r="F150" s="66">
        <v>1691335.0510000023</v>
      </c>
      <c r="G150" s="66">
        <v>20404.806779000064</v>
      </c>
      <c r="H150" s="66">
        <v>283.66300000000007</v>
      </c>
      <c r="I150" s="66">
        <v>1593115.8549999923</v>
      </c>
      <c r="J150" s="66">
        <v>12519.69854300003</v>
      </c>
      <c r="K150" s="66">
        <v>14.796066666666606</v>
      </c>
      <c r="L150" s="66">
        <v>98219.196000010008</v>
      </c>
      <c r="M150" s="66">
        <v>7885.1082360000346</v>
      </c>
      <c r="N150" s="36">
        <v>7.5877264957264642E-2</v>
      </c>
      <c r="O150" s="52">
        <v>503.68818461543594</v>
      </c>
      <c r="P150" s="52">
        <v>40.436452492307872</v>
      </c>
      <c r="Q150" s="76">
        <v>0.22856851964976582</v>
      </c>
    </row>
    <row r="151" spans="1:17" ht="14.45" customHeight="1" x14ac:dyDescent="0.25">
      <c r="A151" s="97"/>
      <c r="B151" s="50" t="s">
        <v>67</v>
      </c>
      <c r="C151" s="51" t="s">
        <v>28</v>
      </c>
      <c r="D151" s="51" t="s">
        <v>46</v>
      </c>
      <c r="E151" s="66">
        <v>292.24286666666666</v>
      </c>
      <c r="F151" s="66">
        <v>1672302.050000001</v>
      </c>
      <c r="G151" s="66">
        <v>20728.785398999989</v>
      </c>
      <c r="H151" s="66">
        <v>276.12106666666665</v>
      </c>
      <c r="I151" s="66">
        <v>1571232.1519999951</v>
      </c>
      <c r="J151" s="66">
        <v>12772.122691000037</v>
      </c>
      <c r="K151" s="66">
        <v>16.121800000000007</v>
      </c>
      <c r="L151" s="66">
        <v>101069.89800000587</v>
      </c>
      <c r="M151" s="66">
        <v>7956.6627079999525</v>
      </c>
      <c r="N151" s="36">
        <v>8.2675897435897469E-2</v>
      </c>
      <c r="O151" s="52">
        <v>518.30716923079933</v>
      </c>
      <c r="P151" s="52">
        <v>40.803398502563859</v>
      </c>
      <c r="Q151" s="76">
        <v>0.22856851964976582</v>
      </c>
    </row>
    <row r="152" spans="1:17" ht="14.45" customHeight="1" x14ac:dyDescent="0.25">
      <c r="A152" s="97"/>
      <c r="B152" s="50" t="s">
        <v>67</v>
      </c>
      <c r="C152" s="51" t="s">
        <v>28</v>
      </c>
      <c r="D152" s="51" t="s">
        <v>47</v>
      </c>
      <c r="E152" s="66">
        <v>244.85786666666669</v>
      </c>
      <c r="F152" s="66">
        <v>1450744.1310000028</v>
      </c>
      <c r="G152" s="66">
        <v>25402.78244599995</v>
      </c>
      <c r="H152" s="66">
        <v>230.31119999999999</v>
      </c>
      <c r="I152" s="66">
        <v>1370396.890000005</v>
      </c>
      <c r="J152" s="66">
        <v>15841.993477999969</v>
      </c>
      <c r="K152" s="66">
        <v>14.546666666666709</v>
      </c>
      <c r="L152" s="66">
        <v>80347.240999997826</v>
      </c>
      <c r="M152" s="66">
        <v>9560.7889679999807</v>
      </c>
      <c r="N152" s="36">
        <v>7.4598290598290817E-2</v>
      </c>
      <c r="O152" s="52">
        <v>412.03713333332217</v>
      </c>
      <c r="P152" s="52">
        <v>49.029687015384518</v>
      </c>
      <c r="Q152" s="76">
        <v>0.17145184280187334</v>
      </c>
    </row>
    <row r="153" spans="1:17" ht="14.45" customHeight="1" x14ac:dyDescent="0.25">
      <c r="A153" s="97"/>
      <c r="B153" s="50" t="s">
        <v>67</v>
      </c>
      <c r="C153" s="51" t="s">
        <v>28</v>
      </c>
      <c r="D153" s="77" t="s">
        <v>48</v>
      </c>
      <c r="E153" s="66">
        <v>215.85199999999998</v>
      </c>
      <c r="F153" s="78">
        <v>1324298.8769999999</v>
      </c>
      <c r="G153" s="78">
        <v>25165.652151999962</v>
      </c>
      <c r="H153" s="66">
        <v>209.70600000000002</v>
      </c>
      <c r="I153" s="78">
        <v>1269731.8174999962</v>
      </c>
      <c r="J153" s="78">
        <v>15545.966897999981</v>
      </c>
      <c r="K153" s="66">
        <v>6.1459999999999582</v>
      </c>
      <c r="L153" s="66">
        <v>54567.059500003692</v>
      </c>
      <c r="M153" s="66">
        <v>9619.6852539999818</v>
      </c>
      <c r="N153" s="36">
        <v>3.1517948717948503E-2</v>
      </c>
      <c r="O153" s="52">
        <v>279.83107435899331</v>
      </c>
      <c r="P153" s="52">
        <v>49.33171925128196</v>
      </c>
      <c r="Q153" s="76">
        <v>0.75011135857461031</v>
      </c>
    </row>
    <row r="154" spans="1:17" ht="14.45" customHeight="1" x14ac:dyDescent="0.25">
      <c r="A154" s="97"/>
      <c r="B154" s="50" t="s">
        <v>67</v>
      </c>
      <c r="C154" s="51" t="s">
        <v>28</v>
      </c>
      <c r="D154" s="77" t="s">
        <v>49</v>
      </c>
      <c r="E154" s="66">
        <v>209.85699999999997</v>
      </c>
      <c r="F154" s="78">
        <v>1288232.1254999989</v>
      </c>
      <c r="G154" s="78">
        <v>25935.939698999882</v>
      </c>
      <c r="H154" s="66">
        <v>203.70173333333332</v>
      </c>
      <c r="I154" s="78">
        <v>1233106.3810000028</v>
      </c>
      <c r="J154" s="78">
        <v>16187.72912199989</v>
      </c>
      <c r="K154" s="66">
        <v>6.1552666666666482</v>
      </c>
      <c r="L154" s="66">
        <v>55125.744499996072</v>
      </c>
      <c r="M154" s="66">
        <v>9748.2105769999926</v>
      </c>
      <c r="N154" s="36">
        <v>3.156547008546999E-2</v>
      </c>
      <c r="O154" s="52">
        <v>282.69612564100549</v>
      </c>
      <c r="P154" s="52">
        <v>49.990823471794833</v>
      </c>
      <c r="Q154" s="76">
        <v>0.2498886414253898</v>
      </c>
    </row>
    <row r="155" spans="1:17" ht="14.45" customHeight="1" x14ac:dyDescent="0.25">
      <c r="A155" s="97"/>
      <c r="B155" s="50" t="s">
        <v>67</v>
      </c>
      <c r="C155" s="51" t="s">
        <v>28</v>
      </c>
      <c r="D155" s="51" t="s">
        <v>17</v>
      </c>
      <c r="E155" s="66">
        <v>342.78750983836539</v>
      </c>
      <c r="F155" s="66">
        <v>1947165.898517773</v>
      </c>
      <c r="G155" s="66">
        <v>20564.861500605322</v>
      </c>
      <c r="H155" s="66">
        <v>321.38880608722161</v>
      </c>
      <c r="I155" s="66">
        <v>1813804.2481006233</v>
      </c>
      <c r="J155" s="66">
        <v>13165.545831629763</v>
      </c>
      <c r="K155" s="66">
        <v>21.398703751143731</v>
      </c>
      <c r="L155" s="66">
        <v>133361.65041714959</v>
      </c>
      <c r="M155" s="66">
        <v>7399.3156689755606</v>
      </c>
      <c r="N155" s="36">
        <v>0.10973694231355759</v>
      </c>
      <c r="O155" s="52">
        <v>683.90589957512611</v>
      </c>
      <c r="P155" s="52">
        <v>37.945208558849025</v>
      </c>
      <c r="Q155" s="76"/>
    </row>
    <row r="156" spans="1:17" ht="14.45" customHeight="1" x14ac:dyDescent="0.25">
      <c r="A156" s="97"/>
      <c r="B156" s="50" t="s">
        <v>67</v>
      </c>
      <c r="C156" s="51" t="s">
        <v>28</v>
      </c>
      <c r="D156" s="51" t="s">
        <v>18</v>
      </c>
      <c r="E156" s="66">
        <v>288.95405398085933</v>
      </c>
      <c r="F156" s="66">
        <v>1658870.7806276774</v>
      </c>
      <c r="G156" s="66">
        <v>21313.667909286298</v>
      </c>
      <c r="H156" s="66">
        <v>273.82423661847548</v>
      </c>
      <c r="I156" s="66">
        <v>1561344.0100031539</v>
      </c>
      <c r="J156" s="66">
        <v>13128.666040948265</v>
      </c>
      <c r="K156" s="66">
        <v>15.129817362383768</v>
      </c>
      <c r="L156" s="66">
        <v>97526.770624523328</v>
      </c>
      <c r="M156" s="66">
        <v>8185.0018683380376</v>
      </c>
      <c r="N156" s="83">
        <v>7.7588806986583422E-2</v>
      </c>
      <c r="O156" s="84">
        <v>500.13728525396579</v>
      </c>
      <c r="P156" s="84">
        <v>41.97436855557968</v>
      </c>
      <c r="Q156" s="76"/>
    </row>
    <row r="157" spans="1:17" ht="15" customHeight="1" thickBot="1" x14ac:dyDescent="0.3">
      <c r="A157" s="97"/>
      <c r="B157" s="53" t="s">
        <v>67</v>
      </c>
      <c r="C157" s="39" t="s">
        <v>28</v>
      </c>
      <c r="D157" s="39" t="s">
        <v>19</v>
      </c>
      <c r="E157" s="67">
        <v>214.3539175946548</v>
      </c>
      <c r="F157" s="67">
        <v>1315286.2054670376</v>
      </c>
      <c r="G157" s="67">
        <v>25358.138260626671</v>
      </c>
      <c r="H157" s="67">
        <v>208.20560195991095</v>
      </c>
      <c r="I157" s="67">
        <v>1260579.5369314011</v>
      </c>
      <c r="J157" s="67">
        <v>15706.335988273457</v>
      </c>
      <c r="K157" s="67">
        <v>6.1483156347438399</v>
      </c>
      <c r="L157" s="67">
        <v>54706.668535636534</v>
      </c>
      <c r="M157" s="67">
        <v>9651.8022723532158</v>
      </c>
      <c r="N157" s="37">
        <v>3.1529823767917131E-2</v>
      </c>
      <c r="O157" s="54">
        <v>280.54701813146943</v>
      </c>
      <c r="P157" s="54">
        <v>49.496421909503667</v>
      </c>
      <c r="Q157" s="79"/>
    </row>
    <row r="158" spans="1:17" x14ac:dyDescent="0.25">
      <c r="A158" s="58"/>
      <c r="B158" s="31"/>
      <c r="C158" s="31"/>
      <c r="D158" s="31"/>
      <c r="E158" s="69"/>
      <c r="F158" s="69"/>
      <c r="G158" s="69"/>
      <c r="H158" s="69"/>
      <c r="I158" s="69"/>
      <c r="J158" s="69"/>
      <c r="K158" s="69"/>
      <c r="L158" s="69"/>
      <c r="M158" s="69"/>
      <c r="N158" s="59"/>
      <c r="O158" s="59"/>
      <c r="P158" s="59"/>
      <c r="Q158" s="31"/>
    </row>
    <row r="159" spans="1:17" x14ac:dyDescent="0.25">
      <c r="A159" s="58"/>
      <c r="B159" s="31"/>
      <c r="C159" s="31"/>
      <c r="D159" s="31"/>
      <c r="E159" s="69"/>
      <c r="F159" s="69"/>
      <c r="G159" s="69"/>
      <c r="H159" s="69"/>
      <c r="I159" s="69"/>
      <c r="J159" s="69"/>
      <c r="K159" s="69"/>
      <c r="L159" s="69"/>
      <c r="M159" s="69"/>
      <c r="N159" s="59"/>
      <c r="O159" s="59"/>
      <c r="P159" s="59"/>
      <c r="Q159" s="31"/>
    </row>
    <row r="160" spans="1:17" ht="14.45" customHeight="1" x14ac:dyDescent="0.25">
      <c r="A160" s="58"/>
      <c r="B160" s="38" t="s">
        <v>50</v>
      </c>
      <c r="C160" s="38"/>
      <c r="D160" s="38"/>
      <c r="E160" s="99" t="s">
        <v>51</v>
      </c>
      <c r="F160" s="99"/>
      <c r="G160" s="99"/>
      <c r="H160" s="99" t="s">
        <v>1</v>
      </c>
      <c r="I160" s="99"/>
      <c r="J160" s="99"/>
      <c r="K160" s="98" t="s">
        <v>53</v>
      </c>
      <c r="L160" s="98"/>
      <c r="M160" s="98"/>
      <c r="N160" s="96" t="s">
        <v>52</v>
      </c>
      <c r="O160" s="96"/>
      <c r="P160" s="96"/>
      <c r="Q160" s="38"/>
    </row>
    <row r="161" spans="1:17" ht="15.75" thickBot="1" x14ac:dyDescent="0.3">
      <c r="A161" s="58"/>
      <c r="B161" s="39" t="s">
        <v>66</v>
      </c>
      <c r="C161" s="38"/>
      <c r="D161" s="38" t="s">
        <v>54</v>
      </c>
      <c r="E161" s="68" t="s">
        <v>14</v>
      </c>
      <c r="F161" s="68" t="s">
        <v>13</v>
      </c>
      <c r="G161" s="68" t="s">
        <v>55</v>
      </c>
      <c r="H161" s="68" t="s">
        <v>14</v>
      </c>
      <c r="I161" s="68" t="s">
        <v>13</v>
      </c>
      <c r="J161" s="68" t="s">
        <v>55</v>
      </c>
      <c r="K161" s="68" t="s">
        <v>14</v>
      </c>
      <c r="L161" s="68" t="s">
        <v>13</v>
      </c>
      <c r="M161" s="68" t="s">
        <v>55</v>
      </c>
      <c r="N161" s="38" t="s">
        <v>56</v>
      </c>
      <c r="O161" s="38" t="s">
        <v>57</v>
      </c>
      <c r="P161" s="38" t="s">
        <v>58</v>
      </c>
      <c r="Q161" s="38" t="s">
        <v>59</v>
      </c>
    </row>
    <row r="162" spans="1:17" ht="14.45" customHeight="1" x14ac:dyDescent="0.25">
      <c r="A162" s="97">
        <v>11</v>
      </c>
      <c r="B162" s="70" t="s">
        <v>67</v>
      </c>
      <c r="C162" s="71" t="s">
        <v>29</v>
      </c>
      <c r="D162" s="71" t="s">
        <v>41</v>
      </c>
      <c r="E162" s="72">
        <v>382.3809333333333</v>
      </c>
      <c r="F162" s="72">
        <v>1991777.0400000052</v>
      </c>
      <c r="G162" s="72">
        <v>27305.334169999984</v>
      </c>
      <c r="H162" s="72">
        <v>362.548</v>
      </c>
      <c r="I162" s="72">
        <v>1866016.3390000002</v>
      </c>
      <c r="J162" s="72">
        <v>19798.072147000043</v>
      </c>
      <c r="K162" s="72">
        <v>19.832933333333301</v>
      </c>
      <c r="L162" s="72">
        <v>125760.70100000502</v>
      </c>
      <c r="M162" s="72">
        <v>7507.2620229999402</v>
      </c>
      <c r="N162" s="73">
        <v>0.10170735042735027</v>
      </c>
      <c r="O162" s="74">
        <v>644.92667179489752</v>
      </c>
      <c r="P162" s="74">
        <v>38.498779605127901</v>
      </c>
      <c r="Q162" s="75">
        <v>0.44204675494523454</v>
      </c>
    </row>
    <row r="163" spans="1:17" ht="14.45" customHeight="1" x14ac:dyDescent="0.25">
      <c r="A163" s="97"/>
      <c r="B163" s="50" t="s">
        <v>67</v>
      </c>
      <c r="C163" s="51" t="s">
        <v>29</v>
      </c>
      <c r="D163" s="51" t="s">
        <v>42</v>
      </c>
      <c r="E163" s="66">
        <v>371.3202</v>
      </c>
      <c r="F163" s="66">
        <v>1955001.7889999959</v>
      </c>
      <c r="G163" s="66">
        <v>26429.385445000084</v>
      </c>
      <c r="H163" s="66">
        <v>352.31793333333337</v>
      </c>
      <c r="I163" s="66">
        <v>1829820.9129999974</v>
      </c>
      <c r="J163" s="66">
        <v>18801.421324000006</v>
      </c>
      <c r="K163" s="66">
        <v>19.002266666666628</v>
      </c>
      <c r="L163" s="66">
        <v>125180.87599999853</v>
      </c>
      <c r="M163" s="66">
        <v>7627.9641210000782</v>
      </c>
      <c r="N163" s="36">
        <v>9.7447521367521175E-2</v>
      </c>
      <c r="O163" s="52">
        <v>641.95321025640271</v>
      </c>
      <c r="P163" s="52">
        <v>39.117764723077322</v>
      </c>
      <c r="Q163" s="76">
        <v>0.35769167892757886</v>
      </c>
    </row>
    <row r="164" spans="1:17" ht="14.45" customHeight="1" x14ac:dyDescent="0.25">
      <c r="A164" s="97"/>
      <c r="B164" s="50" t="s">
        <v>67</v>
      </c>
      <c r="C164" s="51" t="s">
        <v>29</v>
      </c>
      <c r="D164" s="51" t="s">
        <v>43</v>
      </c>
      <c r="E164" s="66">
        <v>329.39546666666672</v>
      </c>
      <c r="F164" s="66">
        <v>1809689.5160000098</v>
      </c>
      <c r="G164" s="66">
        <v>25738.742037999924</v>
      </c>
      <c r="H164" s="66">
        <v>314.98213333333331</v>
      </c>
      <c r="I164" s="66">
        <v>1699530.8979999993</v>
      </c>
      <c r="J164" s="66">
        <v>17982.060678999977</v>
      </c>
      <c r="K164" s="66">
        <v>14.413333333333412</v>
      </c>
      <c r="L164" s="66">
        <v>110158.61800001049</v>
      </c>
      <c r="M164" s="66">
        <v>7756.6813589999474</v>
      </c>
      <c r="N164" s="36">
        <v>7.3914529914530319E-2</v>
      </c>
      <c r="O164" s="52">
        <v>564.91598974364354</v>
      </c>
      <c r="P164" s="52">
        <v>39.777853123076653</v>
      </c>
      <c r="Q164" s="76">
        <v>0.20026156612718651</v>
      </c>
    </row>
    <row r="165" spans="1:17" ht="14.45" customHeight="1" x14ac:dyDescent="0.25">
      <c r="A165" s="97"/>
      <c r="B165" s="50" t="s">
        <v>67</v>
      </c>
      <c r="C165" s="51" t="s">
        <v>29</v>
      </c>
      <c r="D165" s="51" t="s">
        <v>44</v>
      </c>
      <c r="E165" s="66">
        <v>316.92013333333324</v>
      </c>
      <c r="F165" s="66">
        <v>1721182.4360000007</v>
      </c>
      <c r="G165" s="66">
        <v>25485.124208999991</v>
      </c>
      <c r="H165" s="66">
        <v>302.4282</v>
      </c>
      <c r="I165" s="66">
        <v>1614937.3829999978</v>
      </c>
      <c r="J165" s="66">
        <v>17630.141815999999</v>
      </c>
      <c r="K165" s="66">
        <v>14.491933333333236</v>
      </c>
      <c r="L165" s="66">
        <v>106245.05300000287</v>
      </c>
      <c r="M165" s="66">
        <v>7854.9823929999911</v>
      </c>
      <c r="N165" s="36">
        <v>7.431760683760634E-2</v>
      </c>
      <c r="O165" s="52">
        <v>544.84642564104036</v>
      </c>
      <c r="P165" s="52">
        <v>40.281960989743546</v>
      </c>
      <c r="Q165" s="76">
        <v>0.39034322280395578</v>
      </c>
    </row>
    <row r="166" spans="1:17" ht="14.45" customHeight="1" x14ac:dyDescent="0.25">
      <c r="A166" s="97"/>
      <c r="B166" s="50" t="s">
        <v>67</v>
      </c>
      <c r="C166" s="51" t="s">
        <v>29</v>
      </c>
      <c r="D166" s="51" t="s">
        <v>45</v>
      </c>
      <c r="E166" s="66">
        <v>314.37959999999998</v>
      </c>
      <c r="F166" s="66">
        <v>1684465.6099999961</v>
      </c>
      <c r="G166" s="66">
        <v>25541.059214999936</v>
      </c>
      <c r="H166" s="66">
        <v>299.88339999999994</v>
      </c>
      <c r="I166" s="66">
        <v>1583866.3020000088</v>
      </c>
      <c r="J166" s="66">
        <v>17685.36127600004</v>
      </c>
      <c r="K166" s="66">
        <v>14.496200000000044</v>
      </c>
      <c r="L166" s="66">
        <v>100599.30799998737</v>
      </c>
      <c r="M166" s="66">
        <v>7855.6979389998951</v>
      </c>
      <c r="N166" s="36">
        <v>7.4339487179487407E-2</v>
      </c>
      <c r="O166" s="52">
        <v>515.89388717942245</v>
      </c>
      <c r="P166" s="52">
        <v>40.28563045640972</v>
      </c>
      <c r="Q166" s="76">
        <v>0.22164048865619546</v>
      </c>
    </row>
    <row r="167" spans="1:17" ht="14.45" customHeight="1" x14ac:dyDescent="0.25">
      <c r="A167" s="97"/>
      <c r="B167" s="50" t="s">
        <v>67</v>
      </c>
      <c r="C167" s="51" t="s">
        <v>29</v>
      </c>
      <c r="D167" s="51" t="s">
        <v>46</v>
      </c>
      <c r="E167" s="66">
        <v>306.3382666666667</v>
      </c>
      <c r="F167" s="66">
        <v>1664610.5559999992</v>
      </c>
      <c r="G167" s="66">
        <v>25879.178782999992</v>
      </c>
      <c r="H167" s="66">
        <v>290.62293333333332</v>
      </c>
      <c r="I167" s="66">
        <v>1561396.7979999974</v>
      </c>
      <c r="J167" s="66">
        <v>17981.013073000006</v>
      </c>
      <c r="K167" s="66">
        <v>15.715333333333374</v>
      </c>
      <c r="L167" s="66">
        <v>103213.75800000176</v>
      </c>
      <c r="M167" s="66">
        <v>7898.1657099999866</v>
      </c>
      <c r="N167" s="36">
        <v>8.0591452991453205E-2</v>
      </c>
      <c r="O167" s="52">
        <v>529.30132307693214</v>
      </c>
      <c r="P167" s="52">
        <v>40.503413897435827</v>
      </c>
      <c r="Q167" s="76">
        <v>0.22164048865619546</v>
      </c>
    </row>
    <row r="168" spans="1:17" ht="14.45" customHeight="1" x14ac:dyDescent="0.25">
      <c r="A168" s="97"/>
      <c r="B168" s="50" t="s">
        <v>67</v>
      </c>
      <c r="C168" s="51" t="s">
        <v>29</v>
      </c>
      <c r="D168" s="51" t="s">
        <v>47</v>
      </c>
      <c r="E168" s="66">
        <v>243.33893333333333</v>
      </c>
      <c r="F168" s="66">
        <v>1440944.1910000034</v>
      </c>
      <c r="G168" s="66">
        <v>28154.691791000005</v>
      </c>
      <c r="H168" s="66">
        <v>233.28639999999996</v>
      </c>
      <c r="I168" s="66">
        <v>1353728.7459999993</v>
      </c>
      <c r="J168" s="66">
        <v>18640.375672000024</v>
      </c>
      <c r="K168" s="66">
        <v>10.052533333333372</v>
      </c>
      <c r="L168" s="66">
        <v>87215.445000004023</v>
      </c>
      <c r="M168" s="66">
        <v>9514.316118999981</v>
      </c>
      <c r="N168" s="36">
        <v>5.1551452991453188E-2</v>
      </c>
      <c r="O168" s="52">
        <v>447.25869230771292</v>
      </c>
      <c r="P168" s="52">
        <v>48.791364712820418</v>
      </c>
      <c r="Q168" s="76">
        <v>0.16637579988365325</v>
      </c>
    </row>
    <row r="169" spans="1:17" ht="14.45" customHeight="1" x14ac:dyDescent="0.25">
      <c r="A169" s="97"/>
      <c r="B169" s="50" t="s">
        <v>67</v>
      </c>
      <c r="C169" s="51" t="s">
        <v>29</v>
      </c>
      <c r="D169" s="77" t="s">
        <v>48</v>
      </c>
      <c r="E169" s="66">
        <v>213.06033333333332</v>
      </c>
      <c r="F169" s="78">
        <v>1311674.7550000024</v>
      </c>
      <c r="G169" s="78">
        <v>27757.231547999992</v>
      </c>
      <c r="H169" s="66">
        <v>210.98793333333333</v>
      </c>
      <c r="I169" s="78">
        <v>1251578.8002000027</v>
      </c>
      <c r="J169" s="78">
        <v>18195.210911999908</v>
      </c>
      <c r="K169" s="66">
        <v>2.0723999999999876</v>
      </c>
      <c r="L169" s="66">
        <v>60095.954799999716</v>
      </c>
      <c r="M169" s="66">
        <v>9562.0206360000848</v>
      </c>
      <c r="N169" s="36">
        <v>1.0627692307692244E-2</v>
      </c>
      <c r="O169" s="52">
        <v>308.18438358974214</v>
      </c>
      <c r="P169" s="52">
        <v>49.036003261538895</v>
      </c>
      <c r="Q169" s="76">
        <v>0.75065616797900259</v>
      </c>
    </row>
    <row r="170" spans="1:17" ht="14.45" customHeight="1" x14ac:dyDescent="0.25">
      <c r="A170" s="97"/>
      <c r="B170" s="50" t="s">
        <v>67</v>
      </c>
      <c r="C170" s="51" t="s">
        <v>29</v>
      </c>
      <c r="D170" s="77" t="s">
        <v>49</v>
      </c>
      <c r="E170" s="66">
        <v>206.68073333333334</v>
      </c>
      <c r="F170" s="78">
        <v>1275209.7380000006</v>
      </c>
      <c r="G170" s="78">
        <v>28568.817571999902</v>
      </c>
      <c r="H170" s="66">
        <v>204.65026666666665</v>
      </c>
      <c r="I170" s="78">
        <v>1214607.5775000001</v>
      </c>
      <c r="J170" s="78">
        <v>18858.340855000028</v>
      </c>
      <c r="K170" s="66">
        <v>2.0304666666666833</v>
      </c>
      <c r="L170" s="66">
        <v>60602.160500000464</v>
      </c>
      <c r="M170" s="66">
        <v>9710.476716999874</v>
      </c>
      <c r="N170" s="36">
        <v>1.0412649572649658E-2</v>
      </c>
      <c r="O170" s="52">
        <v>310.78031025641263</v>
      </c>
      <c r="P170" s="52">
        <v>49.797316497435254</v>
      </c>
      <c r="Q170" s="76">
        <v>0.24934383202099739</v>
      </c>
    </row>
    <row r="171" spans="1:17" ht="14.45" customHeight="1" x14ac:dyDescent="0.25">
      <c r="A171" s="97"/>
      <c r="B171" s="50" t="s">
        <v>67</v>
      </c>
      <c r="C171" s="51" t="s">
        <v>29</v>
      </c>
      <c r="D171" s="51" t="s">
        <v>17</v>
      </c>
      <c r="E171" s="66">
        <v>367.81364852051655</v>
      </c>
      <c r="F171" s="66">
        <v>1942157.7059983679</v>
      </c>
      <c r="G171" s="66">
        <v>26678.286406063431</v>
      </c>
      <c r="H171" s="66">
        <v>349.36317532559531</v>
      </c>
      <c r="I171" s="66">
        <v>1819728.9011525246</v>
      </c>
      <c r="J171" s="66">
        <v>19077.901140129979</v>
      </c>
      <c r="K171" s="66">
        <v>18.450473194921244</v>
      </c>
      <c r="L171" s="66">
        <v>122428.80484584323</v>
      </c>
      <c r="M171" s="66">
        <v>7600.3852659334552</v>
      </c>
      <c r="N171" s="36">
        <v>9.4617811256006379E-2</v>
      </c>
      <c r="O171" s="52">
        <v>627.84002485047824</v>
      </c>
      <c r="P171" s="52">
        <v>38.976334697094636</v>
      </c>
      <c r="Q171" s="76"/>
    </row>
    <row r="172" spans="1:17" ht="14.45" customHeight="1" x14ac:dyDescent="0.25">
      <c r="A172" s="97"/>
      <c r="B172" s="50" t="s">
        <v>67</v>
      </c>
      <c r="C172" s="51" t="s">
        <v>29</v>
      </c>
      <c r="D172" s="51" t="s">
        <v>18</v>
      </c>
      <c r="E172" s="66">
        <v>301.76954717859212</v>
      </c>
      <c r="F172" s="66">
        <v>1653881.0194461895</v>
      </c>
      <c r="G172" s="66">
        <v>26029.011561200092</v>
      </c>
      <c r="H172" s="66">
        <v>287.74412193135538</v>
      </c>
      <c r="I172" s="66">
        <v>1552725.2160843518</v>
      </c>
      <c r="J172" s="66">
        <v>17888.226426816182</v>
      </c>
      <c r="K172" s="66">
        <v>14.025425247236754</v>
      </c>
      <c r="L172" s="66">
        <v>101155.80336183765</v>
      </c>
      <c r="M172" s="66">
        <v>8140.7851343839102</v>
      </c>
      <c r="N172" s="83">
        <v>7.1925257678137192E-2</v>
      </c>
      <c r="O172" s="84">
        <v>518.74770954788539</v>
      </c>
      <c r="P172" s="84">
        <v>41.747616073763645</v>
      </c>
      <c r="Q172" s="76"/>
    </row>
    <row r="173" spans="1:17" ht="15" customHeight="1" thickBot="1" x14ac:dyDescent="0.3">
      <c r="A173" s="97"/>
      <c r="B173" s="53" t="s">
        <v>67</v>
      </c>
      <c r="C173" s="39" t="s">
        <v>29</v>
      </c>
      <c r="D173" s="39" t="s">
        <v>19</v>
      </c>
      <c r="E173" s="67">
        <v>211.46961942257215</v>
      </c>
      <c r="F173" s="67">
        <v>1302582.427926511</v>
      </c>
      <c r="G173" s="67">
        <v>27959.595517238817</v>
      </c>
      <c r="H173" s="67">
        <v>209.40767524059493</v>
      </c>
      <c r="I173" s="67">
        <v>1242360.2538574825</v>
      </c>
      <c r="J173" s="67">
        <v>18360.558273115421</v>
      </c>
      <c r="K173" s="67">
        <v>2.0619441819772479</v>
      </c>
      <c r="L173" s="67">
        <v>60222.17406902877</v>
      </c>
      <c r="M173" s="67">
        <v>9599.0372441233922</v>
      </c>
      <c r="N173" s="37">
        <v>1.0574072728088449E-2</v>
      </c>
      <c r="O173" s="54">
        <v>308.83166189245526</v>
      </c>
      <c r="P173" s="54">
        <v>49.225832021145592</v>
      </c>
      <c r="Q173" s="79"/>
    </row>
    <row r="174" spans="1:17" x14ac:dyDescent="0.25">
      <c r="A174" s="58"/>
      <c r="B174" s="31"/>
      <c r="C174" s="31"/>
      <c r="D174" s="31"/>
      <c r="E174" s="69"/>
      <c r="F174" s="69"/>
      <c r="G174" s="69"/>
      <c r="H174" s="69"/>
      <c r="I174" s="69"/>
      <c r="J174" s="69"/>
      <c r="K174" s="69"/>
      <c r="L174" s="69"/>
      <c r="M174" s="69"/>
      <c r="N174" s="59"/>
      <c r="O174" s="59"/>
      <c r="P174" s="59"/>
      <c r="Q174" s="31"/>
    </row>
    <row r="175" spans="1:17" x14ac:dyDescent="0.25">
      <c r="A175" s="58"/>
      <c r="B175" s="31"/>
      <c r="C175" s="31"/>
      <c r="D175" s="31"/>
      <c r="E175" s="69"/>
      <c r="F175" s="69"/>
      <c r="G175" s="69"/>
      <c r="H175" s="69"/>
      <c r="I175" s="69"/>
      <c r="J175" s="69"/>
      <c r="K175" s="69"/>
      <c r="L175" s="69"/>
      <c r="M175" s="69"/>
      <c r="N175" s="59"/>
      <c r="O175" s="59"/>
      <c r="P175" s="59"/>
      <c r="Q175" s="31"/>
    </row>
    <row r="176" spans="1:17" ht="14.45" customHeight="1" x14ac:dyDescent="0.25">
      <c r="A176" s="58"/>
      <c r="B176" s="38" t="s">
        <v>50</v>
      </c>
      <c r="C176" s="38"/>
      <c r="D176" s="38"/>
      <c r="E176" s="99" t="s">
        <v>51</v>
      </c>
      <c r="F176" s="99"/>
      <c r="G176" s="99"/>
      <c r="H176" s="99" t="s">
        <v>1</v>
      </c>
      <c r="I176" s="99"/>
      <c r="J176" s="99"/>
      <c r="K176" s="98" t="s">
        <v>53</v>
      </c>
      <c r="L176" s="98"/>
      <c r="M176" s="98"/>
      <c r="N176" s="96" t="s">
        <v>52</v>
      </c>
      <c r="O176" s="96"/>
      <c r="P176" s="96"/>
      <c r="Q176" s="38"/>
    </row>
    <row r="177" spans="1:17" ht="15.75" thickBot="1" x14ac:dyDescent="0.3">
      <c r="A177" s="58"/>
      <c r="B177" s="39" t="s">
        <v>66</v>
      </c>
      <c r="C177" s="38"/>
      <c r="D177" s="38" t="s">
        <v>54</v>
      </c>
      <c r="E177" s="68" t="s">
        <v>14</v>
      </c>
      <c r="F177" s="68" t="s">
        <v>13</v>
      </c>
      <c r="G177" s="68" t="s">
        <v>55</v>
      </c>
      <c r="H177" s="68" t="s">
        <v>14</v>
      </c>
      <c r="I177" s="68" t="s">
        <v>13</v>
      </c>
      <c r="J177" s="68" t="s">
        <v>55</v>
      </c>
      <c r="K177" s="68" t="s">
        <v>14</v>
      </c>
      <c r="L177" s="68" t="s">
        <v>13</v>
      </c>
      <c r="M177" s="68" t="s">
        <v>55</v>
      </c>
      <c r="N177" s="38" t="s">
        <v>56</v>
      </c>
      <c r="O177" s="38" t="s">
        <v>57</v>
      </c>
      <c r="P177" s="38" t="s">
        <v>58</v>
      </c>
      <c r="Q177" s="38" t="s">
        <v>59</v>
      </c>
    </row>
    <row r="178" spans="1:17" ht="14.45" customHeight="1" x14ac:dyDescent="0.25">
      <c r="A178" s="97">
        <v>12</v>
      </c>
      <c r="B178" s="70" t="s">
        <v>67</v>
      </c>
      <c r="C178" s="71" t="s">
        <v>30</v>
      </c>
      <c r="D178" s="71" t="s">
        <v>41</v>
      </c>
      <c r="E178" s="72">
        <v>383.62900000000002</v>
      </c>
      <c r="F178" s="72">
        <v>1991395.0000000023</v>
      </c>
      <c r="G178" s="72">
        <v>27696.491351000033</v>
      </c>
      <c r="H178" s="72">
        <v>355.94826666666665</v>
      </c>
      <c r="I178" s="72">
        <v>1833544.5600000003</v>
      </c>
      <c r="J178" s="72">
        <v>19743.519627000016</v>
      </c>
      <c r="K178" s="72">
        <v>27.680733333333364</v>
      </c>
      <c r="L178" s="72">
        <v>157850.44000000204</v>
      </c>
      <c r="M178" s="72">
        <v>7952.9717240000173</v>
      </c>
      <c r="N178" s="73">
        <v>0.14195247863247878</v>
      </c>
      <c r="O178" s="74">
        <v>809.48943589744636</v>
      </c>
      <c r="P178" s="74">
        <v>40.784470379487267</v>
      </c>
      <c r="Q178" s="75">
        <v>0.47515981275481961</v>
      </c>
    </row>
    <row r="179" spans="1:17" ht="14.45" customHeight="1" x14ac:dyDescent="0.25">
      <c r="A179" s="97"/>
      <c r="B179" s="50" t="s">
        <v>67</v>
      </c>
      <c r="C179" s="51" t="s">
        <v>30</v>
      </c>
      <c r="D179" s="51" t="s">
        <v>42</v>
      </c>
      <c r="E179" s="66">
        <v>370.05159999999995</v>
      </c>
      <c r="F179" s="66">
        <v>1927113.2580000025</v>
      </c>
      <c r="G179" s="66">
        <v>27169.753721999969</v>
      </c>
      <c r="H179" s="66">
        <v>346.89673333333326</v>
      </c>
      <c r="I179" s="66">
        <v>1801733.417000002</v>
      </c>
      <c r="J179" s="66">
        <v>18776.235523000007</v>
      </c>
      <c r="K179" s="66">
        <v>23.154866666666692</v>
      </c>
      <c r="L179" s="66">
        <v>125379.8410000005</v>
      </c>
      <c r="M179" s="66">
        <v>8393.5181989999619</v>
      </c>
      <c r="N179" s="36">
        <v>0.11874290598290611</v>
      </c>
      <c r="O179" s="52">
        <v>642.9735435897461</v>
      </c>
      <c r="P179" s="52">
        <v>43.043683071794675</v>
      </c>
      <c r="Q179" s="76">
        <v>0.31202496602406005</v>
      </c>
    </row>
    <row r="180" spans="1:17" ht="14.45" customHeight="1" x14ac:dyDescent="0.25">
      <c r="A180" s="97"/>
      <c r="B180" s="50" t="s">
        <v>67</v>
      </c>
      <c r="C180" s="51" t="s">
        <v>30</v>
      </c>
      <c r="D180" s="51" t="s">
        <v>43</v>
      </c>
      <c r="E180" s="66">
        <v>328.66893333333337</v>
      </c>
      <c r="F180" s="66">
        <v>1791672.2259999975</v>
      </c>
      <c r="G180" s="66">
        <v>26548.779791999965</v>
      </c>
      <c r="H180" s="66">
        <v>312.35106666666667</v>
      </c>
      <c r="I180" s="66">
        <v>1679442.2579999999</v>
      </c>
      <c r="J180" s="66">
        <v>17974.171255999958</v>
      </c>
      <c r="K180" s="66">
        <v>16.317866666666703</v>
      </c>
      <c r="L180" s="66">
        <v>112229.96799999755</v>
      </c>
      <c r="M180" s="66">
        <v>8574.608536000007</v>
      </c>
      <c r="N180" s="36">
        <v>8.3681367521367706E-2</v>
      </c>
      <c r="O180" s="52">
        <v>575.53829743588483</v>
      </c>
      <c r="P180" s="52">
        <v>43.972351466666701</v>
      </c>
      <c r="Q180" s="76">
        <v>0.21281522122112045</v>
      </c>
    </row>
    <row r="181" spans="1:17" ht="14.45" customHeight="1" x14ac:dyDescent="0.25">
      <c r="A181" s="97"/>
      <c r="B181" s="50" t="s">
        <v>67</v>
      </c>
      <c r="C181" s="51" t="s">
        <v>30</v>
      </c>
      <c r="D181" s="51" t="s">
        <v>44</v>
      </c>
      <c r="E181" s="66">
        <v>317.52080000000001</v>
      </c>
      <c r="F181" s="66">
        <v>1699928.9989999868</v>
      </c>
      <c r="G181" s="66">
        <v>26350.948472999906</v>
      </c>
      <c r="H181" s="66">
        <v>300.42026666666669</v>
      </c>
      <c r="I181" s="66">
        <v>1592846.6180000021</v>
      </c>
      <c r="J181" s="66">
        <v>17676.480143999943</v>
      </c>
      <c r="K181" s="66">
        <v>17.100533333333317</v>
      </c>
      <c r="L181" s="66">
        <v>107082.38099998469</v>
      </c>
      <c r="M181" s="66">
        <v>8674.468328999963</v>
      </c>
      <c r="N181" s="36">
        <v>8.7695042735042653E-2</v>
      </c>
      <c r="O181" s="52">
        <v>549.14041538453682</v>
      </c>
      <c r="P181" s="52">
        <v>44.484452969230581</v>
      </c>
      <c r="Q181" s="76">
        <v>0.4421781437125748</v>
      </c>
    </row>
    <row r="182" spans="1:17" ht="14.45" customHeight="1" x14ac:dyDescent="0.25">
      <c r="A182" s="97"/>
      <c r="B182" s="50" t="s">
        <v>67</v>
      </c>
      <c r="C182" s="51" t="s">
        <v>30</v>
      </c>
      <c r="D182" s="51" t="s">
        <v>45</v>
      </c>
      <c r="E182" s="66">
        <v>314.22019999999998</v>
      </c>
      <c r="F182" s="66">
        <v>1661024.3030000038</v>
      </c>
      <c r="G182" s="66">
        <v>26414.43017900001</v>
      </c>
      <c r="H182" s="66">
        <v>297.678</v>
      </c>
      <c r="I182" s="66">
        <v>1559416.3740000029</v>
      </c>
      <c r="J182" s="66">
        <v>17734.928002999979</v>
      </c>
      <c r="K182" s="66">
        <v>16.54219999999998</v>
      </c>
      <c r="L182" s="66">
        <v>101607.92900000094</v>
      </c>
      <c r="M182" s="66">
        <v>8679.5021760000309</v>
      </c>
      <c r="N182" s="36">
        <v>8.4831794871794763E-2</v>
      </c>
      <c r="O182" s="52">
        <v>521.06630256410733</v>
      </c>
      <c r="P182" s="52">
        <v>44.510267569230926</v>
      </c>
      <c r="Q182" s="76">
        <v>0.20284431137724551</v>
      </c>
    </row>
    <row r="183" spans="1:17" ht="14.45" customHeight="1" x14ac:dyDescent="0.25">
      <c r="A183" s="97"/>
      <c r="B183" s="50" t="s">
        <v>67</v>
      </c>
      <c r="C183" s="51" t="s">
        <v>30</v>
      </c>
      <c r="D183" s="51" t="s">
        <v>46</v>
      </c>
      <c r="E183" s="66">
        <v>307.02733333333327</v>
      </c>
      <c r="F183" s="66">
        <v>1642361.6479999991</v>
      </c>
      <c r="G183" s="66">
        <v>26801.007539999977</v>
      </c>
      <c r="H183" s="66">
        <v>289.12473333333338</v>
      </c>
      <c r="I183" s="66">
        <v>1538392.8189999973</v>
      </c>
      <c r="J183" s="66">
        <v>18067.128272999886</v>
      </c>
      <c r="K183" s="66">
        <v>17.902599999999893</v>
      </c>
      <c r="L183" s="66">
        <v>103968.82900000176</v>
      </c>
      <c r="M183" s="66">
        <v>8733.8792670000912</v>
      </c>
      <c r="N183" s="36">
        <v>9.1808205128204576E-2</v>
      </c>
      <c r="O183" s="52">
        <v>533.1734820512911</v>
      </c>
      <c r="P183" s="52">
        <v>44.789124446154311</v>
      </c>
      <c r="Q183" s="76">
        <v>0.20284431137724551</v>
      </c>
    </row>
    <row r="184" spans="1:17" ht="14.45" customHeight="1" x14ac:dyDescent="0.25">
      <c r="A184" s="97"/>
      <c r="B184" s="50" t="s">
        <v>67</v>
      </c>
      <c r="C184" s="51" t="s">
        <v>30</v>
      </c>
      <c r="D184" s="51" t="s">
        <v>47</v>
      </c>
      <c r="E184" s="66">
        <v>253.59226666666666</v>
      </c>
      <c r="F184" s="66">
        <v>1425982.6450000037</v>
      </c>
      <c r="G184" s="66">
        <v>30332.28280000011</v>
      </c>
      <c r="H184" s="66">
        <v>237.95313333333331</v>
      </c>
      <c r="I184" s="66">
        <v>1344060.3120000015</v>
      </c>
      <c r="J184" s="66">
        <v>20156.717879000029</v>
      </c>
      <c r="K184" s="66">
        <v>15.639133333333348</v>
      </c>
      <c r="L184" s="66">
        <v>81922.333000002196</v>
      </c>
      <c r="M184" s="66">
        <v>10175.564921000081</v>
      </c>
      <c r="N184" s="36">
        <v>8.020068376068383E-2</v>
      </c>
      <c r="O184" s="52">
        <v>420.11452820513949</v>
      </c>
      <c r="P184" s="52">
        <v>52.182384210256828</v>
      </c>
      <c r="Q184" s="76">
        <v>0.15213323353293412</v>
      </c>
    </row>
    <row r="185" spans="1:17" ht="14.45" customHeight="1" x14ac:dyDescent="0.25">
      <c r="A185" s="97"/>
      <c r="B185" s="50" t="s">
        <v>67</v>
      </c>
      <c r="C185" s="51" t="s">
        <v>30</v>
      </c>
      <c r="D185" s="77" t="s">
        <v>48</v>
      </c>
      <c r="E185" s="66">
        <v>221.35813333333334</v>
      </c>
      <c r="F185" s="78">
        <v>1303315.4129999995</v>
      </c>
      <c r="G185" s="78">
        <v>29955.383591000034</v>
      </c>
      <c r="H185" s="66">
        <v>215.79733333333331</v>
      </c>
      <c r="I185" s="78">
        <v>1246304.3503999996</v>
      </c>
      <c r="J185" s="78">
        <v>19733.467266999894</v>
      </c>
      <c r="K185" s="66">
        <v>5.5608000000000288</v>
      </c>
      <c r="L185" s="66">
        <v>57011.06259999983</v>
      </c>
      <c r="M185" s="66">
        <v>10221.91632400014</v>
      </c>
      <c r="N185" s="36">
        <v>2.8516923076923224E-2</v>
      </c>
      <c r="O185" s="52">
        <v>292.36442358974273</v>
      </c>
      <c r="P185" s="52">
        <v>52.420083712821231</v>
      </c>
      <c r="Q185" s="76">
        <v>0.74999999999999989</v>
      </c>
    </row>
    <row r="186" spans="1:17" ht="14.45" customHeight="1" x14ac:dyDescent="0.25">
      <c r="A186" s="97"/>
      <c r="B186" s="50" t="s">
        <v>67</v>
      </c>
      <c r="C186" s="51" t="s">
        <v>30</v>
      </c>
      <c r="D186" s="77" t="s">
        <v>49</v>
      </c>
      <c r="E186" s="66">
        <v>215.25779999999995</v>
      </c>
      <c r="F186" s="78">
        <v>1267367.83</v>
      </c>
      <c r="G186" s="78">
        <v>30792.209158999915</v>
      </c>
      <c r="H186" s="66">
        <v>209.64713333333333</v>
      </c>
      <c r="I186" s="78">
        <v>1209993.4477000006</v>
      </c>
      <c r="J186" s="78">
        <v>20449.22580399998</v>
      </c>
      <c r="K186" s="66">
        <v>5.6106666666666172</v>
      </c>
      <c r="L186" s="66">
        <v>57374.382299999474</v>
      </c>
      <c r="M186" s="66">
        <v>10342.983354999935</v>
      </c>
      <c r="N186" s="36">
        <v>2.8772649572649318E-2</v>
      </c>
      <c r="O186" s="52">
        <v>294.22760153845883</v>
      </c>
      <c r="P186" s="52">
        <v>53.040940282050947</v>
      </c>
      <c r="Q186" s="76">
        <v>0.25</v>
      </c>
    </row>
    <row r="187" spans="1:17" ht="14.45" customHeight="1" x14ac:dyDescent="0.25">
      <c r="A187" s="97"/>
      <c r="B187" s="50" t="s">
        <v>67</v>
      </c>
      <c r="C187" s="51" t="s">
        <v>30</v>
      </c>
      <c r="D187" s="51" t="s">
        <v>17</v>
      </c>
      <c r="E187" s="66">
        <v>367.69617348031079</v>
      </c>
      <c r="F187" s="66">
        <v>1928833.4453047784</v>
      </c>
      <c r="G187" s="66">
        <v>27287.885570881059</v>
      </c>
      <c r="H187" s="66">
        <v>343.8458145232463</v>
      </c>
      <c r="I187" s="66">
        <v>1790823.3736954255</v>
      </c>
      <c r="J187" s="66">
        <v>19065.158572322194</v>
      </c>
      <c r="K187" s="66">
        <v>23.850358957064511</v>
      </c>
      <c r="L187" s="66">
        <v>138010.0716093528</v>
      </c>
      <c r="M187" s="66">
        <v>8222.7269985588664</v>
      </c>
      <c r="N187" s="36">
        <v>0.12230953311315135</v>
      </c>
      <c r="O187" s="52">
        <v>707.74395697104001</v>
      </c>
      <c r="P187" s="52">
        <v>42.167830761840335</v>
      </c>
      <c r="Q187" s="76"/>
    </row>
    <row r="188" spans="1:17" ht="14.45" customHeight="1" x14ac:dyDescent="0.25">
      <c r="A188" s="97"/>
      <c r="B188" s="50" t="s">
        <v>67</v>
      </c>
      <c r="C188" s="51" t="s">
        <v>30</v>
      </c>
      <c r="D188" s="51" t="s">
        <v>18</v>
      </c>
      <c r="E188" s="66">
        <v>304.99709755489022</v>
      </c>
      <c r="F188" s="66">
        <v>1638683.8484105491</v>
      </c>
      <c r="G188" s="66">
        <v>27060.81056240547</v>
      </c>
      <c r="H188" s="66">
        <v>288.06945180888226</v>
      </c>
      <c r="I188" s="66">
        <v>1537171.1746261239</v>
      </c>
      <c r="J188" s="66">
        <v>18144.903296984045</v>
      </c>
      <c r="K188" s="66">
        <v>14.548413822355254</v>
      </c>
      <c r="L188" s="66">
        <v>89049.564366573119</v>
      </c>
      <c r="M188" s="66">
        <v>7367.8656709653897</v>
      </c>
      <c r="N188" s="83">
        <v>8.6808439723117706E-2</v>
      </c>
      <c r="O188" s="84">
        <v>520.57781427910379</v>
      </c>
      <c r="P188" s="84">
        <v>45.722601361135531</v>
      </c>
      <c r="Q188" s="76"/>
    </row>
    <row r="189" spans="1:17" ht="15" customHeight="1" thickBot="1" x14ac:dyDescent="0.3">
      <c r="A189" s="97"/>
      <c r="B189" s="53" t="s">
        <v>67</v>
      </c>
      <c r="C189" s="39" t="s">
        <v>30</v>
      </c>
      <c r="D189" s="39" t="s">
        <v>19</v>
      </c>
      <c r="E189" s="67">
        <v>219.83304999999999</v>
      </c>
      <c r="F189" s="67">
        <v>1294328.5172499996</v>
      </c>
      <c r="G189" s="67">
        <v>30164.589983000002</v>
      </c>
      <c r="H189" s="67">
        <v>214.2597833333333</v>
      </c>
      <c r="I189" s="67">
        <v>1237226.6247249998</v>
      </c>
      <c r="J189" s="67">
        <v>19912.406901249913</v>
      </c>
      <c r="K189" s="67">
        <v>7.9524985903193715</v>
      </c>
      <c r="L189" s="67">
        <v>69565.001942851872</v>
      </c>
      <c r="M189" s="67">
        <v>11800.224676206126</v>
      </c>
      <c r="N189" s="37">
        <v>2.8580854700854745E-2</v>
      </c>
      <c r="O189" s="54">
        <v>292.83021807692171</v>
      </c>
      <c r="P189" s="54">
        <v>52.575297855128653</v>
      </c>
      <c r="Q189" s="79"/>
    </row>
    <row r="190" spans="1:17" x14ac:dyDescent="0.25">
      <c r="A190" s="31"/>
      <c r="B190" s="31"/>
      <c r="C190" s="31"/>
      <c r="D190" s="31"/>
      <c r="E190" s="69"/>
      <c r="F190" s="69"/>
      <c r="G190" s="69"/>
      <c r="H190" s="69"/>
      <c r="I190" s="69"/>
      <c r="J190" s="69"/>
      <c r="K190" s="69"/>
      <c r="L190" s="69"/>
      <c r="M190" s="69"/>
      <c r="N190" s="59"/>
      <c r="O190" s="59"/>
      <c r="P190" s="59"/>
      <c r="Q190" s="31"/>
    </row>
    <row r="191" spans="1:17" x14ac:dyDescent="0.25">
      <c r="A191" s="31"/>
      <c r="B191" s="31"/>
      <c r="C191" s="31"/>
      <c r="D191" s="31"/>
      <c r="E191" s="69"/>
      <c r="F191" s="69"/>
      <c r="G191" s="69"/>
      <c r="H191" s="69"/>
      <c r="I191" s="69"/>
      <c r="J191" s="69"/>
      <c r="K191" s="69"/>
      <c r="L191" s="69"/>
      <c r="M191" s="69"/>
      <c r="N191" s="59"/>
      <c r="O191" s="59"/>
      <c r="P191" s="59"/>
      <c r="Q191" s="31"/>
    </row>
    <row r="192" spans="1:17" ht="14.45" customHeight="1" x14ac:dyDescent="0.25">
      <c r="A192" s="31"/>
      <c r="B192" s="38" t="s">
        <v>50</v>
      </c>
      <c r="C192" s="38"/>
      <c r="D192" s="38"/>
      <c r="E192" s="99" t="s">
        <v>51</v>
      </c>
      <c r="F192" s="99"/>
      <c r="G192" s="99"/>
      <c r="H192" s="99" t="s">
        <v>1</v>
      </c>
      <c r="I192" s="99"/>
      <c r="J192" s="99"/>
      <c r="K192" s="98" t="s">
        <v>53</v>
      </c>
      <c r="L192" s="98"/>
      <c r="M192" s="98"/>
      <c r="N192" s="96" t="s">
        <v>52</v>
      </c>
      <c r="O192" s="96"/>
      <c r="P192" s="96"/>
      <c r="Q192" s="38"/>
    </row>
    <row r="193" spans="1:17" ht="15.75" thickBot="1" x14ac:dyDescent="0.3">
      <c r="A193" s="58"/>
      <c r="B193" s="39" t="s">
        <v>66</v>
      </c>
      <c r="C193" s="38"/>
      <c r="D193" s="38" t="s">
        <v>54</v>
      </c>
      <c r="E193" s="68" t="s">
        <v>14</v>
      </c>
      <c r="F193" s="68" t="s">
        <v>13</v>
      </c>
      <c r="G193" s="68" t="s">
        <v>55</v>
      </c>
      <c r="H193" s="68" t="s">
        <v>14</v>
      </c>
      <c r="I193" s="68" t="s">
        <v>13</v>
      </c>
      <c r="J193" s="68" t="s">
        <v>55</v>
      </c>
      <c r="K193" s="68" t="s">
        <v>14</v>
      </c>
      <c r="L193" s="68" t="s">
        <v>13</v>
      </c>
      <c r="M193" s="68" t="s">
        <v>55</v>
      </c>
      <c r="N193" s="38" t="s">
        <v>56</v>
      </c>
      <c r="O193" s="38" t="s">
        <v>57</v>
      </c>
      <c r="P193" s="38" t="s">
        <v>58</v>
      </c>
      <c r="Q193" s="38" t="s">
        <v>59</v>
      </c>
    </row>
    <row r="194" spans="1:17" ht="14.45" customHeight="1" x14ac:dyDescent="0.25">
      <c r="A194" s="97">
        <v>13</v>
      </c>
      <c r="B194" s="70" t="s">
        <v>67</v>
      </c>
      <c r="C194" s="71" t="s">
        <v>31</v>
      </c>
      <c r="D194" s="71" t="s">
        <v>41</v>
      </c>
      <c r="E194" s="72">
        <v>385.5918666666667</v>
      </c>
      <c r="F194" s="72">
        <v>2025378.1150000046</v>
      </c>
      <c r="G194" s="72">
        <v>25245.44584200007</v>
      </c>
      <c r="H194" s="72">
        <v>362.5804</v>
      </c>
      <c r="I194" s="72">
        <v>1897296.6660000011</v>
      </c>
      <c r="J194" s="72">
        <v>18153.919666999969</v>
      </c>
      <c r="K194" s="72">
        <v>23.011466666666706</v>
      </c>
      <c r="L194" s="72">
        <v>128081.44900000351</v>
      </c>
      <c r="M194" s="72">
        <v>7091.5261750001009</v>
      </c>
      <c r="N194" s="73">
        <v>0.11800752136752157</v>
      </c>
      <c r="O194" s="74">
        <v>656.82794358976162</v>
      </c>
      <c r="P194" s="74">
        <v>36.366800897436413</v>
      </c>
      <c r="Q194" s="75">
        <v>0.45094655636197545</v>
      </c>
    </row>
    <row r="195" spans="1:17" ht="14.45" customHeight="1" x14ac:dyDescent="0.25">
      <c r="A195" s="97"/>
      <c r="B195" s="50" t="s">
        <v>67</v>
      </c>
      <c r="C195" s="51" t="s">
        <v>31</v>
      </c>
      <c r="D195" s="51" t="s">
        <v>42</v>
      </c>
      <c r="E195" s="66">
        <v>376.96213333333333</v>
      </c>
      <c r="F195" s="66">
        <v>1989023.4820000052</v>
      </c>
      <c r="G195" s="66">
        <v>24518.106538000022</v>
      </c>
      <c r="H195" s="66">
        <v>353.43413333333331</v>
      </c>
      <c r="I195" s="66">
        <v>1862041.8190000011</v>
      </c>
      <c r="J195" s="66">
        <v>17298.243269000024</v>
      </c>
      <c r="K195" s="66">
        <v>23.52800000000002</v>
      </c>
      <c r="L195" s="66">
        <v>126981.66300000415</v>
      </c>
      <c r="M195" s="66">
        <v>7219.8632689999977</v>
      </c>
      <c r="N195" s="36">
        <v>0.12065641025641036</v>
      </c>
      <c r="O195" s="52">
        <v>651.18801538463663</v>
      </c>
      <c r="P195" s="52">
        <v>37.024939841025628</v>
      </c>
      <c r="Q195" s="76">
        <v>0.34619093539054979</v>
      </c>
    </row>
    <row r="196" spans="1:17" ht="14.45" customHeight="1" x14ac:dyDescent="0.25">
      <c r="A196" s="97"/>
      <c r="B196" s="50" t="s">
        <v>67</v>
      </c>
      <c r="C196" s="51" t="s">
        <v>31</v>
      </c>
      <c r="D196" s="51" t="s">
        <v>43</v>
      </c>
      <c r="E196" s="66">
        <v>335.06300000000005</v>
      </c>
      <c r="F196" s="66">
        <v>1842105.2240000027</v>
      </c>
      <c r="G196" s="66">
        <v>23975.466053000022</v>
      </c>
      <c r="H196" s="66">
        <v>318.15013333333332</v>
      </c>
      <c r="I196" s="66">
        <v>1730290.9869999953</v>
      </c>
      <c r="J196" s="66">
        <v>16610.490772999976</v>
      </c>
      <c r="K196" s="66">
        <v>16.91286666666673</v>
      </c>
      <c r="L196" s="66">
        <v>111814.23700000742</v>
      </c>
      <c r="M196" s="66">
        <v>7364.9752800000451</v>
      </c>
      <c r="N196" s="36">
        <v>8.6732649572649895E-2</v>
      </c>
      <c r="O196" s="52">
        <v>573.40634358978161</v>
      </c>
      <c r="P196" s="52">
        <v>37.769104000000233</v>
      </c>
      <c r="Q196" s="76">
        <v>0.20286250824747504</v>
      </c>
    </row>
    <row r="197" spans="1:17" ht="14.45" customHeight="1" x14ac:dyDescent="0.25">
      <c r="A197" s="97"/>
      <c r="B197" s="50" t="s">
        <v>67</v>
      </c>
      <c r="C197" s="51" t="s">
        <v>31</v>
      </c>
      <c r="D197" s="51" t="s">
        <v>44</v>
      </c>
      <c r="E197" s="66">
        <v>323.59359999999998</v>
      </c>
      <c r="F197" s="66">
        <v>1752074.7619999985</v>
      </c>
      <c r="G197" s="66">
        <v>23796.605923999981</v>
      </c>
      <c r="H197" s="66">
        <v>306.50846666666678</v>
      </c>
      <c r="I197" s="66">
        <v>1644304.8149999999</v>
      </c>
      <c r="J197" s="66">
        <v>16328.137087999901</v>
      </c>
      <c r="K197" s="66">
        <v>17.085133333333204</v>
      </c>
      <c r="L197" s="66">
        <v>107769.94699999853</v>
      </c>
      <c r="M197" s="66">
        <v>7468.46883600008</v>
      </c>
      <c r="N197" s="36">
        <v>8.761606837606771E-2</v>
      </c>
      <c r="O197" s="52">
        <v>552.66639487178736</v>
      </c>
      <c r="P197" s="52">
        <v>38.299840184615796</v>
      </c>
      <c r="Q197" s="76">
        <v>0.35189309576837419</v>
      </c>
    </row>
    <row r="198" spans="1:17" ht="14.45" customHeight="1" x14ac:dyDescent="0.25">
      <c r="A198" s="97"/>
      <c r="B198" s="50" t="s">
        <v>67</v>
      </c>
      <c r="C198" s="51" t="s">
        <v>31</v>
      </c>
      <c r="D198" s="51" t="s">
        <v>45</v>
      </c>
      <c r="E198" s="66">
        <v>320.70206666666667</v>
      </c>
      <c r="F198" s="66">
        <v>1716398.8260000022</v>
      </c>
      <c r="G198" s="66">
        <v>23854.43364399999</v>
      </c>
      <c r="H198" s="66">
        <v>303.91066666666666</v>
      </c>
      <c r="I198" s="66">
        <v>1614337.4210000015</v>
      </c>
      <c r="J198" s="66">
        <v>16380.27099699996</v>
      </c>
      <c r="K198" s="66">
        <v>16.79140000000001</v>
      </c>
      <c r="L198" s="66">
        <v>102061.40500000073</v>
      </c>
      <c r="M198" s="66">
        <v>7474.1626470000301</v>
      </c>
      <c r="N198" s="36">
        <v>8.6109743589743645E-2</v>
      </c>
      <c r="O198" s="52">
        <v>523.39182051282421</v>
      </c>
      <c r="P198" s="52">
        <v>38.329039215384768</v>
      </c>
      <c r="Q198" s="76">
        <v>0.23573753640568784</v>
      </c>
    </row>
    <row r="199" spans="1:17" ht="14.45" customHeight="1" x14ac:dyDescent="0.25">
      <c r="A199" s="97"/>
      <c r="B199" s="50" t="s">
        <v>67</v>
      </c>
      <c r="C199" s="51" t="s">
        <v>31</v>
      </c>
      <c r="D199" s="51" t="s">
        <v>46</v>
      </c>
      <c r="E199" s="66">
        <v>313.33226666666667</v>
      </c>
      <c r="F199" s="66">
        <v>1695593.6100000043</v>
      </c>
      <c r="G199" s="66">
        <v>24196.449693999992</v>
      </c>
      <c r="H199" s="66">
        <v>294.834</v>
      </c>
      <c r="I199" s="66">
        <v>1590706.9870000016</v>
      </c>
      <c r="J199" s="66">
        <v>16667.938765000043</v>
      </c>
      <c r="K199" s="66">
        <v>18.498266666666666</v>
      </c>
      <c r="L199" s="66">
        <v>104886.6230000027</v>
      </c>
      <c r="M199" s="66">
        <v>7528.5109289999491</v>
      </c>
      <c r="N199" s="36">
        <v>9.4862905982905976E-2</v>
      </c>
      <c r="O199" s="52">
        <v>537.88011794873182</v>
      </c>
      <c r="P199" s="52">
        <v>38.607748353845892</v>
      </c>
      <c r="Q199" s="76">
        <v>0.23573753640568784</v>
      </c>
    </row>
    <row r="200" spans="1:17" ht="14.45" customHeight="1" x14ac:dyDescent="0.25">
      <c r="A200" s="97"/>
      <c r="B200" s="50" t="s">
        <v>67</v>
      </c>
      <c r="C200" s="51" t="s">
        <v>31</v>
      </c>
      <c r="D200" s="51" t="s">
        <v>47</v>
      </c>
      <c r="E200" s="66">
        <v>257.82306666666665</v>
      </c>
      <c r="F200" s="66">
        <v>1461474.166</v>
      </c>
      <c r="G200" s="66">
        <v>26972.818262999863</v>
      </c>
      <c r="H200" s="66">
        <v>241.44220000000004</v>
      </c>
      <c r="I200" s="66">
        <v>1377996.5620000025</v>
      </c>
      <c r="J200" s="66">
        <v>17759.896800000028</v>
      </c>
      <c r="K200" s="66">
        <v>16.380866666666606</v>
      </c>
      <c r="L200" s="66">
        <v>83477.603999997489</v>
      </c>
      <c r="M200" s="66">
        <v>9212.9214629998351</v>
      </c>
      <c r="N200" s="36">
        <v>8.4004444444444132E-2</v>
      </c>
      <c r="O200" s="52">
        <v>428.09027692306404</v>
      </c>
      <c r="P200" s="52">
        <v>47.245751092306847</v>
      </c>
      <c r="Q200" s="76">
        <v>0.17663183142025016</v>
      </c>
    </row>
    <row r="201" spans="1:17" ht="14.45" customHeight="1" x14ac:dyDescent="0.25">
      <c r="A201" s="97"/>
      <c r="B201" s="50" t="s">
        <v>67</v>
      </c>
      <c r="C201" s="51" t="s">
        <v>31</v>
      </c>
      <c r="D201" s="77" t="s">
        <v>48</v>
      </c>
      <c r="E201" s="66">
        <v>224.55626666666666</v>
      </c>
      <c r="F201" s="78">
        <v>1330209.4370000011</v>
      </c>
      <c r="G201" s="78">
        <v>26674.879464000049</v>
      </c>
      <c r="H201" s="66">
        <v>218.92213333333333</v>
      </c>
      <c r="I201" s="78">
        <v>1274223.2975999999</v>
      </c>
      <c r="J201" s="78">
        <v>17381.303883000051</v>
      </c>
      <c r="K201" s="66">
        <v>5.6341333333333239</v>
      </c>
      <c r="L201" s="66">
        <v>55986.139400001157</v>
      </c>
      <c r="M201" s="66">
        <v>9293.5755809999973</v>
      </c>
      <c r="N201" s="36">
        <v>2.8892991452991405E-2</v>
      </c>
      <c r="O201" s="52">
        <v>287.1084071794931</v>
      </c>
      <c r="P201" s="52">
        <v>47.659361953846137</v>
      </c>
      <c r="Q201" s="76">
        <v>0.74927325581395365</v>
      </c>
    </row>
    <row r="202" spans="1:17" ht="14.45" customHeight="1" x14ac:dyDescent="0.25">
      <c r="A202" s="97"/>
      <c r="B202" s="50" t="s">
        <v>67</v>
      </c>
      <c r="C202" s="51" t="s">
        <v>31</v>
      </c>
      <c r="D202" s="77" t="s">
        <v>49</v>
      </c>
      <c r="E202" s="66">
        <v>218.45159999999998</v>
      </c>
      <c r="F202" s="78">
        <v>1293629.355999996</v>
      </c>
      <c r="G202" s="78">
        <v>27400.721748999997</v>
      </c>
      <c r="H202" s="66">
        <v>212.82013333333333</v>
      </c>
      <c r="I202" s="78">
        <v>1237139.8535999998</v>
      </c>
      <c r="J202" s="78">
        <v>17986.217400999994</v>
      </c>
      <c r="K202" s="66">
        <v>5.631466666666654</v>
      </c>
      <c r="L202" s="66">
        <v>56489.502399996163</v>
      </c>
      <c r="M202" s="66">
        <v>9414.5043480000022</v>
      </c>
      <c r="N202" s="36">
        <v>2.8879316239316173E-2</v>
      </c>
      <c r="O202" s="52">
        <v>289.68975589741621</v>
      </c>
      <c r="P202" s="52">
        <v>48.279509476923089</v>
      </c>
      <c r="Q202" s="76">
        <v>0.25072674418604651</v>
      </c>
    </row>
    <row r="203" spans="1:17" ht="14.45" customHeight="1" x14ac:dyDescent="0.25">
      <c r="A203" s="97"/>
      <c r="B203" s="50" t="s">
        <v>67</v>
      </c>
      <c r="C203" s="51" t="s">
        <v>31</v>
      </c>
      <c r="D203" s="51" t="s">
        <v>17</v>
      </c>
      <c r="E203" s="66">
        <v>372.35391858092692</v>
      </c>
      <c r="F203" s="66">
        <v>1975613.2722339288</v>
      </c>
      <c r="G203" s="66">
        <v>24736.016282581841</v>
      </c>
      <c r="H203" s="66">
        <v>350.40081004923115</v>
      </c>
      <c r="I203" s="66">
        <v>1851212.5666065069</v>
      </c>
      <c r="J203" s="66">
        <v>17544.588397646294</v>
      </c>
      <c r="K203" s="66">
        <v>21.953108531695726</v>
      </c>
      <c r="L203" s="66">
        <v>124400.7056274217</v>
      </c>
      <c r="M203" s="66">
        <v>7191.4278849355478</v>
      </c>
      <c r="N203" s="36">
        <v>0.11258004375228575</v>
      </c>
      <c r="O203" s="52">
        <v>637.95233655088055</v>
      </c>
      <c r="P203" s="52">
        <v>36.879117358643832</v>
      </c>
      <c r="Q203" s="76"/>
    </row>
    <row r="204" spans="1:17" ht="14.45" customHeight="1" x14ac:dyDescent="0.25">
      <c r="A204" s="97"/>
      <c r="B204" s="50" t="s">
        <v>67</v>
      </c>
      <c r="C204" s="51" t="s">
        <v>31</v>
      </c>
      <c r="D204" s="51" t="s">
        <v>18</v>
      </c>
      <c r="E204" s="66">
        <v>308.87580585917419</v>
      </c>
      <c r="F204" s="66">
        <v>1679020.5616292628</v>
      </c>
      <c r="G204" s="66">
        <v>24465.516475952852</v>
      </c>
      <c r="H204" s="66">
        <v>291.65118383872999</v>
      </c>
      <c r="I204" s="66">
        <v>1577566.8409868097</v>
      </c>
      <c r="J204" s="66">
        <v>16673.425357557619</v>
      </c>
      <c r="K204" s="66">
        <v>17.224622020444237</v>
      </c>
      <c r="L204" s="66">
        <v>101453.72064245316</v>
      </c>
      <c r="M204" s="66">
        <v>7792.0911183952321</v>
      </c>
      <c r="N204" s="83">
        <v>8.8331394976637112E-2</v>
      </c>
      <c r="O204" s="84">
        <v>520.27549047411878</v>
      </c>
      <c r="P204" s="84">
        <v>39.959441632796057</v>
      </c>
      <c r="Q204" s="76"/>
    </row>
    <row r="205" spans="1:17" ht="15" customHeight="1" thickBot="1" x14ac:dyDescent="0.3">
      <c r="A205" s="97"/>
      <c r="B205" s="53" t="s">
        <v>67</v>
      </c>
      <c r="C205" s="39" t="s">
        <v>31</v>
      </c>
      <c r="D205" s="39" t="s">
        <v>19</v>
      </c>
      <c r="E205" s="67">
        <v>223.02566346899226</v>
      </c>
      <c r="F205" s="67">
        <v>1321037.8323888083</v>
      </c>
      <c r="G205" s="67">
        <v>26856.867536910653</v>
      </c>
      <c r="H205" s="67">
        <v>217.39219874031011</v>
      </c>
      <c r="I205" s="67">
        <v>1264925.4864226745</v>
      </c>
      <c r="J205" s="67">
        <v>17532.971879882309</v>
      </c>
      <c r="K205" s="67">
        <v>5.6334647286821617</v>
      </c>
      <c r="L205" s="67">
        <v>56112.345966133631</v>
      </c>
      <c r="M205" s="67">
        <v>9323.8956570283426</v>
      </c>
      <c r="N205" s="37">
        <v>2.8889562711190569E-2</v>
      </c>
      <c r="O205" s="54">
        <v>287.75562033914684</v>
      </c>
      <c r="P205" s="54">
        <v>47.814849523222271</v>
      </c>
      <c r="Q205" s="79"/>
    </row>
    <row r="206" spans="1:17" x14ac:dyDescent="0.25">
      <c r="A206" s="31"/>
      <c r="B206" s="31"/>
      <c r="C206" s="31"/>
      <c r="D206" s="31"/>
      <c r="E206" s="69"/>
      <c r="F206" s="69"/>
      <c r="G206" s="69"/>
      <c r="H206" s="69"/>
      <c r="I206" s="69"/>
      <c r="J206" s="69"/>
      <c r="K206" s="69"/>
      <c r="L206" s="69"/>
      <c r="M206" s="69"/>
      <c r="N206" s="59"/>
      <c r="O206" s="59"/>
      <c r="P206" s="59"/>
      <c r="Q206" s="31"/>
    </row>
    <row r="207" spans="1:17" x14ac:dyDescent="0.25">
      <c r="A207" s="31"/>
      <c r="B207" s="31"/>
      <c r="C207" s="31"/>
      <c r="D207" s="31"/>
      <c r="E207" s="69"/>
      <c r="F207" s="69"/>
      <c r="G207" s="69"/>
      <c r="H207" s="69"/>
      <c r="I207" s="69"/>
      <c r="J207" s="69"/>
      <c r="K207" s="69"/>
      <c r="L207" s="69"/>
      <c r="M207" s="69"/>
      <c r="N207" s="59"/>
      <c r="O207" s="59"/>
      <c r="P207" s="59"/>
      <c r="Q207" s="31"/>
    </row>
    <row r="208" spans="1:17" ht="14.45" customHeight="1" x14ac:dyDescent="0.25">
      <c r="A208" s="31"/>
      <c r="B208" s="38" t="s">
        <v>50</v>
      </c>
      <c r="C208" s="38"/>
      <c r="D208" s="38"/>
      <c r="E208" s="99" t="s">
        <v>51</v>
      </c>
      <c r="F208" s="99"/>
      <c r="G208" s="99"/>
      <c r="H208" s="99" t="s">
        <v>1</v>
      </c>
      <c r="I208" s="99"/>
      <c r="J208" s="99"/>
      <c r="K208" s="98" t="s">
        <v>53</v>
      </c>
      <c r="L208" s="98"/>
      <c r="M208" s="98"/>
      <c r="N208" s="96" t="s">
        <v>52</v>
      </c>
      <c r="O208" s="96"/>
      <c r="P208" s="96"/>
      <c r="Q208" s="38"/>
    </row>
    <row r="209" spans="1:17" ht="15.75" thickBot="1" x14ac:dyDescent="0.3">
      <c r="A209" s="31"/>
      <c r="B209" s="39" t="s">
        <v>66</v>
      </c>
      <c r="C209" s="38"/>
      <c r="D209" s="38" t="s">
        <v>54</v>
      </c>
      <c r="E209" s="68" t="s">
        <v>14</v>
      </c>
      <c r="F209" s="68" t="s">
        <v>13</v>
      </c>
      <c r="G209" s="68" t="s">
        <v>55</v>
      </c>
      <c r="H209" s="68" t="s">
        <v>14</v>
      </c>
      <c r="I209" s="68" t="s">
        <v>13</v>
      </c>
      <c r="J209" s="68" t="s">
        <v>55</v>
      </c>
      <c r="K209" s="68" t="s">
        <v>14</v>
      </c>
      <c r="L209" s="68" t="s">
        <v>13</v>
      </c>
      <c r="M209" s="68" t="s">
        <v>55</v>
      </c>
      <c r="N209" s="38" t="s">
        <v>56</v>
      </c>
      <c r="O209" s="38" t="s">
        <v>57</v>
      </c>
      <c r="P209" s="38" t="s">
        <v>58</v>
      </c>
      <c r="Q209" s="38" t="s">
        <v>59</v>
      </c>
    </row>
    <row r="210" spans="1:17" ht="14.45" customHeight="1" x14ac:dyDescent="0.25">
      <c r="A210" s="97">
        <v>14</v>
      </c>
      <c r="B210" s="70" t="s">
        <v>67</v>
      </c>
      <c r="C210" s="71" t="s">
        <v>32</v>
      </c>
      <c r="D210" s="71" t="s">
        <v>41</v>
      </c>
      <c r="E210" s="72">
        <v>343.92079999999993</v>
      </c>
      <c r="F210" s="72">
        <v>1977279.4530000016</v>
      </c>
      <c r="G210" s="72">
        <v>26664.167449999957</v>
      </c>
      <c r="H210" s="72">
        <v>325.52653333333342</v>
      </c>
      <c r="I210" s="72">
        <v>1859266.177000002</v>
      </c>
      <c r="J210" s="72">
        <v>19597.196145999915</v>
      </c>
      <c r="K210" s="72">
        <v>18.39426666666651</v>
      </c>
      <c r="L210" s="72">
        <v>118013.27599999961</v>
      </c>
      <c r="M210" s="72">
        <v>7066.9713040000424</v>
      </c>
      <c r="N210" s="73">
        <v>9.4329572649571855E-2</v>
      </c>
      <c r="O210" s="74">
        <v>605.19628717948513</v>
      </c>
      <c r="P210" s="74">
        <v>36.2408784820515</v>
      </c>
      <c r="Q210" s="75">
        <v>0.33365811410631158</v>
      </c>
    </row>
    <row r="211" spans="1:17" ht="14.45" customHeight="1" x14ac:dyDescent="0.25">
      <c r="A211" s="97"/>
      <c r="B211" s="50" t="s">
        <v>67</v>
      </c>
      <c r="C211" s="51" t="s">
        <v>32</v>
      </c>
      <c r="D211" s="51" t="s">
        <v>42</v>
      </c>
      <c r="E211" s="66">
        <v>335.09879999999998</v>
      </c>
      <c r="F211" s="66">
        <v>1940423.828999995</v>
      </c>
      <c r="G211" s="66">
        <v>25384.188505000082</v>
      </c>
      <c r="H211" s="66">
        <v>316.9511333333333</v>
      </c>
      <c r="I211" s="66">
        <v>1823374.2210000004</v>
      </c>
      <c r="J211" s="66">
        <v>18182.614700000053</v>
      </c>
      <c r="K211" s="66">
        <v>18.14766666666668</v>
      </c>
      <c r="L211" s="66">
        <v>117049.60799999464</v>
      </c>
      <c r="M211" s="66">
        <v>7201.5738050000291</v>
      </c>
      <c r="N211" s="36">
        <v>9.3064957264957338E-2</v>
      </c>
      <c r="O211" s="52">
        <v>600.25439999997252</v>
      </c>
      <c r="P211" s="52">
        <v>36.931147717948868</v>
      </c>
      <c r="Q211" s="76">
        <v>0.4342318934719066</v>
      </c>
    </row>
    <row r="212" spans="1:17" ht="14.45" customHeight="1" x14ac:dyDescent="0.25">
      <c r="A212" s="97"/>
      <c r="B212" s="50" t="s">
        <v>67</v>
      </c>
      <c r="C212" s="51" t="s">
        <v>32</v>
      </c>
      <c r="D212" s="51" t="s">
        <v>43</v>
      </c>
      <c r="E212" s="66">
        <v>301.40333333333336</v>
      </c>
      <c r="F212" s="66">
        <v>1795663.1519999984</v>
      </c>
      <c r="G212" s="66">
        <v>25143.689979999992</v>
      </c>
      <c r="H212" s="66">
        <v>288.06633333333332</v>
      </c>
      <c r="I212" s="66">
        <v>1692704.2540000011</v>
      </c>
      <c r="J212" s="66">
        <v>17753.875792000021</v>
      </c>
      <c r="K212" s="66">
        <v>13.337000000000044</v>
      </c>
      <c r="L212" s="66">
        <v>102958.89799999725</v>
      </c>
      <c r="M212" s="66">
        <v>7389.8141879999712</v>
      </c>
      <c r="N212" s="36">
        <v>6.8394871794872025E-2</v>
      </c>
      <c r="O212" s="52">
        <v>527.9943487179346</v>
      </c>
      <c r="P212" s="52">
        <v>37.896483015384469</v>
      </c>
      <c r="Q212" s="76">
        <v>0.23210999242178201</v>
      </c>
    </row>
    <row r="213" spans="1:17" ht="14.45" customHeight="1" x14ac:dyDescent="0.25">
      <c r="A213" s="97"/>
      <c r="B213" s="50" t="s">
        <v>67</v>
      </c>
      <c r="C213" s="51" t="s">
        <v>32</v>
      </c>
      <c r="D213" s="51" t="s">
        <v>44</v>
      </c>
      <c r="E213" s="66">
        <v>293.23846666666662</v>
      </c>
      <c r="F213" s="66">
        <v>1716844.7340000016</v>
      </c>
      <c r="G213" s="66">
        <v>24776.014753999927</v>
      </c>
      <c r="H213" s="66">
        <v>256.7424666666667</v>
      </c>
      <c r="I213" s="66">
        <v>1617451.2740000002</v>
      </c>
      <c r="J213" s="66">
        <v>17376.417373000069</v>
      </c>
      <c r="K213" s="66">
        <v>36.495999999999924</v>
      </c>
      <c r="L213" s="66">
        <v>99393.46000000136</v>
      </c>
      <c r="M213" s="66">
        <v>7399.5973809998577</v>
      </c>
      <c r="N213" s="36">
        <v>0.18715897435897397</v>
      </c>
      <c r="O213" s="52">
        <v>509.71005128205826</v>
      </c>
      <c r="P213" s="52">
        <v>37.946653235896704</v>
      </c>
      <c r="Q213" s="76">
        <v>0.37000772996650344</v>
      </c>
    </row>
    <row r="214" spans="1:17" ht="14.45" customHeight="1" x14ac:dyDescent="0.25">
      <c r="A214" s="97"/>
      <c r="B214" s="50" t="s">
        <v>67</v>
      </c>
      <c r="C214" s="51" t="s">
        <v>32</v>
      </c>
      <c r="D214" s="51" t="s">
        <v>45</v>
      </c>
      <c r="E214" s="66">
        <v>290.72146666666669</v>
      </c>
      <c r="F214" s="66">
        <v>1680619.9259999986</v>
      </c>
      <c r="G214" s="66">
        <v>24830.098724999902</v>
      </c>
      <c r="H214" s="66">
        <v>276.54659999999996</v>
      </c>
      <c r="I214" s="66">
        <v>1587244.8470000008</v>
      </c>
      <c r="J214" s="66">
        <v>17429.850532000037</v>
      </c>
      <c r="K214" s="66">
        <v>14.17486666666673</v>
      </c>
      <c r="L214" s="66">
        <v>93375.078999997815</v>
      </c>
      <c r="M214" s="66">
        <v>7400.2481929998648</v>
      </c>
      <c r="N214" s="36">
        <v>7.2691623931624261E-2</v>
      </c>
      <c r="O214" s="52">
        <v>478.84655897434777</v>
      </c>
      <c r="P214" s="52">
        <v>37.949990733332641</v>
      </c>
      <c r="Q214" s="76">
        <v>0.22906467405307912</v>
      </c>
    </row>
    <row r="215" spans="1:17" ht="14.45" customHeight="1" x14ac:dyDescent="0.25">
      <c r="A215" s="97"/>
      <c r="B215" s="50" t="s">
        <v>67</v>
      </c>
      <c r="C215" s="51" t="s">
        <v>32</v>
      </c>
      <c r="D215" s="51" t="s">
        <v>46</v>
      </c>
      <c r="E215" s="66">
        <v>284.24840000000006</v>
      </c>
      <c r="F215" s="66">
        <v>1659120.7499999974</v>
      </c>
      <c r="G215" s="66">
        <v>25189.403082999946</v>
      </c>
      <c r="H215" s="66">
        <v>269.00206666666668</v>
      </c>
      <c r="I215" s="66">
        <v>1563089.6339999959</v>
      </c>
      <c r="J215" s="66">
        <v>17740.275298000084</v>
      </c>
      <c r="K215" s="66">
        <v>15.246333333333382</v>
      </c>
      <c r="L215" s="66">
        <v>96031.116000001552</v>
      </c>
      <c r="M215" s="66">
        <v>7449.1277849998633</v>
      </c>
      <c r="N215" s="36">
        <v>7.8186324786325034E-2</v>
      </c>
      <c r="O215" s="52">
        <v>492.46726153846947</v>
      </c>
      <c r="P215" s="52">
        <v>38.200655307691605</v>
      </c>
      <c r="Q215" s="76">
        <v>0.22906467405307912</v>
      </c>
    </row>
    <row r="216" spans="1:17" ht="14.45" customHeight="1" x14ac:dyDescent="0.25">
      <c r="A216" s="97"/>
      <c r="B216" s="50" t="s">
        <v>67</v>
      </c>
      <c r="C216" s="51" t="s">
        <v>32</v>
      </c>
      <c r="D216" s="51" t="s">
        <v>47</v>
      </c>
      <c r="E216" s="66">
        <v>227.39366666666666</v>
      </c>
      <c r="F216" s="66">
        <v>1429354.6649999961</v>
      </c>
      <c r="G216" s="66">
        <v>28000.81749300005</v>
      </c>
      <c r="H216" s="66">
        <v>218.5334</v>
      </c>
      <c r="I216" s="66">
        <v>1342955.7189999947</v>
      </c>
      <c r="J216" s="66">
        <v>18843.013412000033</v>
      </c>
      <c r="K216" s="66">
        <v>8.8602666666666607</v>
      </c>
      <c r="L216" s="66">
        <v>86398.946000001393</v>
      </c>
      <c r="M216" s="66">
        <v>9157.8040810000166</v>
      </c>
      <c r="N216" s="36">
        <v>4.5437264957264925E-2</v>
      </c>
      <c r="O216" s="52">
        <v>443.0715179487251</v>
      </c>
      <c r="P216" s="52">
        <v>46.963097851282136</v>
      </c>
      <c r="Q216" s="76">
        <v>0.17186292192733832</v>
      </c>
    </row>
    <row r="217" spans="1:17" ht="14.45" customHeight="1" x14ac:dyDescent="0.25">
      <c r="A217" s="97"/>
      <c r="B217" s="50" t="s">
        <v>67</v>
      </c>
      <c r="C217" s="51" t="s">
        <v>32</v>
      </c>
      <c r="D217" s="77" t="s">
        <v>48</v>
      </c>
      <c r="E217" s="66">
        <v>202.23066666666668</v>
      </c>
      <c r="F217" s="78">
        <v>1302561.2029999937</v>
      </c>
      <c r="G217" s="78">
        <v>27612.019272000012</v>
      </c>
      <c r="H217" s="66">
        <v>198.53866666666667</v>
      </c>
      <c r="I217" s="78">
        <v>1242377.443099997</v>
      </c>
      <c r="J217" s="78">
        <v>18389.428040000032</v>
      </c>
      <c r="K217" s="66">
        <v>3.6920000000000073</v>
      </c>
      <c r="L217" s="66">
        <v>60183.759899996694</v>
      </c>
      <c r="M217" s="66">
        <v>9222.5912319999807</v>
      </c>
      <c r="N217" s="36">
        <v>1.8933333333333371E-2</v>
      </c>
      <c r="O217" s="52">
        <v>308.63466615382919</v>
      </c>
      <c r="P217" s="52">
        <v>47.29533965128195</v>
      </c>
      <c r="Q217" s="76">
        <v>0.75028121484814403</v>
      </c>
    </row>
    <row r="218" spans="1:17" ht="14.45" customHeight="1" x14ac:dyDescent="0.25">
      <c r="A218" s="97"/>
      <c r="B218" s="50" t="s">
        <v>67</v>
      </c>
      <c r="C218" s="51" t="s">
        <v>32</v>
      </c>
      <c r="D218" s="77" t="s">
        <v>49</v>
      </c>
      <c r="E218" s="66">
        <v>196.26426666666666</v>
      </c>
      <c r="F218" s="78">
        <v>1266167.3332000002</v>
      </c>
      <c r="G218" s="78">
        <v>28420.563313999974</v>
      </c>
      <c r="H218" s="66">
        <v>192.45420000000001</v>
      </c>
      <c r="I218" s="78">
        <v>1205448.7479000057</v>
      </c>
      <c r="J218" s="78">
        <v>19056.613128999899</v>
      </c>
      <c r="K218" s="66">
        <v>3.8100666666666423</v>
      </c>
      <c r="L218" s="66">
        <v>60718.585299994564</v>
      </c>
      <c r="M218" s="66">
        <v>9363.9501850000743</v>
      </c>
      <c r="N218" s="36">
        <v>1.9538803418803295E-2</v>
      </c>
      <c r="O218" s="52">
        <v>311.37736051279262</v>
      </c>
      <c r="P218" s="52">
        <v>48.020257358974739</v>
      </c>
      <c r="Q218" s="76">
        <v>0.249718785151856</v>
      </c>
    </row>
    <row r="219" spans="1:17" ht="14.45" customHeight="1" x14ac:dyDescent="0.25">
      <c r="A219" s="97"/>
      <c r="B219" s="50" t="s">
        <v>67</v>
      </c>
      <c r="C219" s="51" t="s">
        <v>32</v>
      </c>
      <c r="D219" s="51" t="s">
        <v>17</v>
      </c>
      <c r="E219" s="66">
        <v>330.22127736999749</v>
      </c>
      <c r="F219" s="66">
        <v>1919120.6073566077</v>
      </c>
      <c r="G219" s="66">
        <v>25755.441755069311</v>
      </c>
      <c r="H219" s="66">
        <v>313.10793441593597</v>
      </c>
      <c r="I219" s="66">
        <v>1805020.0583004239</v>
      </c>
      <c r="J219" s="66">
        <v>18555.086692835339</v>
      </c>
      <c r="K219" s="66">
        <v>17.11334295406153</v>
      </c>
      <c r="L219" s="66">
        <v>114100.549056184</v>
      </c>
      <c r="M219" s="66">
        <v>7200.3550622339717</v>
      </c>
      <c r="N219" s="36">
        <v>8.7760733097751453E-2</v>
      </c>
      <c r="O219" s="52">
        <v>585.13102080094359</v>
      </c>
      <c r="P219" s="52">
        <v>36.924897755046011</v>
      </c>
      <c r="Q219" s="76"/>
    </row>
    <row r="220" spans="1:17" ht="14.45" customHeight="1" x14ac:dyDescent="0.25">
      <c r="A220" s="97"/>
      <c r="B220" s="50" t="s">
        <v>67</v>
      </c>
      <c r="C220" s="51" t="s">
        <v>32</v>
      </c>
      <c r="D220" s="51" t="s">
        <v>18</v>
      </c>
      <c r="E220" s="66">
        <v>279.28632446963843</v>
      </c>
      <c r="F220" s="66">
        <v>1645915.5012994064</v>
      </c>
      <c r="G220" s="66">
        <v>25437.320165392113</v>
      </c>
      <c r="H220" s="66">
        <v>257.52041345014169</v>
      </c>
      <c r="I220" s="66">
        <v>1550904.1091589781</v>
      </c>
      <c r="J220" s="66">
        <v>17724.057499691375</v>
      </c>
      <c r="K220" s="66">
        <v>21.765911019496688</v>
      </c>
      <c r="L220" s="66">
        <v>95011.392140428332</v>
      </c>
      <c r="M220" s="66">
        <v>7713.2626657007377</v>
      </c>
      <c r="N220" s="83">
        <v>0.11162005651023942</v>
      </c>
      <c r="O220" s="84">
        <v>487.23790841245295</v>
      </c>
      <c r="P220" s="84">
        <v>39.555193157439682</v>
      </c>
      <c r="Q220" s="76"/>
    </row>
    <row r="221" spans="1:17" ht="15" customHeight="1" thickBot="1" x14ac:dyDescent="0.3">
      <c r="A221" s="97"/>
      <c r="B221" s="53" t="s">
        <v>67</v>
      </c>
      <c r="C221" s="39" t="s">
        <v>32</v>
      </c>
      <c r="D221" s="39" t="s">
        <v>19</v>
      </c>
      <c r="E221" s="67">
        <v>200.74074450693666</v>
      </c>
      <c r="F221" s="67">
        <v>1293472.9700465645</v>
      </c>
      <c r="G221" s="67">
        <v>27813.927907910016</v>
      </c>
      <c r="H221" s="67">
        <v>197.01926104236972</v>
      </c>
      <c r="I221" s="67">
        <v>1233155.6541974121</v>
      </c>
      <c r="J221" s="67">
        <v>18556.036689896511</v>
      </c>
      <c r="K221" s="67">
        <v>3.7214834645669286</v>
      </c>
      <c r="L221" s="67">
        <v>60317.315849152517</v>
      </c>
      <c r="M221" s="67">
        <v>9257.891218013503</v>
      </c>
      <c r="N221" s="37">
        <v>1.908453058752271E-2</v>
      </c>
      <c r="O221" s="54">
        <v>309.31956845719242</v>
      </c>
      <c r="P221" s="54">
        <v>47.476365220582061</v>
      </c>
      <c r="Q221" s="79"/>
    </row>
    <row r="222" spans="1:17" x14ac:dyDescent="0.25">
      <c r="A222" s="31"/>
      <c r="B222" s="31"/>
      <c r="C222" s="31"/>
      <c r="D222" s="31"/>
      <c r="E222" s="69"/>
      <c r="F222" s="69"/>
      <c r="G222" s="69"/>
      <c r="H222" s="69"/>
      <c r="I222" s="69"/>
      <c r="J222" s="69"/>
      <c r="K222" s="69"/>
      <c r="L222" s="69"/>
      <c r="M222" s="69"/>
      <c r="N222" s="59"/>
      <c r="O222" s="59"/>
      <c r="P222" s="59"/>
      <c r="Q222" s="31"/>
    </row>
    <row r="223" spans="1:17" x14ac:dyDescent="0.25">
      <c r="A223" s="31"/>
      <c r="B223" s="31"/>
      <c r="C223" s="31"/>
      <c r="D223" s="31"/>
      <c r="E223" s="69"/>
      <c r="F223" s="69"/>
      <c r="G223" s="69"/>
      <c r="H223" s="69"/>
      <c r="I223" s="69"/>
      <c r="J223" s="69"/>
      <c r="K223" s="69"/>
      <c r="L223" s="69"/>
      <c r="M223" s="69"/>
      <c r="N223" s="59"/>
      <c r="O223" s="59"/>
      <c r="P223" s="59"/>
      <c r="Q223" s="31"/>
    </row>
    <row r="224" spans="1:17" ht="14.45" customHeight="1" x14ac:dyDescent="0.25">
      <c r="A224" s="31"/>
      <c r="B224" s="38" t="s">
        <v>50</v>
      </c>
      <c r="C224" s="38"/>
      <c r="D224" s="38"/>
      <c r="E224" s="99" t="s">
        <v>51</v>
      </c>
      <c r="F224" s="99"/>
      <c r="G224" s="99"/>
      <c r="H224" s="99" t="s">
        <v>1</v>
      </c>
      <c r="I224" s="99"/>
      <c r="J224" s="99"/>
      <c r="K224" s="98" t="s">
        <v>53</v>
      </c>
      <c r="L224" s="98"/>
      <c r="M224" s="98"/>
      <c r="N224" s="96" t="s">
        <v>52</v>
      </c>
      <c r="O224" s="96"/>
      <c r="P224" s="96"/>
      <c r="Q224" s="38"/>
    </row>
    <row r="225" spans="1:18" ht="15.75" thickBot="1" x14ac:dyDescent="0.3">
      <c r="A225" s="31"/>
      <c r="B225" s="39" t="s">
        <v>66</v>
      </c>
      <c r="C225" s="38"/>
      <c r="D225" s="38" t="s">
        <v>54</v>
      </c>
      <c r="E225" s="68" t="s">
        <v>14</v>
      </c>
      <c r="F225" s="68" t="s">
        <v>13</v>
      </c>
      <c r="G225" s="68" t="s">
        <v>55</v>
      </c>
      <c r="H225" s="68" t="s">
        <v>14</v>
      </c>
      <c r="I225" s="68" t="s">
        <v>13</v>
      </c>
      <c r="J225" s="68" t="s">
        <v>55</v>
      </c>
      <c r="K225" s="68" t="s">
        <v>14</v>
      </c>
      <c r="L225" s="68" t="s">
        <v>13</v>
      </c>
      <c r="M225" s="68" t="s">
        <v>55</v>
      </c>
      <c r="N225" s="38" t="s">
        <v>56</v>
      </c>
      <c r="O225" s="38" t="s">
        <v>57</v>
      </c>
      <c r="P225" s="38" t="s">
        <v>58</v>
      </c>
      <c r="Q225" s="38" t="s">
        <v>59</v>
      </c>
    </row>
    <row r="226" spans="1:18" ht="14.45" customHeight="1" x14ac:dyDescent="0.25">
      <c r="A226" s="97">
        <v>15</v>
      </c>
      <c r="B226" s="70" t="s">
        <v>67</v>
      </c>
      <c r="C226" s="71" t="s">
        <v>33</v>
      </c>
      <c r="D226" s="71" t="s">
        <v>41</v>
      </c>
      <c r="E226" s="72">
        <v>348.34860000000003</v>
      </c>
      <c r="F226" s="72">
        <v>2159073.2419999959</v>
      </c>
      <c r="G226" s="72">
        <v>12043.005677600022</v>
      </c>
      <c r="H226" s="72">
        <v>345.36666666666673</v>
      </c>
      <c r="I226" s="72">
        <v>2072520.6419999956</v>
      </c>
      <c r="J226" s="72">
        <v>7730.5730073000186</v>
      </c>
      <c r="K226" s="72">
        <v>2.981933333333302</v>
      </c>
      <c r="L226" s="72">
        <v>86552.600000000326</v>
      </c>
      <c r="M226" s="72">
        <v>4312.4326703000033</v>
      </c>
      <c r="N226" s="73">
        <v>1.5291965811965652E-2</v>
      </c>
      <c r="O226" s="74">
        <v>443.85948717948884</v>
      </c>
      <c r="P226" s="74">
        <v>22.115039334871813</v>
      </c>
      <c r="Q226" s="75">
        <v>0.28784975086239939</v>
      </c>
      <c r="R226" s="69"/>
    </row>
    <row r="227" spans="1:18" ht="14.45" customHeight="1" x14ac:dyDescent="0.25">
      <c r="A227" s="97"/>
      <c r="B227" s="50" t="s">
        <v>67</v>
      </c>
      <c r="C227" s="51" t="s">
        <v>33</v>
      </c>
      <c r="D227" s="51" t="s">
        <v>42</v>
      </c>
      <c r="E227" s="66">
        <v>335.97666666666669</v>
      </c>
      <c r="F227" s="66">
        <v>2107516.1969999922</v>
      </c>
      <c r="G227" s="66">
        <v>11648.499150299953</v>
      </c>
      <c r="H227" s="66">
        <v>333.07386666666667</v>
      </c>
      <c r="I227" s="66">
        <v>2021774.8429999992</v>
      </c>
      <c r="J227" s="66">
        <v>7240.7696439000047</v>
      </c>
      <c r="K227" s="66">
        <v>2.9028000000000134</v>
      </c>
      <c r="L227" s="66">
        <v>85741.353999993065</v>
      </c>
      <c r="M227" s="66">
        <v>4407.7295063999481</v>
      </c>
      <c r="N227" s="36">
        <v>1.4886153846153915E-2</v>
      </c>
      <c r="O227" s="52">
        <v>439.69925128201572</v>
      </c>
      <c r="P227" s="52">
        <v>22.603741058461271</v>
      </c>
      <c r="Q227" s="76">
        <v>0.46761211192027596</v>
      </c>
      <c r="R227" s="69"/>
    </row>
    <row r="228" spans="1:18" ht="14.45" customHeight="1" x14ac:dyDescent="0.25">
      <c r="A228" s="97"/>
      <c r="B228" s="50" t="s">
        <v>67</v>
      </c>
      <c r="C228" s="51" t="s">
        <v>33</v>
      </c>
      <c r="D228" s="51" t="s">
        <v>43</v>
      </c>
      <c r="E228" s="66">
        <v>306.69106666666659</v>
      </c>
      <c r="F228" s="66">
        <v>1923268.2690000013</v>
      </c>
      <c r="G228" s="66">
        <v>11700.146288400027</v>
      </c>
      <c r="H228" s="66">
        <v>306.31880000000001</v>
      </c>
      <c r="I228" s="66">
        <v>1854787.9090000025</v>
      </c>
      <c r="J228" s="66">
        <v>7102.7246265000012</v>
      </c>
      <c r="K228" s="66">
        <v>0.37226666666657593</v>
      </c>
      <c r="L228" s="66">
        <v>68480.359999998705</v>
      </c>
      <c r="M228" s="66">
        <v>4597.4216619000254</v>
      </c>
      <c r="N228" s="36">
        <v>1.9090598290593638E-3</v>
      </c>
      <c r="O228" s="52">
        <v>351.18133333332668</v>
      </c>
      <c r="P228" s="52">
        <v>23.576521343077054</v>
      </c>
      <c r="Q228" s="76">
        <v>0.24453813721732465</v>
      </c>
      <c r="R228" s="69"/>
    </row>
    <row r="229" spans="1:18" ht="14.45" customHeight="1" x14ac:dyDescent="0.25">
      <c r="A229" s="97"/>
      <c r="B229" s="50" t="s">
        <v>67</v>
      </c>
      <c r="C229" s="51" t="s">
        <v>33</v>
      </c>
      <c r="D229" s="51" t="s">
        <v>44</v>
      </c>
      <c r="E229" s="66">
        <v>294.03473333333335</v>
      </c>
      <c r="F229" s="66">
        <v>1823080.9639999999</v>
      </c>
      <c r="G229" s="66">
        <v>11541.381121299997</v>
      </c>
      <c r="H229" s="66">
        <v>295.09713333333337</v>
      </c>
      <c r="I229" s="66">
        <v>1758654.6119999979</v>
      </c>
      <c r="J229" s="66">
        <v>6925.5761963000132</v>
      </c>
      <c r="K229" s="66">
        <v>-1.0624000000000251</v>
      </c>
      <c r="L229" s="66">
        <v>64426.352000002043</v>
      </c>
      <c r="M229" s="66">
        <v>4615.804924999984</v>
      </c>
      <c r="N229" s="36">
        <v>-5.4482051282052565E-3</v>
      </c>
      <c r="O229" s="52">
        <v>330.39154871795921</v>
      </c>
      <c r="P229" s="52">
        <v>23.670794487179403</v>
      </c>
      <c r="Q229" s="76">
        <v>0.37000814995925019</v>
      </c>
      <c r="R229" s="69"/>
    </row>
    <row r="230" spans="1:18" ht="14.45" customHeight="1" x14ac:dyDescent="0.25">
      <c r="A230" s="97"/>
      <c r="B230" s="50" t="s">
        <v>67</v>
      </c>
      <c r="C230" s="51" t="s">
        <v>33</v>
      </c>
      <c r="D230" s="51" t="s">
        <v>45</v>
      </c>
      <c r="E230" s="66">
        <v>296.8775333333333</v>
      </c>
      <c r="F230" s="66">
        <v>1784002.0290000034</v>
      </c>
      <c r="G230" s="66">
        <v>11575.906180100037</v>
      </c>
      <c r="H230" s="66">
        <v>291.98553333333331</v>
      </c>
      <c r="I230" s="66">
        <v>1723099.5990000097</v>
      </c>
      <c r="J230" s="66">
        <v>6949.9268332999736</v>
      </c>
      <c r="K230" s="66">
        <v>4.8919999999999959</v>
      </c>
      <c r="L230" s="66">
        <v>60902.429999993648</v>
      </c>
      <c r="M230" s="66">
        <v>4625.9793468000635</v>
      </c>
      <c r="N230" s="36">
        <v>2.5087179487179465E-2</v>
      </c>
      <c r="O230" s="52">
        <v>312.32015384612129</v>
      </c>
      <c r="P230" s="52">
        <v>23.722971009231095</v>
      </c>
      <c r="Q230" s="76">
        <v>0.22901385493072535</v>
      </c>
      <c r="R230" s="69"/>
    </row>
    <row r="231" spans="1:18" ht="14.45" customHeight="1" x14ac:dyDescent="0.25">
      <c r="A231" s="97"/>
      <c r="B231" s="50" t="s">
        <v>67</v>
      </c>
      <c r="C231" s="51" t="s">
        <v>33</v>
      </c>
      <c r="D231" s="51" t="s">
        <v>46</v>
      </c>
      <c r="E231" s="66">
        <v>286.59379999999999</v>
      </c>
      <c r="F231" s="66">
        <v>1750081.1860000018</v>
      </c>
      <c r="G231" s="66">
        <v>11839.157363399963</v>
      </c>
      <c r="H231" s="66">
        <v>279.94580000000002</v>
      </c>
      <c r="I231" s="66">
        <v>1684359.0320000029</v>
      </c>
      <c r="J231" s="66">
        <v>7129.3968642999989</v>
      </c>
      <c r="K231" s="66">
        <v>6.6479999999999677</v>
      </c>
      <c r="L231" s="66">
        <v>65722.153999998933</v>
      </c>
      <c r="M231" s="66">
        <v>4709.7604990999644</v>
      </c>
      <c r="N231" s="36">
        <v>3.4092307692307526E-2</v>
      </c>
      <c r="O231" s="52">
        <v>337.0366871794817</v>
      </c>
      <c r="P231" s="52">
        <v>24.152617944102381</v>
      </c>
      <c r="Q231" s="76">
        <v>0.22901385493072535</v>
      </c>
      <c r="R231" s="69"/>
    </row>
    <row r="232" spans="1:18" ht="14.45" customHeight="1" x14ac:dyDescent="0.25">
      <c r="A232" s="97"/>
      <c r="B232" s="50" t="s">
        <v>67</v>
      </c>
      <c r="C232" s="51" t="s">
        <v>33</v>
      </c>
      <c r="D232" s="51" t="s">
        <v>47</v>
      </c>
      <c r="E232" s="66">
        <v>236.44740000000002</v>
      </c>
      <c r="F232" s="66">
        <v>1555537.7999999998</v>
      </c>
      <c r="G232" s="66">
        <v>16289.065580800028</v>
      </c>
      <c r="H232" s="66">
        <v>235.35033333333331</v>
      </c>
      <c r="I232" s="66">
        <v>1494814.4239999959</v>
      </c>
      <c r="J232" s="66">
        <v>9372.8792472000096</v>
      </c>
      <c r="K232" s="66">
        <v>1.0970666666667057</v>
      </c>
      <c r="L232" s="66">
        <v>60723.376000003882</v>
      </c>
      <c r="M232" s="66">
        <v>6916.1863336000188</v>
      </c>
      <c r="N232" s="36">
        <v>5.6259829059831061E-3</v>
      </c>
      <c r="O232" s="52">
        <v>311.40192820514812</v>
      </c>
      <c r="P232" s="52">
        <v>35.467622223589842</v>
      </c>
      <c r="Q232" s="76">
        <v>0.17196414017929909</v>
      </c>
      <c r="R232" s="69"/>
    </row>
    <row r="233" spans="1:18" ht="14.45" customHeight="1" x14ac:dyDescent="0.25">
      <c r="A233" s="97"/>
      <c r="B233" s="50" t="s">
        <v>67</v>
      </c>
      <c r="C233" s="51" t="s">
        <v>33</v>
      </c>
      <c r="D233" s="77" t="s">
        <v>48</v>
      </c>
      <c r="E233" s="66">
        <v>212.88006666666666</v>
      </c>
      <c r="F233" s="78">
        <v>1417674.6400000069</v>
      </c>
      <c r="G233" s="78">
        <v>16151.547321699942</v>
      </c>
      <c r="H233" s="66">
        <v>217.18566666666672</v>
      </c>
      <c r="I233" s="78">
        <v>1383315.411299994</v>
      </c>
      <c r="J233" s="78">
        <v>9177.1890338999601</v>
      </c>
      <c r="K233" s="66">
        <v>-4.3056000000000552</v>
      </c>
      <c r="L233" s="66">
        <v>34359.2287000129</v>
      </c>
      <c r="M233" s="66">
        <v>6974.3582877999816</v>
      </c>
      <c r="N233" s="36">
        <v>-2.2080000000000283E-2</v>
      </c>
      <c r="O233" s="52">
        <v>176.20117282057896</v>
      </c>
      <c r="P233" s="52">
        <v>35.765939937435803</v>
      </c>
      <c r="Q233" s="76">
        <v>0.7508896797153024</v>
      </c>
      <c r="R233" s="69"/>
    </row>
    <row r="234" spans="1:18" ht="14.45" customHeight="1" x14ac:dyDescent="0.25">
      <c r="A234" s="97"/>
      <c r="B234" s="50" t="s">
        <v>67</v>
      </c>
      <c r="C234" s="51" t="s">
        <v>33</v>
      </c>
      <c r="D234" s="77" t="s">
        <v>49</v>
      </c>
      <c r="E234" s="66">
        <v>206.44673333333333</v>
      </c>
      <c r="F234" s="78">
        <v>1379609.6309999928</v>
      </c>
      <c r="G234" s="78">
        <v>16743.338478200054</v>
      </c>
      <c r="H234" s="66">
        <v>210.77360000000002</v>
      </c>
      <c r="I234" s="78">
        <v>1344156.1738000016</v>
      </c>
      <c r="J234" s="78">
        <v>9576.0305217999994</v>
      </c>
      <c r="K234" s="66">
        <v>-4.3268666666666888</v>
      </c>
      <c r="L234" s="66">
        <v>35453.457199991215</v>
      </c>
      <c r="M234" s="66">
        <v>7167.3079564000545</v>
      </c>
      <c r="N234" s="36">
        <v>-2.2189059829059943E-2</v>
      </c>
      <c r="O234" s="52">
        <v>181.81260102559597</v>
      </c>
      <c r="P234" s="52">
        <v>36.755425417436179</v>
      </c>
      <c r="Q234" s="76">
        <v>0.24911032028469751</v>
      </c>
      <c r="R234" s="69"/>
    </row>
    <row r="235" spans="1:18" ht="14.45" customHeight="1" x14ac:dyDescent="0.25">
      <c r="A235" s="97"/>
      <c r="B235" s="50" t="s">
        <v>67</v>
      </c>
      <c r="C235" s="51" t="s">
        <v>33</v>
      </c>
      <c r="D235" s="51" t="s">
        <v>17</v>
      </c>
      <c r="E235" s="66">
        <v>332.37647852306117</v>
      </c>
      <c r="F235" s="66">
        <v>2077301.2344591753</v>
      </c>
      <c r="G235" s="66">
        <v>11774.687450840465</v>
      </c>
      <c r="H235" s="66">
        <v>330.06971192027601</v>
      </c>
      <c r="I235" s="66">
        <v>1995547.3348194701</v>
      </c>
      <c r="J235" s="66">
        <v>7348.0021486191345</v>
      </c>
      <c r="K235" s="66">
        <v>2.3067666027852058</v>
      </c>
      <c r="L235" s="66">
        <v>81753.899639705225</v>
      </c>
      <c r="M235" s="66">
        <v>4426.6853022213318</v>
      </c>
      <c r="N235" s="36">
        <v>1.1829572321975415E-2</v>
      </c>
      <c r="O235" s="52">
        <v>419.25076738310378</v>
      </c>
      <c r="P235" s="52">
        <v>22.700950267801701</v>
      </c>
      <c r="Q235" s="76"/>
      <c r="R235" s="69"/>
    </row>
    <row r="236" spans="1:18" ht="14.45" customHeight="1" x14ac:dyDescent="0.25">
      <c r="A236" s="97"/>
      <c r="B236" s="50" t="s">
        <v>67</v>
      </c>
      <c r="C236" s="51" t="s">
        <v>33</v>
      </c>
      <c r="D236" s="51" t="s">
        <v>18</v>
      </c>
      <c r="E236" s="66">
        <v>283.07874083129582</v>
      </c>
      <c r="F236" s="66">
        <v>1751405.5557220874</v>
      </c>
      <c r="G236" s="66">
        <v>12433.914199138144</v>
      </c>
      <c r="H236" s="66">
        <v>280.6403614778593</v>
      </c>
      <c r="I236" s="66">
        <v>1688126.2531564804</v>
      </c>
      <c r="J236" s="66">
        <v>7398.6789513488175</v>
      </c>
      <c r="K236" s="66">
        <v>2.438379353436555</v>
      </c>
      <c r="L236" s="66">
        <v>63279.302565606893</v>
      </c>
      <c r="M236" s="66">
        <v>5035.2352477893273</v>
      </c>
      <c r="N236" s="83">
        <v>1.2504509504802846E-2</v>
      </c>
      <c r="O236" s="84">
        <v>324.50924392618919</v>
      </c>
      <c r="P236" s="84">
        <v>25.821719219432445</v>
      </c>
      <c r="Q236" s="76"/>
      <c r="R236" s="69"/>
    </row>
    <row r="237" spans="1:18" ht="15" customHeight="1" thickBot="1" x14ac:dyDescent="0.3">
      <c r="A237" s="97"/>
      <c r="B237" s="53" t="s">
        <v>67</v>
      </c>
      <c r="C237" s="39" t="s">
        <v>33</v>
      </c>
      <c r="D237" s="39" t="s">
        <v>19</v>
      </c>
      <c r="E237" s="67">
        <v>211.27745693950175</v>
      </c>
      <c r="F237" s="67">
        <v>1408192.2534163734</v>
      </c>
      <c r="G237" s="67">
        <v>16298.968606237333</v>
      </c>
      <c r="H237" s="67">
        <v>215.58835468564652</v>
      </c>
      <c r="I237" s="67">
        <v>1373560.4411042663</v>
      </c>
      <c r="J237" s="67">
        <v>9276.5445646935641</v>
      </c>
      <c r="K237" s="67">
        <v>-4.310897746144768</v>
      </c>
      <c r="L237" s="67">
        <v>34631.81231210714</v>
      </c>
      <c r="M237" s="67">
        <v>7022.4240415437716</v>
      </c>
      <c r="N237" s="37">
        <v>-2.2107167928947527E-2</v>
      </c>
      <c r="O237" s="54">
        <v>177.59903749798531</v>
      </c>
      <c r="P237" s="54">
        <v>36.012430982275752</v>
      </c>
      <c r="Q237" s="79"/>
      <c r="R237" s="69"/>
    </row>
    <row r="238" spans="1:18" x14ac:dyDescent="0.25">
      <c r="A238" s="31"/>
      <c r="B238" s="31"/>
      <c r="C238" s="31"/>
      <c r="D238" s="31"/>
      <c r="E238" s="69"/>
      <c r="F238" s="69"/>
      <c r="G238" s="69"/>
      <c r="H238" s="69"/>
      <c r="I238" s="69"/>
      <c r="J238" s="69"/>
      <c r="K238" s="69"/>
      <c r="L238" s="69"/>
      <c r="M238" s="69"/>
      <c r="N238" s="59"/>
      <c r="O238" s="59"/>
      <c r="P238" s="59"/>
      <c r="Q238" s="31"/>
    </row>
    <row r="239" spans="1:18" x14ac:dyDescent="0.25">
      <c r="A239" s="31"/>
      <c r="B239" s="31"/>
      <c r="C239" s="31"/>
      <c r="D239" s="31"/>
      <c r="E239" s="69"/>
      <c r="F239" s="69"/>
      <c r="G239" s="69"/>
      <c r="H239" s="69"/>
      <c r="I239" s="69"/>
      <c r="J239" s="69"/>
      <c r="K239" s="69"/>
      <c r="L239" s="69"/>
      <c r="M239" s="69"/>
      <c r="N239" s="59"/>
      <c r="O239" s="59"/>
      <c r="P239" s="59"/>
      <c r="Q239" s="31"/>
    </row>
    <row r="240" spans="1:18" ht="14.45" customHeight="1" x14ac:dyDescent="0.25">
      <c r="A240" s="31"/>
      <c r="B240" s="38" t="s">
        <v>50</v>
      </c>
      <c r="C240" s="38"/>
      <c r="D240" s="38"/>
      <c r="E240" s="99" t="s">
        <v>51</v>
      </c>
      <c r="F240" s="99"/>
      <c r="G240" s="99"/>
      <c r="H240" s="99" t="s">
        <v>1</v>
      </c>
      <c r="I240" s="99"/>
      <c r="J240" s="99"/>
      <c r="K240" s="98" t="s">
        <v>53</v>
      </c>
      <c r="L240" s="98"/>
      <c r="M240" s="98"/>
      <c r="N240" s="96" t="s">
        <v>52</v>
      </c>
      <c r="O240" s="96"/>
      <c r="P240" s="96"/>
      <c r="Q240" s="38"/>
    </row>
    <row r="241" spans="1:17" ht="15.75" thickBot="1" x14ac:dyDescent="0.3">
      <c r="A241" s="31"/>
      <c r="B241" s="39" t="s">
        <v>66</v>
      </c>
      <c r="C241" s="38"/>
      <c r="D241" s="38" t="s">
        <v>54</v>
      </c>
      <c r="E241" s="68" t="s">
        <v>14</v>
      </c>
      <c r="F241" s="68" t="s">
        <v>13</v>
      </c>
      <c r="G241" s="68" t="s">
        <v>55</v>
      </c>
      <c r="H241" s="68" t="s">
        <v>14</v>
      </c>
      <c r="I241" s="68" t="s">
        <v>13</v>
      </c>
      <c r="J241" s="68" t="s">
        <v>55</v>
      </c>
      <c r="K241" s="68" t="s">
        <v>14</v>
      </c>
      <c r="L241" s="68" t="s">
        <v>13</v>
      </c>
      <c r="M241" s="68" t="s">
        <v>55</v>
      </c>
      <c r="N241" s="38" t="s">
        <v>56</v>
      </c>
      <c r="O241" s="38" t="s">
        <v>57</v>
      </c>
      <c r="P241" s="38" t="s">
        <v>58</v>
      </c>
      <c r="Q241" s="38" t="s">
        <v>59</v>
      </c>
    </row>
    <row r="242" spans="1:17" ht="14.45" customHeight="1" x14ac:dyDescent="0.25">
      <c r="A242" s="97">
        <v>16</v>
      </c>
      <c r="B242" s="70" t="s">
        <v>67</v>
      </c>
      <c r="C242" s="71" t="s">
        <v>34</v>
      </c>
      <c r="D242" s="71" t="s">
        <v>41</v>
      </c>
      <c r="E242" s="72">
        <v>270.55813333333333</v>
      </c>
      <c r="F242" s="72">
        <v>1713243.3299999987</v>
      </c>
      <c r="G242" s="72">
        <v>42953.629304999915</v>
      </c>
      <c r="H242" s="72">
        <v>258.03393333333332</v>
      </c>
      <c r="I242" s="72">
        <v>1599426.7780000016</v>
      </c>
      <c r="J242" s="72">
        <v>34103.123326000052</v>
      </c>
      <c r="K242" s="72">
        <v>12.524200000000008</v>
      </c>
      <c r="L242" s="72">
        <v>113816.55199999711</v>
      </c>
      <c r="M242" s="72">
        <v>8850.5059789998631</v>
      </c>
      <c r="N242" s="73">
        <v>6.422666666666671E-2</v>
      </c>
      <c r="O242" s="74">
        <v>583.67462564101083</v>
      </c>
      <c r="P242" s="74">
        <v>45.387210148717244</v>
      </c>
      <c r="Q242" s="75">
        <v>0.38959390862944165</v>
      </c>
    </row>
    <row r="243" spans="1:17" ht="14.45" customHeight="1" x14ac:dyDescent="0.25">
      <c r="A243" s="97"/>
      <c r="B243" s="50" t="s">
        <v>67</v>
      </c>
      <c r="C243" s="51" t="s">
        <v>34</v>
      </c>
      <c r="D243" s="51" t="s">
        <v>42</v>
      </c>
      <c r="E243" s="66">
        <v>263.91106666666667</v>
      </c>
      <c r="F243" s="66">
        <v>1685369.6730000032</v>
      </c>
      <c r="G243" s="66">
        <v>40801.692233000183</v>
      </c>
      <c r="H243" s="66">
        <v>251.4144</v>
      </c>
      <c r="I243" s="66">
        <v>1573622.7239999981</v>
      </c>
      <c r="J243" s="66">
        <v>31736.253686000029</v>
      </c>
      <c r="K243" s="66">
        <v>12.496666666666668</v>
      </c>
      <c r="L243" s="66">
        <v>111746.94900000513</v>
      </c>
      <c r="M243" s="66">
        <v>9065.4385470001544</v>
      </c>
      <c r="N243" s="36">
        <v>6.4085470085470095E-2</v>
      </c>
      <c r="O243" s="52">
        <v>573.06127692310326</v>
      </c>
      <c r="P243" s="52">
        <v>46.489428446154641</v>
      </c>
      <c r="Q243" s="76">
        <v>0.38642131979695438</v>
      </c>
    </row>
    <row r="244" spans="1:17" ht="14.45" customHeight="1" x14ac:dyDescent="0.25">
      <c r="A244" s="97"/>
      <c r="B244" s="50" t="s">
        <v>67</v>
      </c>
      <c r="C244" s="51" t="s">
        <v>34</v>
      </c>
      <c r="D244" s="51" t="s">
        <v>43</v>
      </c>
      <c r="E244" s="66">
        <v>242.53866666666667</v>
      </c>
      <c r="F244" s="66">
        <v>1574166.1180000072</v>
      </c>
      <c r="G244" s="66">
        <v>39440.013331999835</v>
      </c>
      <c r="H244" s="66">
        <v>232.84073333333333</v>
      </c>
      <c r="I244" s="66">
        <v>1471473.7870000056</v>
      </c>
      <c r="J244" s="66">
        <v>30199.461380000084</v>
      </c>
      <c r="K244" s="66">
        <v>9.6979333333333386</v>
      </c>
      <c r="L244" s="66">
        <v>102692.33100000164</v>
      </c>
      <c r="M244" s="66">
        <v>9240.5519519997506</v>
      </c>
      <c r="N244" s="36">
        <v>4.9732991452991482E-2</v>
      </c>
      <c r="O244" s="52">
        <v>526.62733846154686</v>
      </c>
      <c r="P244" s="52">
        <v>47.387445907691031</v>
      </c>
      <c r="Q244" s="76">
        <v>0.22398477157360408</v>
      </c>
    </row>
    <row r="245" spans="1:17" ht="14.45" customHeight="1" x14ac:dyDescent="0.25">
      <c r="A245" s="97"/>
      <c r="B245" s="50" t="s">
        <v>67</v>
      </c>
      <c r="C245" s="51" t="s">
        <v>34</v>
      </c>
      <c r="D245" s="51" t="s">
        <v>44</v>
      </c>
      <c r="E245" s="66">
        <v>234.9024</v>
      </c>
      <c r="F245" s="66">
        <v>1495828.1249999993</v>
      </c>
      <c r="G245" s="66">
        <v>39410.577660000032</v>
      </c>
      <c r="H245" s="66">
        <v>225.72653333333338</v>
      </c>
      <c r="I245" s="66">
        <v>1399736.853000002</v>
      </c>
      <c r="J245" s="66">
        <v>30079.98571999999</v>
      </c>
      <c r="K245" s="66">
        <v>9.1758666666666215</v>
      </c>
      <c r="L245" s="66">
        <v>96091.27199999732</v>
      </c>
      <c r="M245" s="66">
        <v>9330.5919400000421</v>
      </c>
      <c r="N245" s="36">
        <v>4.7055726495726265E-2</v>
      </c>
      <c r="O245" s="52">
        <v>492.77575384614011</v>
      </c>
      <c r="P245" s="52">
        <v>47.84918943589765</v>
      </c>
      <c r="Q245" s="76">
        <v>0.37057832678270636</v>
      </c>
    </row>
    <row r="246" spans="1:17" ht="14.45" customHeight="1" x14ac:dyDescent="0.25">
      <c r="A246" s="97"/>
      <c r="B246" s="50" t="s">
        <v>67</v>
      </c>
      <c r="C246" s="51" t="s">
        <v>34</v>
      </c>
      <c r="D246" s="51" t="s">
        <v>45</v>
      </c>
      <c r="E246" s="66">
        <v>232.88853333333333</v>
      </c>
      <c r="F246" s="66">
        <v>1457088.5889999992</v>
      </c>
      <c r="G246" s="66">
        <v>39483.220538999849</v>
      </c>
      <c r="H246" s="66">
        <v>223.345</v>
      </c>
      <c r="I246" s="66">
        <v>1366519.8550000025</v>
      </c>
      <c r="J246" s="66">
        <v>30151.239972999894</v>
      </c>
      <c r="K246" s="66">
        <v>9.543533333333329</v>
      </c>
      <c r="L246" s="66">
        <v>90568.733999996679</v>
      </c>
      <c r="M246" s="66">
        <v>9331.9805659999547</v>
      </c>
      <c r="N246" s="36">
        <v>4.8941196581196555E-2</v>
      </c>
      <c r="O246" s="52">
        <v>464.45504615382913</v>
      </c>
      <c r="P246" s="52">
        <v>47.856310594871566</v>
      </c>
      <c r="Q246" s="76">
        <v>0.22908478382930936</v>
      </c>
    </row>
    <row r="247" spans="1:17" ht="14.45" customHeight="1" x14ac:dyDescent="0.25">
      <c r="A247" s="97"/>
      <c r="B247" s="50" t="s">
        <v>67</v>
      </c>
      <c r="C247" s="51" t="s">
        <v>34</v>
      </c>
      <c r="D247" s="51" t="s">
        <v>46</v>
      </c>
      <c r="E247" s="66">
        <v>229.65940000000003</v>
      </c>
      <c r="F247" s="66">
        <v>1445929.1429999976</v>
      </c>
      <c r="G247" s="66">
        <v>39798.923766000058</v>
      </c>
      <c r="H247" s="66">
        <v>219.29873333333327</v>
      </c>
      <c r="I247" s="66">
        <v>1354372.8009999949</v>
      </c>
      <c r="J247" s="66">
        <v>30435.66233299992</v>
      </c>
      <c r="K247" s="66">
        <v>10.360666666666759</v>
      </c>
      <c r="L247" s="66">
        <v>91556.34200000274</v>
      </c>
      <c r="M247" s="66">
        <v>9363.2614330001379</v>
      </c>
      <c r="N247" s="36">
        <v>5.3131623931624405E-2</v>
      </c>
      <c r="O247" s="52">
        <v>469.51970256411664</v>
      </c>
      <c r="P247" s="52">
        <v>48.016725297436608</v>
      </c>
      <c r="Q247" s="76">
        <v>0.22908478382930936</v>
      </c>
    </row>
    <row r="248" spans="1:17" ht="14.45" customHeight="1" x14ac:dyDescent="0.25">
      <c r="A248" s="97"/>
      <c r="B248" s="50" t="s">
        <v>67</v>
      </c>
      <c r="C248" s="51" t="s">
        <v>34</v>
      </c>
      <c r="D248" s="51" t="s">
        <v>47</v>
      </c>
      <c r="E248" s="66">
        <v>190.85606666666666</v>
      </c>
      <c r="F248" s="66">
        <v>1313887.4799999995</v>
      </c>
      <c r="G248" s="66">
        <v>39340.711694999904</v>
      </c>
      <c r="H248" s="66">
        <v>184.27453333333332</v>
      </c>
      <c r="I248" s="66">
        <v>1233434.7245999924</v>
      </c>
      <c r="J248" s="66">
        <v>28913.565310000064</v>
      </c>
      <c r="K248" s="66">
        <v>6.5815333333333399</v>
      </c>
      <c r="L248" s="66">
        <v>80452.755400007125</v>
      </c>
      <c r="M248" s="66">
        <v>10427.14638499984</v>
      </c>
      <c r="N248" s="36">
        <v>3.3751452991453025E-2</v>
      </c>
      <c r="O248" s="52">
        <v>412.57823282054937</v>
      </c>
      <c r="P248" s="52">
        <v>53.472545564101743</v>
      </c>
      <c r="Q248" s="76">
        <v>0.17125210555867487</v>
      </c>
    </row>
    <row r="249" spans="1:17" ht="14.45" customHeight="1" x14ac:dyDescent="0.25">
      <c r="A249" s="97"/>
      <c r="B249" s="50" t="s">
        <v>67</v>
      </c>
      <c r="C249" s="51" t="s">
        <v>34</v>
      </c>
      <c r="D249" s="77" t="s">
        <v>48</v>
      </c>
      <c r="E249" s="66">
        <v>172.64686666666668</v>
      </c>
      <c r="F249" s="78">
        <v>1207733.393900001</v>
      </c>
      <c r="G249" s="78">
        <v>38628.325612000051</v>
      </c>
      <c r="H249" s="66">
        <v>169.31953333333334</v>
      </c>
      <c r="I249" s="78">
        <v>1147906.816700004</v>
      </c>
      <c r="J249" s="78">
        <v>28182.654873000076</v>
      </c>
      <c r="K249" s="66">
        <v>3.3273333333333426</v>
      </c>
      <c r="L249" s="66">
        <v>59826.577199996915</v>
      </c>
      <c r="M249" s="66">
        <v>10445.670738999976</v>
      </c>
      <c r="N249" s="36">
        <v>1.7063247863247911E-2</v>
      </c>
      <c r="O249" s="52">
        <v>306.80295999998418</v>
      </c>
      <c r="P249" s="52">
        <v>53.567542251281928</v>
      </c>
      <c r="Q249" s="76">
        <v>0.74938574938574942</v>
      </c>
    </row>
    <row r="250" spans="1:17" ht="14.45" customHeight="1" x14ac:dyDescent="0.25">
      <c r="A250" s="97"/>
      <c r="B250" s="50" t="s">
        <v>67</v>
      </c>
      <c r="C250" s="51" t="s">
        <v>34</v>
      </c>
      <c r="D250" s="77" t="s">
        <v>49</v>
      </c>
      <c r="E250" s="66">
        <v>167.08280000000002</v>
      </c>
      <c r="F250" s="78">
        <v>1172493.0348000042</v>
      </c>
      <c r="G250" s="78">
        <v>39611.35588399999</v>
      </c>
      <c r="H250" s="66">
        <v>163.42173333333332</v>
      </c>
      <c r="I250" s="78">
        <v>1112293.0759999978</v>
      </c>
      <c r="J250" s="78">
        <v>29070.141524000042</v>
      </c>
      <c r="K250" s="66">
        <v>3.6610666666666991</v>
      </c>
      <c r="L250" s="66">
        <v>60199.958800006418</v>
      </c>
      <c r="M250" s="66">
        <v>10541.214359999947</v>
      </c>
      <c r="N250" s="36">
        <v>1.877470085470102E-2</v>
      </c>
      <c r="O250" s="52">
        <v>308.71773743593036</v>
      </c>
      <c r="P250" s="52">
        <v>54.057509538461268</v>
      </c>
      <c r="Q250" s="76">
        <v>0.25061425061425063</v>
      </c>
    </row>
    <row r="251" spans="1:17" ht="14.45" customHeight="1" x14ac:dyDescent="0.25">
      <c r="A251" s="97"/>
      <c r="B251" s="50" t="s">
        <v>67</v>
      </c>
      <c r="C251" s="51" t="s">
        <v>34</v>
      </c>
      <c r="D251" s="51" t="s">
        <v>17</v>
      </c>
      <c r="E251" s="66">
        <v>261.71363121827414</v>
      </c>
      <c r="F251" s="66">
        <v>1671321.1771135814</v>
      </c>
      <c r="G251" s="66">
        <v>41335.078470408</v>
      </c>
      <c r="H251" s="66">
        <v>249.83311137901865</v>
      </c>
      <c r="I251" s="66">
        <v>1560796.019935915</v>
      </c>
      <c r="J251" s="66">
        <v>32314.153606648528</v>
      </c>
      <c r="K251" s="66">
        <v>11.880519839255504</v>
      </c>
      <c r="L251" s="66">
        <v>110525.15717766622</v>
      </c>
      <c r="M251" s="66">
        <v>9020.9248637594683</v>
      </c>
      <c r="N251" s="36">
        <v>6.0925742765412849E-2</v>
      </c>
      <c r="O251" s="52">
        <v>566.79567783418565</v>
      </c>
      <c r="P251" s="52">
        <v>46.261153147484457</v>
      </c>
      <c r="Q251" s="76"/>
    </row>
    <row r="252" spans="1:17" ht="14.45" customHeight="1" x14ac:dyDescent="0.25">
      <c r="A252" s="97"/>
      <c r="B252" s="50" t="s">
        <v>67</v>
      </c>
      <c r="C252" s="51" t="s">
        <v>34</v>
      </c>
      <c r="D252" s="51" t="s">
        <v>18</v>
      </c>
      <c r="E252" s="66">
        <v>225.69693494291596</v>
      </c>
      <c r="F252" s="66">
        <v>1444364.670722065</v>
      </c>
      <c r="G252" s="66">
        <v>39504.218528363257</v>
      </c>
      <c r="H252" s="66">
        <v>216.60970683136813</v>
      </c>
      <c r="I252" s="66">
        <v>1353255.5405002795</v>
      </c>
      <c r="J252" s="66">
        <v>29978.037133968523</v>
      </c>
      <c r="K252" s="66">
        <v>9.0872281115478231</v>
      </c>
      <c r="L252" s="66">
        <v>91109.130221785614</v>
      </c>
      <c r="M252" s="66">
        <v>9526.1813943947309</v>
      </c>
      <c r="N252" s="83">
        <v>4.6601169802809359E-2</v>
      </c>
      <c r="O252" s="84">
        <v>467.22630882966979</v>
      </c>
      <c r="P252" s="84">
        <v>48.852212278947334</v>
      </c>
      <c r="Q252" s="76"/>
    </row>
    <row r="253" spans="1:17" ht="15" customHeight="1" thickBot="1" x14ac:dyDescent="0.3">
      <c r="A253" s="97"/>
      <c r="B253" s="53" t="s">
        <v>67</v>
      </c>
      <c r="C253" s="39" t="s">
        <v>34</v>
      </c>
      <c r="D253" s="39" t="s">
        <v>19</v>
      </c>
      <c r="E253" s="67">
        <v>171.2524322686323</v>
      </c>
      <c r="F253" s="67">
        <v>1198901.6577127783</v>
      </c>
      <c r="G253" s="67">
        <v>38874.687006948443</v>
      </c>
      <c r="H253" s="67">
        <v>167.84146060606062</v>
      </c>
      <c r="I253" s="67">
        <v>1138981.5057629016</v>
      </c>
      <c r="J253" s="67">
        <v>28405.071674970586</v>
      </c>
      <c r="K253" s="67">
        <v>3.4109716625716775</v>
      </c>
      <c r="L253" s="67">
        <v>59920.151949876446</v>
      </c>
      <c r="M253" s="67">
        <v>10469.615331977857</v>
      </c>
      <c r="N253" s="37">
        <v>1.7492162372162452E-2</v>
      </c>
      <c r="O253" s="54">
        <v>307.28283051218693</v>
      </c>
      <c r="P253" s="54">
        <v>53.690335035783875</v>
      </c>
      <c r="Q253" s="79"/>
    </row>
  </sheetData>
  <mergeCells count="80">
    <mergeCell ref="E144:G144"/>
    <mergeCell ref="H144:J144"/>
    <mergeCell ref="E160:G160"/>
    <mergeCell ref="H160:J160"/>
    <mergeCell ref="E176:G176"/>
    <mergeCell ref="H176:J176"/>
    <mergeCell ref="E48:G48"/>
    <mergeCell ref="H48:J48"/>
    <mergeCell ref="E64:G64"/>
    <mergeCell ref="H64:J64"/>
    <mergeCell ref="E80:G80"/>
    <mergeCell ref="H80:J80"/>
    <mergeCell ref="N192:P192"/>
    <mergeCell ref="N208:P208"/>
    <mergeCell ref="N160:P160"/>
    <mergeCell ref="N176:P176"/>
    <mergeCell ref="N128:P128"/>
    <mergeCell ref="N144:P144"/>
    <mergeCell ref="A242:A253"/>
    <mergeCell ref="K224:M224"/>
    <mergeCell ref="A226:A237"/>
    <mergeCell ref="K208:M208"/>
    <mergeCell ref="A210:A221"/>
    <mergeCell ref="E208:G208"/>
    <mergeCell ref="H208:J208"/>
    <mergeCell ref="E224:G224"/>
    <mergeCell ref="H224:J224"/>
    <mergeCell ref="E240:G240"/>
    <mergeCell ref="H240:J240"/>
    <mergeCell ref="K144:M144"/>
    <mergeCell ref="A146:A157"/>
    <mergeCell ref="N1:P1"/>
    <mergeCell ref="N17:P17"/>
    <mergeCell ref="K240:M240"/>
    <mergeCell ref="N240:P240"/>
    <mergeCell ref="K192:M192"/>
    <mergeCell ref="N96:P96"/>
    <mergeCell ref="N112:P112"/>
    <mergeCell ref="N64:P64"/>
    <mergeCell ref="N80:P80"/>
    <mergeCell ref="N32:P32"/>
    <mergeCell ref="K48:M48"/>
    <mergeCell ref="N48:P48"/>
    <mergeCell ref="K80:M80"/>
    <mergeCell ref="N224:P224"/>
    <mergeCell ref="A194:A205"/>
    <mergeCell ref="K176:M176"/>
    <mergeCell ref="A178:A189"/>
    <mergeCell ref="K160:M160"/>
    <mergeCell ref="A162:A173"/>
    <mergeCell ref="E192:G192"/>
    <mergeCell ref="H192:J192"/>
    <mergeCell ref="K128:M128"/>
    <mergeCell ref="A130:A141"/>
    <mergeCell ref="K112:M112"/>
    <mergeCell ref="A114:A125"/>
    <mergeCell ref="K96:M96"/>
    <mergeCell ref="A98:A109"/>
    <mergeCell ref="E96:G96"/>
    <mergeCell ref="H96:J96"/>
    <mergeCell ref="E112:G112"/>
    <mergeCell ref="H112:J112"/>
    <mergeCell ref="E128:G128"/>
    <mergeCell ref="H128:J128"/>
    <mergeCell ref="K17:M17"/>
    <mergeCell ref="A19:A30"/>
    <mergeCell ref="K1:M1"/>
    <mergeCell ref="A3:A14"/>
    <mergeCell ref="A82:A93"/>
    <mergeCell ref="K64:M64"/>
    <mergeCell ref="A66:A77"/>
    <mergeCell ref="A50:A61"/>
    <mergeCell ref="K32:M32"/>
    <mergeCell ref="A34:A45"/>
    <mergeCell ref="E1:G1"/>
    <mergeCell ref="H1:J1"/>
    <mergeCell ref="E17:G17"/>
    <mergeCell ref="H17:J17"/>
    <mergeCell ref="E32:G32"/>
    <mergeCell ref="H32:J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330ED6-CE91-484C-9C67-8A786383B15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0301A82-C2CB-4E78-8A36-155FFDC42F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368DAC-3D59-45FC-BDE6-2371073BD9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Fluorescent_Baseline</vt:lpstr>
      <vt:lpstr>LED_Baseline</vt:lpstr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Cartwright</dc:creator>
  <cp:lastModifiedBy>Kwok, Randy</cp:lastModifiedBy>
  <dcterms:created xsi:type="dcterms:W3CDTF">2019-05-09T21:23:10Z</dcterms:created>
  <dcterms:modified xsi:type="dcterms:W3CDTF">2019-06-14T01:35:27Z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  <property fmtid="{D5CDD505-2E9C-101B-9397-08002B2CF9AE}" pid="3" name="_dlc_DocIdItemGuid">
    <vt:lpwstr>5ad954c6-0f51-4826-8591-63bf2265aa61</vt:lpwstr>
  </property>
</Properties>
</file>