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800" windowHeight="13332" activeTab="2"/>
  </bookViews>
  <sheets>
    <sheet name="Material Cost (Screen Shots)" sheetId="1" r:id="rId1"/>
    <sheet name="Material Cost (many links)" sheetId="3" state="hidden" r:id="rId2"/>
    <sheet name="Labor Costs" sheetId="2" r:id="rId3"/>
  </sheets>
  <definedNames>
    <definedName name="_xlnm.Print_Area" localSheetId="0">'Material Cost (Screen Shots)'!$A$1:$D$51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2" i="2" s="1"/>
  <c r="C17" i="1"/>
  <c r="B1" i="1"/>
  <c r="B2" i="1" s="1"/>
  <c r="B3" i="1" l="1"/>
  <c r="B4" i="1" s="1"/>
</calcChain>
</file>

<file path=xl/comments1.xml><?xml version="1.0" encoding="utf-8"?>
<comments xmlns="http://schemas.openxmlformats.org/spreadsheetml/2006/main">
  <authors>
    <author>Vega, Kara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TRC:</t>
        </r>
        <r>
          <rPr>
            <sz val="9"/>
            <color indexed="81"/>
            <rFont val="Tahoma"/>
            <family val="2"/>
          </rPr>
          <t xml:space="preserve">
Based on DEER 2008, it is assumed that the installation time for the faucet aerator = 7.2 mins (.12*60). This time is multiplied by the 2016 avg. national plumber labor rate based on RSMeans 2016 ($64.40). </t>
        </r>
      </text>
    </comment>
  </commentList>
</comments>
</file>

<file path=xl/sharedStrings.xml><?xml version="1.0" encoding="utf-8"?>
<sst xmlns="http://schemas.openxmlformats.org/spreadsheetml/2006/main" count="37" uniqueCount="27">
  <si>
    <t>Equipment Type</t>
  </si>
  <si>
    <t>Manufacturer/Model</t>
  </si>
  <si>
    <t>Cost</t>
  </si>
  <si>
    <t>Source</t>
  </si>
  <si>
    <t>Average Material Cost</t>
  </si>
  <si>
    <t>Source (URL, Resource, Etc)</t>
  </si>
  <si>
    <t>Equipment Type/ Description</t>
  </si>
  <si>
    <t>Total Material Cost</t>
  </si>
  <si>
    <t>Est Tax</t>
  </si>
  <si>
    <t>Labor Desciption</t>
  </si>
  <si>
    <t>Total Labor Cost</t>
  </si>
  <si>
    <t>Total Measure Cost</t>
  </si>
  <si>
    <t>Solution Code</t>
  </si>
  <si>
    <t>Solution Code Description</t>
  </si>
  <si>
    <t>Equipment Type/Description</t>
  </si>
  <si>
    <t>Manufacturer</t>
  </si>
  <si>
    <t>Link</t>
  </si>
  <si>
    <t>Small Male, Vandal Resistant Faucet Aerator, Spray Stream, 13/16"-27 Thread Size</t>
  </si>
  <si>
    <t>Neoperl / 5510205</t>
  </si>
  <si>
    <t>https://www.grainger.com/product/NEOPERL-Small-Male-10N184?s_pp=false&amp;picUrl=//static.grainger.com/rp/s/is/image/Grainger/10N184_AS01?$smthumb$</t>
  </si>
  <si>
    <t>Faucet Aerator</t>
  </si>
  <si>
    <t>Dual, Vandal Resistant Faucet Aerator, Spray Stream, 15/16"-27 x 55/64"-27 Thread Size</t>
  </si>
  <si>
    <t>https://www.grainger.com/product/NEOPERL-Dual-10N174?s_pp=false&amp;picUrl=//static.grainger.com/rp/s/is/image/Grainger/10N174_AW01?$smthumb$</t>
  </si>
  <si>
    <t>Neoperl 5509205</t>
  </si>
  <si>
    <t>https://www.grainger.com/product/NEOPERL-Regular-Dual-Thread-5UUZ6?s_pp=false&amp;picUrl=//static.grainger.com/rp/s/is/image/Grainger/5UUZ6_AS01?$smthumb$</t>
  </si>
  <si>
    <t>Neoperl 5506006</t>
  </si>
  <si>
    <t>https://www.rsmeansonline.com/References/LABORRATE/2-Year%202016%20Labor%20Rates/Residential%20Labor%20Rates.PDF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</si>
</sst>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2" fillId="2" borderId="0" xfId="0" applyFont="1" applyFill="1"/>
    <xf numFmtId="0" fontId="0" fillId="2" borderId="0" xfId="0" applyFill="1"/>
    <xf numFmtId="0" fontId="3" fillId="0" borderId="1" xfId="1" applyBorder="1"/>
    <xf numFmtId="164" fontId="0" fillId="0" borderId="1" xfId="0" applyNumberFormat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2" fillId="2" borderId="5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/>
    </xf>
    <xf numFmtId="0" fontId="5" fillId="0" borderId="0" xfId="0" applyFont="1"/>
    <xf numFmtId="0" fontId="3" fillId="0" borderId="2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348342</xdr:colOff>
      <xdr:row>7</xdr:row>
      <xdr:rowOff>185056</xdr:rowOff>
    </xdr:from>
    <xdr:to>
      <xdr:col>0</xdr:col>
      <xdr:colOff>2688771</xdr:colOff>
      <xdr:row>14</xdr:row>
      <xdr:rowOff>991265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342" y="1676399"/>
          <a:ext cx="2340429" cy="2101609"/>
        </a:xfrm>
        <a:prstGeom prst="rect">
          <a:avLst/>
        </a:prstGeom>
      </xdr:spPr>
    </xdr:pic>
    <xdr:clientData/>
  </xdr:twoCellAnchor>
  <xdr:twoCellAnchor editAs="oneCell">
    <xdr:from>
      <xdr:col>0</xdr:col>
      <xdr:colOff>283028</xdr:colOff>
      <xdr:row>33</xdr:row>
      <xdr:rowOff>65315</xdr:rowOff>
    </xdr:from>
    <xdr:to>
      <xdr:col>0</xdr:col>
      <xdr:colOff>3016361</xdr:colOff>
      <xdr:row>50</xdr:row>
      <xdr:rowOff>33630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3028" y="7565572"/>
          <a:ext cx="2733333" cy="3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359229</xdr:colOff>
      <xdr:row>17</xdr:row>
      <xdr:rowOff>130629</xdr:rowOff>
    </xdr:from>
    <xdr:to>
      <xdr:col>0</xdr:col>
      <xdr:colOff>2808515</xdr:colOff>
      <xdr:row>29</xdr:row>
      <xdr:rowOff>143990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9229" y="4484915"/>
          <a:ext cx="2449286" cy="2234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ainger.com/product/NEOPERL-Dual-10N174?s_pp=false&amp;picUrl=//static.grainger.com/rp/s/is/image/Grainger/10N174_AW01?$smthumb$" TargetMode="External"/><Relationship Id="rId2" Type="http://schemas.openxmlformats.org/officeDocument/2006/relationships/hyperlink" Target="https://www.grainger.com/product/NEOPERL-Regular-Dual-Thread-5UUZ6?s_pp=false&amp;picUrl=//static.grainger.com/rp/s/is/image/Grainger/5UUZ6_AS01?$smthumb$" TargetMode="External"/><Relationship Id="rId1" Type="http://schemas.openxmlformats.org/officeDocument/2006/relationships/hyperlink" Target="https://www.grainger.com/product/NEOPERL-Small-Male-10N184?s_pp=false&amp;picUrl=//static.grainger.com/rp/s/is/image/Grainger/10N184_AS01?$smthumb$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rsmeansonline.com/References/LABORRATE/2-Year%202016%20Labor%20Rates/Residential%20Labor%20Rates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="70" zoomScaleNormal="70" workbookViewId="0">
      <selection activeCell="D3" sqref="D3"/>
    </sheetView>
  </sheetViews>
  <sheetFormatPr defaultColWidth="0" defaultRowHeight="14.4" x14ac:dyDescent="0.3"/>
  <cols>
    <col min="1" max="1" width="46.441406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x14ac:dyDescent="0.3">
      <c r="A1" s="3" t="s">
        <v>4</v>
      </c>
      <c r="B1" s="7">
        <f>AVERAGE(C:C)</f>
        <v>6.706666666666667</v>
      </c>
    </row>
    <row r="2" spans="1:4" x14ac:dyDescent="0.3">
      <c r="A2" s="3" t="s">
        <v>8</v>
      </c>
      <c r="B2" s="7">
        <f>B1*0.085</f>
        <v>0.57006666666666672</v>
      </c>
    </row>
    <row r="3" spans="1:4" x14ac:dyDescent="0.3">
      <c r="A3" s="3" t="s">
        <v>7</v>
      </c>
      <c r="B3" s="7">
        <f>SUM(B1:B2)</f>
        <v>7.2767333333333335</v>
      </c>
    </row>
    <row r="4" spans="1:4" ht="15.6" x14ac:dyDescent="0.3">
      <c r="A4" s="17" t="s">
        <v>11</v>
      </c>
      <c r="B4" s="18">
        <f>$B$3+'Labor Costs'!$B$2</f>
        <v>15.006733333333333</v>
      </c>
    </row>
    <row r="6" spans="1:4" x14ac:dyDescent="0.3">
      <c r="A6" s="3" t="s">
        <v>6</v>
      </c>
      <c r="B6" s="3" t="s">
        <v>1</v>
      </c>
      <c r="C6" s="3" t="s">
        <v>2</v>
      </c>
      <c r="D6" s="3" t="s">
        <v>5</v>
      </c>
    </row>
    <row r="7" spans="1:4" x14ac:dyDescent="0.3">
      <c r="A7" s="1" t="s">
        <v>17</v>
      </c>
      <c r="B7" s="1" t="s">
        <v>18</v>
      </c>
      <c r="C7" s="2">
        <v>6.95</v>
      </c>
      <c r="D7" s="6" t="s">
        <v>19</v>
      </c>
    </row>
    <row r="8" spans="1:4" x14ac:dyDescent="0.3">
      <c r="A8" s="4"/>
      <c r="B8" s="5"/>
      <c r="C8" s="5"/>
      <c r="D8" s="5"/>
    </row>
    <row r="9" spans="1:4" x14ac:dyDescent="0.3">
      <c r="A9" s="5"/>
      <c r="B9" s="5"/>
      <c r="C9" s="5"/>
      <c r="D9" s="5"/>
    </row>
    <row r="10" spans="1:4" x14ac:dyDescent="0.3">
      <c r="A10" s="5"/>
      <c r="B10" s="5"/>
      <c r="C10" s="5"/>
      <c r="D10" s="5"/>
    </row>
    <row r="11" spans="1:4" x14ac:dyDescent="0.3">
      <c r="A11" s="5"/>
      <c r="B11" s="5"/>
      <c r="C11" s="5"/>
      <c r="D11" s="5"/>
    </row>
    <row r="12" spans="1:4" x14ac:dyDescent="0.3">
      <c r="A12" s="5"/>
      <c r="B12" s="5"/>
      <c r="C12" s="5"/>
      <c r="D12" s="5"/>
    </row>
    <row r="13" spans="1:4" x14ac:dyDescent="0.3">
      <c r="A13" s="5"/>
      <c r="B13" s="5"/>
      <c r="C13" s="5"/>
      <c r="D13" s="5"/>
    </row>
    <row r="14" spans="1:4" x14ac:dyDescent="0.3">
      <c r="A14" s="5"/>
      <c r="B14" s="5"/>
      <c r="C14" s="5"/>
      <c r="D14" s="5"/>
    </row>
    <row r="15" spans="1:4" ht="108.75" customHeight="1" x14ac:dyDescent="0.3">
      <c r="A15" s="5"/>
      <c r="B15" s="5"/>
      <c r="C15" s="5"/>
      <c r="D15" s="5"/>
    </row>
    <row r="16" spans="1:4" x14ac:dyDescent="0.3">
      <c r="A16" s="3" t="s">
        <v>0</v>
      </c>
      <c r="B16" s="3" t="s">
        <v>1</v>
      </c>
      <c r="C16" s="3" t="s">
        <v>2</v>
      </c>
      <c r="D16" s="3" t="s">
        <v>5</v>
      </c>
    </row>
    <row r="17" spans="1:4" x14ac:dyDescent="0.3">
      <c r="A17" s="1" t="s">
        <v>20</v>
      </c>
      <c r="B17" s="1" t="s">
        <v>25</v>
      </c>
      <c r="C17" s="2">
        <f>274/40</f>
        <v>6.85</v>
      </c>
      <c r="D17" s="6" t="s">
        <v>24</v>
      </c>
    </row>
    <row r="18" spans="1:4" x14ac:dyDescent="0.3">
      <c r="A18" s="4"/>
      <c r="B18" s="5"/>
      <c r="C18" s="5"/>
      <c r="D18" s="5"/>
    </row>
    <row r="19" spans="1:4" x14ac:dyDescent="0.3">
      <c r="A19" s="5"/>
      <c r="B19" s="5"/>
      <c r="C19" s="5"/>
      <c r="D19" s="5"/>
    </row>
    <row r="20" spans="1:4" x14ac:dyDescent="0.3">
      <c r="A20" s="5"/>
      <c r="B20" s="5"/>
      <c r="C20" s="5"/>
      <c r="D20" s="5"/>
    </row>
    <row r="21" spans="1:4" x14ac:dyDescent="0.3">
      <c r="A21" s="5"/>
      <c r="B21" s="5"/>
      <c r="C21" s="5"/>
      <c r="D21" s="5"/>
    </row>
    <row r="22" spans="1:4" x14ac:dyDescent="0.3">
      <c r="A22" s="5"/>
      <c r="B22" s="5"/>
      <c r="C22" s="5"/>
      <c r="D22" s="5"/>
    </row>
    <row r="23" spans="1:4" x14ac:dyDescent="0.3">
      <c r="A23" s="5"/>
      <c r="B23" s="5"/>
      <c r="C23" s="5"/>
      <c r="D23" s="5"/>
    </row>
    <row r="24" spans="1:4" x14ac:dyDescent="0.3">
      <c r="A24" s="5"/>
      <c r="B24" s="5"/>
      <c r="C24" s="5"/>
      <c r="D24" s="5"/>
    </row>
    <row r="25" spans="1:4" x14ac:dyDescent="0.3">
      <c r="A25" s="5"/>
      <c r="B25" s="5"/>
      <c r="C25" s="5"/>
      <c r="D25" s="5"/>
    </row>
    <row r="26" spans="1:4" x14ac:dyDescent="0.3">
      <c r="A26" s="5"/>
      <c r="B26" s="5"/>
      <c r="C26" s="5"/>
      <c r="D26" s="5"/>
    </row>
    <row r="27" spans="1:4" x14ac:dyDescent="0.3">
      <c r="A27" s="5"/>
      <c r="B27" s="5"/>
      <c r="C27" s="5"/>
      <c r="D27" s="5"/>
    </row>
    <row r="28" spans="1:4" x14ac:dyDescent="0.3">
      <c r="A28" s="5"/>
      <c r="B28" s="5"/>
      <c r="C28" s="5"/>
      <c r="D28" s="5"/>
    </row>
    <row r="29" spans="1:4" x14ac:dyDescent="0.3">
      <c r="A29" s="5"/>
      <c r="B29" s="5"/>
      <c r="C29" s="5"/>
      <c r="D29" s="5"/>
    </row>
    <row r="30" spans="1:4" x14ac:dyDescent="0.3">
      <c r="A30" s="5"/>
      <c r="B30" s="5"/>
      <c r="C30" s="5"/>
      <c r="D30" s="5"/>
    </row>
    <row r="31" spans="1:4" x14ac:dyDescent="0.3">
      <c r="A31" s="5"/>
      <c r="B31" s="5"/>
      <c r="C31" s="5"/>
      <c r="D31" s="5"/>
    </row>
    <row r="32" spans="1:4" x14ac:dyDescent="0.3">
      <c r="A32" s="3" t="s">
        <v>0</v>
      </c>
      <c r="B32" s="3" t="s">
        <v>1</v>
      </c>
      <c r="C32" s="3" t="s">
        <v>2</v>
      </c>
      <c r="D32" s="3" t="s">
        <v>5</v>
      </c>
    </row>
    <row r="33" spans="1:4" x14ac:dyDescent="0.3">
      <c r="A33" s="1" t="s">
        <v>21</v>
      </c>
      <c r="B33" s="1" t="s">
        <v>23</v>
      </c>
      <c r="C33" s="2">
        <v>6.32</v>
      </c>
      <c r="D33" s="6" t="s">
        <v>22</v>
      </c>
    </row>
    <row r="34" spans="1:4" x14ac:dyDescent="0.3">
      <c r="A34" s="4"/>
      <c r="B34" s="5"/>
      <c r="C34" s="5"/>
      <c r="D34" s="5"/>
    </row>
    <row r="35" spans="1:4" x14ac:dyDescent="0.3">
      <c r="A35" s="5"/>
      <c r="B35" s="5"/>
      <c r="C35" s="5"/>
      <c r="D35" s="5"/>
    </row>
    <row r="36" spans="1:4" x14ac:dyDescent="0.3">
      <c r="A36" s="5"/>
      <c r="B36" s="5"/>
      <c r="C36" s="5"/>
      <c r="D36" s="5"/>
    </row>
    <row r="37" spans="1:4" x14ac:dyDescent="0.3">
      <c r="A37" s="5"/>
      <c r="B37" s="5"/>
      <c r="C37" s="5"/>
      <c r="D37" s="5"/>
    </row>
    <row r="38" spans="1:4" x14ac:dyDescent="0.3">
      <c r="A38" s="5"/>
      <c r="B38" s="5"/>
      <c r="C38" s="5"/>
      <c r="D38" s="5"/>
    </row>
    <row r="39" spans="1:4" x14ac:dyDescent="0.3">
      <c r="A39" s="5"/>
      <c r="B39" s="5"/>
      <c r="C39" s="5"/>
      <c r="D39" s="5"/>
    </row>
    <row r="40" spans="1:4" x14ac:dyDescent="0.3">
      <c r="A40" s="5"/>
      <c r="B40" s="5"/>
      <c r="C40" s="5"/>
      <c r="D40" s="5"/>
    </row>
    <row r="41" spans="1:4" x14ac:dyDescent="0.3">
      <c r="A41" s="5"/>
      <c r="B41" s="5"/>
      <c r="C41" s="5"/>
      <c r="D41" s="5"/>
    </row>
    <row r="42" spans="1:4" x14ac:dyDescent="0.3">
      <c r="A42" s="5"/>
      <c r="B42" s="5"/>
      <c r="C42" s="5"/>
      <c r="D42" s="5"/>
    </row>
    <row r="43" spans="1:4" x14ac:dyDescent="0.3">
      <c r="A43" s="5"/>
      <c r="B43" s="5"/>
      <c r="C43" s="5"/>
      <c r="D43" s="5"/>
    </row>
    <row r="44" spans="1:4" x14ac:dyDescent="0.3">
      <c r="A44" s="5"/>
      <c r="B44" s="5"/>
      <c r="C44" s="5"/>
      <c r="D44" s="5"/>
    </row>
    <row r="45" spans="1:4" x14ac:dyDescent="0.3">
      <c r="A45" s="5"/>
      <c r="B45" s="5"/>
      <c r="C45" s="5"/>
      <c r="D45" s="5"/>
    </row>
    <row r="46" spans="1:4" x14ac:dyDescent="0.3">
      <c r="A46" s="5"/>
      <c r="B46" s="5"/>
      <c r="C46" s="5"/>
      <c r="D46" s="5"/>
    </row>
    <row r="47" spans="1:4" x14ac:dyDescent="0.3">
      <c r="A47" s="5"/>
      <c r="B47" s="5"/>
      <c r="C47" s="5"/>
      <c r="D47" s="5"/>
    </row>
    <row r="48" spans="1:4" x14ac:dyDescent="0.3">
      <c r="A48" s="5"/>
      <c r="B48" s="5"/>
      <c r="C48" s="5"/>
      <c r="D48" s="5"/>
    </row>
    <row r="49" spans="1:4" x14ac:dyDescent="0.3">
      <c r="A49" s="5"/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5"/>
      <c r="B51" s="5"/>
      <c r="C51" s="5"/>
      <c r="D51" s="5"/>
    </row>
  </sheetData>
  <hyperlinks>
    <hyperlink ref="D7" r:id="rId1"/>
    <hyperlink ref="D17" r:id="rId2"/>
    <hyperlink ref="D33" r:id="rId3"/>
  </hyperlinks>
  <pageMargins left="0.7" right="0.7" top="0.75" bottom="0.75" header="0.3" footer="0.3"/>
  <pageSetup scale="50" orientation="portrait" r:id="rId4"/>
  <headerFooter>
    <oddHeader>&amp;C&amp;F</oddHead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1"/>
  <sheetViews>
    <sheetView workbookViewId="0">
      <selection activeCell="L36" sqref="L36"/>
    </sheetView>
  </sheetViews>
  <sheetFormatPr defaultRowHeight="14.4" x14ac:dyDescent="0.3"/>
  <cols>
    <col min="1" max="1" width="13" customWidth="1"/>
    <col min="2" max="2" width="26" customWidth="1"/>
    <col min="3" max="3" width="24.33203125" bestFit="1" customWidth="1"/>
    <col min="4" max="4" width="13.33203125" customWidth="1"/>
    <col min="5" max="5" width="8.6640625" customWidth="1"/>
    <col min="6" max="6" width="77.33203125" customWidth="1"/>
  </cols>
  <sheetData>
    <row r="3" spans="1:6" x14ac:dyDescent="0.3">
      <c r="A3" s="3" t="s">
        <v>12</v>
      </c>
      <c r="B3" s="3" t="s">
        <v>13</v>
      </c>
      <c r="C3" s="3" t="s">
        <v>14</v>
      </c>
      <c r="D3" s="3" t="s">
        <v>15</v>
      </c>
      <c r="E3" s="3" t="s">
        <v>2</v>
      </c>
      <c r="F3" s="3" t="s">
        <v>16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1"/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x14ac:dyDescent="0.3">
      <c r="A7" s="1"/>
      <c r="B7" s="1"/>
      <c r="C7" s="1"/>
      <c r="D7" s="1"/>
      <c r="E7" s="1"/>
      <c r="F7" s="1"/>
    </row>
    <row r="8" spans="1:6" x14ac:dyDescent="0.3">
      <c r="A8" s="1"/>
      <c r="B8" s="1"/>
      <c r="C8" s="1"/>
      <c r="D8" s="1"/>
      <c r="E8" s="1"/>
      <c r="F8" s="1"/>
    </row>
    <row r="9" spans="1:6" x14ac:dyDescent="0.3">
      <c r="A9" s="1"/>
      <c r="B9" s="1"/>
      <c r="C9" s="1"/>
      <c r="D9" s="1"/>
      <c r="E9" s="1"/>
      <c r="F9" s="1"/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  <row r="12" spans="1:6" x14ac:dyDescent="0.3">
      <c r="A12" s="1"/>
      <c r="B12" s="1"/>
      <c r="C12" s="1"/>
      <c r="D12" s="1"/>
      <c r="E12" s="1"/>
      <c r="F12" s="1"/>
    </row>
    <row r="13" spans="1:6" x14ac:dyDescent="0.3">
      <c r="A13" s="1"/>
      <c r="B13" s="1"/>
      <c r="C13" s="1"/>
      <c r="D13" s="1"/>
      <c r="E13" s="1"/>
      <c r="F13" s="1"/>
    </row>
    <row r="14" spans="1:6" x14ac:dyDescent="0.3">
      <c r="A14" s="1"/>
      <c r="B14" s="1"/>
      <c r="C14" s="1"/>
      <c r="D14" s="1"/>
      <c r="E14" s="1"/>
      <c r="F14" s="1"/>
    </row>
    <row r="15" spans="1:6" x14ac:dyDescent="0.3">
      <c r="A15" s="1"/>
      <c r="B15" s="1"/>
      <c r="C15" s="1"/>
      <c r="D15" s="1"/>
      <c r="E15" s="1"/>
      <c r="F15" s="1"/>
    </row>
    <row r="16" spans="1:6" x14ac:dyDescent="0.3">
      <c r="A16" s="1"/>
      <c r="B16" s="1"/>
      <c r="C16" s="1"/>
      <c r="D16" s="1"/>
      <c r="E16" s="1"/>
      <c r="F16" s="1"/>
    </row>
    <row r="17" spans="1:6" x14ac:dyDescent="0.3">
      <c r="A17" s="1"/>
      <c r="B17" s="1"/>
      <c r="C17" s="1"/>
      <c r="D17" s="1"/>
      <c r="E17" s="1"/>
      <c r="F17" s="1"/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  <row r="26" spans="1:6" x14ac:dyDescent="0.3">
      <c r="A26" s="1"/>
      <c r="B26" s="1"/>
      <c r="C26" s="1"/>
      <c r="D26" s="1"/>
      <c r="E26" s="1"/>
      <c r="F26" s="1"/>
    </row>
    <row r="27" spans="1:6" x14ac:dyDescent="0.3">
      <c r="A27" s="1"/>
      <c r="B27" s="1"/>
      <c r="C27" s="1"/>
      <c r="D27" s="1"/>
      <c r="E27" s="1"/>
      <c r="F27" s="1"/>
    </row>
    <row r="28" spans="1:6" x14ac:dyDescent="0.3">
      <c r="A28" s="1"/>
      <c r="B28" s="1"/>
      <c r="C28" s="1"/>
      <c r="D28" s="1"/>
      <c r="E28" s="1"/>
      <c r="F28" s="1"/>
    </row>
    <row r="29" spans="1:6" x14ac:dyDescent="0.3">
      <c r="A29" s="1"/>
      <c r="B29" s="1"/>
      <c r="C29" s="1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  <row r="31" spans="1:6" x14ac:dyDescent="0.3">
      <c r="A31" s="1"/>
      <c r="B31" s="1"/>
      <c r="C31" s="1"/>
      <c r="D31" s="1"/>
      <c r="E31" s="1"/>
      <c r="F31" s="1"/>
    </row>
    <row r="32" spans="1:6" x14ac:dyDescent="0.3">
      <c r="A32" s="1"/>
      <c r="B32" s="1"/>
      <c r="C32" s="1"/>
      <c r="D32" s="1"/>
      <c r="E32" s="1"/>
      <c r="F32" s="1"/>
    </row>
    <row r="33" spans="1:6" x14ac:dyDescent="0.3">
      <c r="A33" s="1"/>
      <c r="B33" s="1"/>
      <c r="C33" s="1"/>
      <c r="D33" s="1"/>
      <c r="E33" s="1"/>
      <c r="F33" s="1"/>
    </row>
    <row r="34" spans="1:6" x14ac:dyDescent="0.3">
      <c r="A34" s="1"/>
      <c r="B34" s="1"/>
      <c r="C34" s="1"/>
      <c r="D34" s="1"/>
      <c r="E34" s="1"/>
      <c r="F34" s="1"/>
    </row>
    <row r="35" spans="1:6" x14ac:dyDescent="0.3">
      <c r="A35" s="1"/>
      <c r="B35" s="1"/>
      <c r="C35" s="1"/>
      <c r="D35" s="1"/>
      <c r="E35" s="1"/>
      <c r="F35" s="1"/>
    </row>
    <row r="36" spans="1:6" x14ac:dyDescent="0.3">
      <c r="A36" s="1"/>
      <c r="B36" s="1"/>
      <c r="C36" s="1"/>
      <c r="D36" s="1"/>
      <c r="E36" s="1"/>
      <c r="F36" s="1"/>
    </row>
    <row r="37" spans="1:6" x14ac:dyDescent="0.3">
      <c r="A37" s="1"/>
      <c r="B37" s="1"/>
      <c r="C37" s="1"/>
      <c r="D37" s="1"/>
      <c r="E37" s="1"/>
      <c r="F37" s="1"/>
    </row>
    <row r="38" spans="1:6" x14ac:dyDescent="0.3">
      <c r="A38" s="1"/>
      <c r="B38" s="1"/>
      <c r="C38" s="1"/>
      <c r="D38" s="1"/>
      <c r="E38" s="1"/>
      <c r="F38" s="1"/>
    </row>
    <row r="39" spans="1:6" x14ac:dyDescent="0.3">
      <c r="A39" s="1"/>
      <c r="B39" s="1"/>
      <c r="C39" s="1"/>
      <c r="D39" s="1"/>
      <c r="E39" s="1"/>
      <c r="F39" s="1"/>
    </row>
    <row r="40" spans="1:6" x14ac:dyDescent="0.3">
      <c r="A40" s="1"/>
      <c r="B40" s="1"/>
      <c r="C40" s="1"/>
      <c r="D40" s="1"/>
      <c r="E40" s="1"/>
      <c r="F40" s="1"/>
    </row>
    <row r="41" spans="1:6" x14ac:dyDescent="0.3">
      <c r="A41" s="1"/>
      <c r="B41" s="1"/>
      <c r="C41" s="1"/>
      <c r="D41" s="1"/>
      <c r="E41" s="1"/>
      <c r="F4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17"/>
  <sheetViews>
    <sheetView tabSelected="1" zoomScaleNormal="100" workbookViewId="0">
      <selection activeCell="B3" sqref="B3"/>
    </sheetView>
  </sheetViews>
  <sheetFormatPr defaultColWidth="0" defaultRowHeight="14.4" x14ac:dyDescent="0.3"/>
  <cols>
    <col min="1" max="1" width="41" customWidth="1"/>
    <col min="2" max="2" width="32" customWidth="1"/>
    <col min="3" max="3" width="22.44140625" customWidth="1"/>
    <col min="4" max="4" width="0" hidden="1" customWidth="1"/>
    <col min="5" max="16384" width="9.109375" hidden="1"/>
  </cols>
  <sheetData>
    <row r="2" spans="1:3" x14ac:dyDescent="0.3">
      <c r="A2" s="3" t="s">
        <v>10</v>
      </c>
      <c r="B2" s="2">
        <f>ROUND(C5,2)</f>
        <v>7.73</v>
      </c>
    </row>
    <row r="3" spans="1:3" x14ac:dyDescent="0.3">
      <c r="A3" s="19"/>
    </row>
    <row r="4" spans="1:3" x14ac:dyDescent="0.3">
      <c r="A4" s="3" t="s">
        <v>9</v>
      </c>
      <c r="B4" s="3" t="s">
        <v>3</v>
      </c>
      <c r="C4" s="3" t="s">
        <v>2</v>
      </c>
    </row>
    <row r="5" spans="1:3" x14ac:dyDescent="0.3">
      <c r="A5" s="8" t="s">
        <v>20</v>
      </c>
      <c r="B5" s="20" t="s">
        <v>26</v>
      </c>
      <c r="C5" s="9">
        <f>0.12*64.4</f>
        <v>7.7280000000000006</v>
      </c>
    </row>
    <row r="6" spans="1:3" x14ac:dyDescent="0.3">
      <c r="A6" s="10"/>
      <c r="B6" s="11"/>
      <c r="C6" s="11"/>
    </row>
    <row r="7" spans="1:3" x14ac:dyDescent="0.3">
      <c r="A7" s="12"/>
      <c r="B7" s="13"/>
      <c r="C7" s="13"/>
    </row>
    <row r="8" spans="1:3" x14ac:dyDescent="0.3">
      <c r="A8" s="14"/>
      <c r="B8" s="13"/>
      <c r="C8" s="13"/>
    </row>
    <row r="9" spans="1:3" x14ac:dyDescent="0.3">
      <c r="A9" s="14"/>
      <c r="B9" s="13"/>
      <c r="C9" s="13"/>
    </row>
    <row r="10" spans="1:3" x14ac:dyDescent="0.3">
      <c r="A10" s="14"/>
      <c r="B10" s="13"/>
      <c r="C10" s="13"/>
    </row>
    <row r="11" spans="1:3" x14ac:dyDescent="0.3">
      <c r="A11" s="14"/>
      <c r="B11" s="13"/>
      <c r="C11" s="13"/>
    </row>
    <row r="12" spans="1:3" x14ac:dyDescent="0.3">
      <c r="A12" s="14"/>
      <c r="B12" s="13"/>
      <c r="C12" s="13"/>
    </row>
    <row r="13" spans="1:3" x14ac:dyDescent="0.3">
      <c r="A13" s="14"/>
      <c r="B13" s="13"/>
      <c r="C13" s="13"/>
    </row>
    <row r="14" spans="1:3" x14ac:dyDescent="0.3">
      <c r="A14" s="14"/>
      <c r="B14" s="13"/>
      <c r="C14" s="13"/>
    </row>
    <row r="15" spans="1:3" x14ac:dyDescent="0.3">
      <c r="A15" s="14"/>
      <c r="B15" s="13"/>
      <c r="C15" s="13"/>
    </row>
    <row r="16" spans="1:3" x14ac:dyDescent="0.3">
      <c r="A16" s="14"/>
      <c r="B16" s="13"/>
      <c r="C16" s="13"/>
    </row>
    <row r="17" spans="1:3" x14ac:dyDescent="0.3">
      <c r="A17" s="15"/>
      <c r="B17" s="16"/>
      <c r="C17" s="16"/>
    </row>
  </sheetData>
  <hyperlinks>
    <hyperlink ref="B5" r:id="rId1"/>
  </hyperlinks>
  <pageMargins left="0.7" right="0.7" top="0.75" bottom="0.75" header="0.3" footer="0.3"/>
  <pageSetup scale="86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Material Cost (Screen Shots)</vt:lpstr>
      <vt:lpstr>Material Cost (many links)</vt:lpstr>
      <vt:lpstr>Labor Costs</vt:lpstr>
      <vt:lpstr>'Material Cost (Screen Shots)'!Print_Area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Andres F. </cp:lastModifiedBy>
  <cp:lastPrinted>2016-10-18T19:47:16Z</cp:lastPrinted>
  <dcterms:created xsi:type="dcterms:W3CDTF">2016-10-18T17:53:30Z</dcterms:created>
  <dcterms:modified xsi:type="dcterms:W3CDTF">2017-02-28T17:01:15Z</dcterms:modified>
</cp:coreProperties>
</file>