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912" yWindow="1188" windowWidth="14808" windowHeight="8016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C21" i="1" l="1"/>
  <c r="C24" i="1" s="1"/>
  <c r="C26" i="1" s="1"/>
  <c r="C11" i="1"/>
</calcChain>
</file>

<file path=xl/sharedStrings.xml><?xml version="1.0" encoding="utf-8"?>
<sst xmlns="http://schemas.openxmlformats.org/spreadsheetml/2006/main" count="35" uniqueCount="33">
  <si>
    <t>https://www.webstaurantstore.com/49433/replacement-doors-for-refrigeration-equipment.html?filter=type:glass-doors</t>
  </si>
  <si>
    <r>
      <rPr>
        <b/>
        <sz val="11"/>
        <color theme="1"/>
        <rFont val="Calibri"/>
        <family val="2"/>
        <scheme val="minor"/>
      </rPr>
      <t>Replacement Doors for Refrigeration Equipment, Glass Doors</t>
    </r>
    <r>
      <rPr>
        <sz val="11"/>
        <color theme="1"/>
        <rFont val="Calibri"/>
        <family val="2"/>
        <scheme val="minor"/>
      </rPr>
      <t xml:space="preserve"> (accessed on 11/15/2017):</t>
    </r>
  </si>
  <si>
    <t xml:space="preserve">Avantco 17817516 Right Hand Sliding Glass Door - 24 1/4" x 1" x 50 3/4" </t>
  </si>
  <si>
    <t>Item #: 17817516</t>
  </si>
  <si>
    <t xml:space="preserve">Avantco 17816599 Door - 28" x 1 5/8" x 56 7/8" </t>
  </si>
  <si>
    <t>Item #: 17816599</t>
  </si>
  <si>
    <t xml:space="preserve">Avantco 17818961 Door Assembly - 25" x 3 1/2" x 57 3/4" </t>
  </si>
  <si>
    <t>Item #: 17818961</t>
  </si>
  <si>
    <t xml:space="preserve">Avantco 17816838 Door 21 1/4" x 3 1/8" x 48 3/16" </t>
  </si>
  <si>
    <t>Item #: 17816838</t>
  </si>
  <si>
    <t xml:space="preserve">Avantco 17817563 Left Hand Sliding Glass Door - 24 1/4" x 1" x 50 3/4" </t>
  </si>
  <si>
    <t>Item #: 17817563</t>
  </si>
  <si>
    <r>
      <rPr>
        <b/>
        <sz val="11"/>
        <color theme="1"/>
        <rFont val="Calibri"/>
        <family val="2"/>
        <scheme val="minor"/>
      </rPr>
      <t xml:space="preserve">Door Heater Parts for Refrigeration Equipment </t>
    </r>
    <r>
      <rPr>
        <sz val="11"/>
        <color theme="1"/>
        <rFont val="Calibri"/>
        <family val="2"/>
        <scheme val="minor"/>
      </rPr>
      <t>(accessed on 11/15/2017):</t>
    </r>
  </si>
  <si>
    <t>https://www.webstaurantstore.com/49421/door-heater-parts-for-refrigeration-equipment.html</t>
  </si>
  <si>
    <t>Avantco 17810150 Replacement Door Heater</t>
  </si>
  <si>
    <t>Item #: 17810150</t>
  </si>
  <si>
    <t>Bally 025315 Door Window Heater</t>
  </si>
  <si>
    <t>Item #: HP025315</t>
  </si>
  <si>
    <t>Bally 777485 Door Heater-Cabinet</t>
  </si>
  <si>
    <t>Item #: HP777485</t>
  </si>
  <si>
    <t>Beverage-Air 504-276B Door Heater</t>
  </si>
  <si>
    <t>Item #: HP504276B</t>
  </si>
  <si>
    <t>Continental Refrigerator 10256 Door Heater</t>
  </si>
  <si>
    <t>Item #: HP10256</t>
  </si>
  <si>
    <t>Base case assumes low temperature display cases with standard glass doors that are equipped with ASH</t>
  </si>
  <si>
    <t>Base case material cost:</t>
  </si>
  <si>
    <t xml:space="preserve">Assumption: </t>
  </si>
  <si>
    <t>tax and shipping cost of material cost</t>
  </si>
  <si>
    <t>per door</t>
  </si>
  <si>
    <t>Labor cost:</t>
  </si>
  <si>
    <t>Base case labor cost is assumed to be the same as the measure case, see workpaper for labor cost of measure case</t>
  </si>
  <si>
    <t>Total:</t>
  </si>
  <si>
    <t>RF43276 Basecase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</si>
</sst>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3"/>
    <xf numFmtId="0" fontId="2" fillId="0" borderId="0" xfId="0" applyFont="1"/>
    <xf numFmtId="44" fontId="0" fillId="0" borderId="0" xfId="1" applyFont="1"/>
    <xf numFmtId="44" fontId="2" fillId="0" borderId="0" xfId="1" applyFont="1"/>
    <xf numFmtId="9" fontId="0" fillId="0" borderId="0" xfId="2" applyFont="1"/>
    <xf numFmtId="44" fontId="2" fillId="0" borderId="0" xfId="0" applyNumberFormat="1" applyFont="1"/>
    <xf numFmtId="0" fontId="2" fillId="2" borderId="0" xfId="0" applyFont="1" applyFill="1"/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webstaurantstore.com/49421/door-heater-parts-for-refrigeration-equipment.html" TargetMode="External"/><Relationship Id="rId1" Type="http://schemas.openxmlformats.org/officeDocument/2006/relationships/hyperlink" Target="https://www.webstaurantstore.com/49433/replacement-doors-for-refrigeration-equipment.html?filter=type:glass-door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D12" sqref="D12"/>
    </sheetView>
  </sheetViews>
  <sheetFormatPr defaultRowHeight="14.4" x14ac:dyDescent="0.3"/>
  <cols>
    <col min="1" max="1" width="22.44140625" customWidth="1"/>
    <col min="2" max="2" width="64.44140625" bestFit="1" customWidth="1"/>
  </cols>
  <sheetData>
    <row r="1" spans="1:3" ht="15" x14ac:dyDescent="0.25">
      <c r="A1" s="7" t="s">
        <v>32</v>
      </c>
    </row>
    <row r="2" spans="1:3" ht="15" x14ac:dyDescent="0.25"/>
    <row r="3" spans="1:3" ht="15" x14ac:dyDescent="0.25">
      <c r="A3" t="s">
        <v>1</v>
      </c>
    </row>
    <row r="4" spans="1:3" ht="15" x14ac:dyDescent="0.25">
      <c r="A4" s="1" t="s">
        <v>0</v>
      </c>
    </row>
    <row r="6" spans="1:3" ht="15" x14ac:dyDescent="0.25">
      <c r="A6" t="s">
        <v>3</v>
      </c>
      <c r="B6" t="s">
        <v>2</v>
      </c>
      <c r="C6" s="3">
        <v>209.99</v>
      </c>
    </row>
    <row r="7" spans="1:3" ht="15" x14ac:dyDescent="0.25">
      <c r="A7" t="s">
        <v>5</v>
      </c>
      <c r="B7" t="s">
        <v>4</v>
      </c>
      <c r="C7" s="3">
        <v>249.99</v>
      </c>
    </row>
    <row r="8" spans="1:3" ht="15" x14ac:dyDescent="0.25">
      <c r="A8" t="s">
        <v>7</v>
      </c>
      <c r="B8" t="s">
        <v>6</v>
      </c>
      <c r="C8" s="3">
        <v>229.99</v>
      </c>
    </row>
    <row r="9" spans="1:3" ht="15" x14ac:dyDescent="0.25">
      <c r="A9" t="s">
        <v>9</v>
      </c>
      <c r="B9" t="s">
        <v>8</v>
      </c>
      <c r="C9" s="3">
        <v>229.99</v>
      </c>
    </row>
    <row r="10" spans="1:3" ht="15" x14ac:dyDescent="0.25">
      <c r="A10" t="s">
        <v>11</v>
      </c>
      <c r="B10" t="s">
        <v>10</v>
      </c>
      <c r="C10" s="3">
        <v>209.99</v>
      </c>
    </row>
    <row r="11" spans="1:3" ht="15" x14ac:dyDescent="0.25">
      <c r="C11" s="4">
        <f>AVERAGE(C6:C10)</f>
        <v>225.99</v>
      </c>
    </row>
    <row r="13" spans="1:3" ht="15" x14ac:dyDescent="0.25">
      <c r="A13" t="s">
        <v>12</v>
      </c>
    </row>
    <row r="14" spans="1:3" ht="15" x14ac:dyDescent="0.25">
      <c r="A14" s="1" t="s">
        <v>13</v>
      </c>
    </row>
    <row r="16" spans="1:3" ht="15" x14ac:dyDescent="0.25">
      <c r="A16" t="s">
        <v>15</v>
      </c>
      <c r="B16" t="s">
        <v>14</v>
      </c>
      <c r="C16" s="3">
        <v>43.99</v>
      </c>
    </row>
    <row r="17" spans="1:9" ht="15" x14ac:dyDescent="0.25">
      <c r="A17" t="s">
        <v>17</v>
      </c>
      <c r="B17" t="s">
        <v>16</v>
      </c>
      <c r="C17" s="3">
        <v>42.9</v>
      </c>
    </row>
    <row r="18" spans="1:9" ht="15" x14ac:dyDescent="0.25">
      <c r="A18" t="s">
        <v>19</v>
      </c>
      <c r="B18" t="s">
        <v>18</v>
      </c>
      <c r="C18" s="3">
        <v>63.2</v>
      </c>
    </row>
    <row r="19" spans="1:9" ht="15" x14ac:dyDescent="0.25">
      <c r="A19" t="s">
        <v>21</v>
      </c>
      <c r="B19" t="s">
        <v>20</v>
      </c>
      <c r="C19" s="3">
        <v>30.02</v>
      </c>
    </row>
    <row r="20" spans="1:9" ht="15" x14ac:dyDescent="0.25">
      <c r="A20" t="s">
        <v>23</v>
      </c>
      <c r="B20" t="s">
        <v>22</v>
      </c>
      <c r="C20" s="3">
        <v>39</v>
      </c>
    </row>
    <row r="21" spans="1:9" ht="15" x14ac:dyDescent="0.25">
      <c r="C21" s="4">
        <f>AVERAGE(C16:C20)</f>
        <v>43.822000000000003</v>
      </c>
    </row>
    <row r="23" spans="1:9" ht="15" x14ac:dyDescent="0.25">
      <c r="A23" s="2" t="s">
        <v>24</v>
      </c>
    </row>
    <row r="24" spans="1:9" ht="15" x14ac:dyDescent="0.25">
      <c r="B24" t="s">
        <v>25</v>
      </c>
      <c r="C24" s="6">
        <f>(C21+C11)*(1+H24)</f>
        <v>323.77440000000001</v>
      </c>
      <c r="D24" t="s">
        <v>28</v>
      </c>
      <c r="F24" t="s">
        <v>26</v>
      </c>
      <c r="H24" s="5">
        <v>0.2</v>
      </c>
      <c r="I24" t="s">
        <v>27</v>
      </c>
    </row>
    <row r="25" spans="1:9" x14ac:dyDescent="0.3">
      <c r="B25" t="s">
        <v>29</v>
      </c>
      <c r="C25" s="4">
        <v>109.7</v>
      </c>
      <c r="D25" t="s">
        <v>28</v>
      </c>
      <c r="F25" t="s">
        <v>30</v>
      </c>
    </row>
    <row r="26" spans="1:9" x14ac:dyDescent="0.3">
      <c r="B26" t="s">
        <v>31</v>
      </c>
      <c r="C26" s="6">
        <f>SUM(C24:C25)</f>
        <v>433.4744</v>
      </c>
      <c r="D26" t="s">
        <v>28</v>
      </c>
    </row>
  </sheetData>
  <hyperlinks>
    <hyperlink ref="A4" r:id="rId1"/>
    <hyperlink ref="A1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2018-03-21T18:11:56Z</dcterms:modified>
</cp:coreProperties>
</file>