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8" i="1" l="1"/>
  <c r="E29" i="1" s="1"/>
  <c r="D28" i="1"/>
  <c r="C28" i="1"/>
  <c r="E23" i="1"/>
  <c r="E22" i="1"/>
  <c r="E21" i="1"/>
  <c r="D22" i="1"/>
  <c r="C22" i="1"/>
  <c r="C21" i="1"/>
  <c r="D21" i="1"/>
  <c r="E17" i="1"/>
  <c r="E16" i="1"/>
  <c r="E14" i="1"/>
  <c r="E15" i="1"/>
  <c r="D15" i="1"/>
  <c r="E10" i="1"/>
  <c r="E9" i="1"/>
  <c r="E8" i="1"/>
</calcChain>
</file>

<file path=xl/sharedStrings.xml><?xml version="1.0" encoding="utf-8"?>
<sst xmlns="http://schemas.openxmlformats.org/spreadsheetml/2006/main" count="43" uniqueCount="22">
  <si>
    <t>University of California Cooperative Extension</t>
  </si>
  <si>
    <t>Total</t>
  </si>
  <si>
    <t>Description</t>
  </si>
  <si>
    <t>http://coststudyfiles.ucdavis.edu/uploads/cs_public/79/02/79023ea8-80a8-4fba-b69e-5d60225dbf8b/2015_organicspinach-finaldraftjan29.pdf</t>
  </si>
  <si>
    <t>Sample Costs to Produce and Harvest Romaine Hearts, 2015.</t>
  </si>
  <si>
    <t>Sprinkler</t>
  </si>
  <si>
    <t>System</t>
  </si>
  <si>
    <t>Base Case</t>
  </si>
  <si>
    <t>Measure Case</t>
  </si>
  <si>
    <t>Drip</t>
  </si>
  <si>
    <t>Setup/Irrigate</t>
  </si>
  <si>
    <t>page 10 &amp; page 11</t>
  </si>
  <si>
    <t>Incremental Measure Cost</t>
  </si>
  <si>
    <t>Drip Irrigation</t>
  </si>
  <si>
    <t>Sprinkler Irrigation</t>
  </si>
  <si>
    <t>IMC</t>
  </si>
  <si>
    <t>Laser Level (1x per 2 Crops)</t>
  </si>
  <si>
    <t>Labor ($ Per Acre)</t>
  </si>
  <si>
    <t>Total ($ Per Acre)</t>
  </si>
  <si>
    <t>Equipment ($ Per Acre)</t>
  </si>
  <si>
    <t>Full Measure Cost</t>
  </si>
  <si>
    <t>FMC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</si>
</sst>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/>
    <xf numFmtId="0" fontId="1" fillId="0" borderId="5" xfId="0" applyFont="1" applyBorder="1" applyAlignment="1">
      <alignment horizontal="center"/>
    </xf>
    <xf numFmtId="0" fontId="2" fillId="0" borderId="0" xfId="1"/>
    <xf numFmtId="0" fontId="1" fillId="0" borderId="1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1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4" xfId="0" applyBorder="1"/>
    <xf numFmtId="0" fontId="0" fillId="0" borderId="21" xfId="0" applyBorder="1"/>
    <xf numFmtId="0" fontId="1" fillId="0" borderId="22" xfId="0" applyFont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24" xfId="0" applyFont="1" applyBorder="1" applyAlignment="1">
      <alignment horizontal="right"/>
    </xf>
    <xf numFmtId="0" fontId="0" fillId="0" borderId="25" xfId="0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oststudyfiles.ucdavis.edu/uploads/cs_public/79/02/79023ea8-80a8-4fba-b69e-5d60225dbf8b/2015_organicspinach-finaldraftjan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16" zoomScaleNormal="100" workbookViewId="0">
      <selection activeCell="A25" sqref="A25:E29"/>
    </sheetView>
  </sheetViews>
  <sheetFormatPr defaultRowHeight="15" x14ac:dyDescent="0.25"/>
  <cols>
    <col min="1" max="1" width="15" customWidth="1"/>
    <col min="2" max="2" width="27" customWidth="1"/>
    <col min="3" max="3" width="23.140625" customWidth="1"/>
    <col min="4" max="4" width="21.5703125" customWidth="1"/>
    <col min="5" max="5" width="21" customWidth="1"/>
  </cols>
  <sheetData>
    <row r="1" spans="1:7" x14ac:dyDescent="0.25">
      <c r="A1" s="8" t="s">
        <v>3</v>
      </c>
    </row>
    <row r="2" spans="1:7" x14ac:dyDescent="0.25">
      <c r="A2" t="s">
        <v>4</v>
      </c>
    </row>
    <row r="3" spans="1:7" x14ac:dyDescent="0.25">
      <c r="A3" t="s">
        <v>0</v>
      </c>
    </row>
    <row r="4" spans="1:7" x14ac:dyDescent="0.25">
      <c r="A4" t="s">
        <v>11</v>
      </c>
    </row>
    <row r="5" spans="1:7" ht="15.75" thickBot="1" x14ac:dyDescent="0.3"/>
    <row r="6" spans="1:7" ht="15.75" thickBot="1" x14ac:dyDescent="0.3">
      <c r="A6" s="22" t="s">
        <v>7</v>
      </c>
      <c r="B6" s="23"/>
      <c r="C6" s="23"/>
      <c r="D6" s="23"/>
      <c r="E6" s="24"/>
    </row>
    <row r="7" spans="1:7" ht="15.75" thickBot="1" x14ac:dyDescent="0.3">
      <c r="A7" s="3"/>
      <c r="B7" s="4" t="s">
        <v>2</v>
      </c>
      <c r="C7" s="7" t="s">
        <v>17</v>
      </c>
      <c r="D7" s="7" t="s">
        <v>19</v>
      </c>
      <c r="E7" s="5" t="s">
        <v>18</v>
      </c>
    </row>
    <row r="8" spans="1:7" x14ac:dyDescent="0.25">
      <c r="A8" s="25" t="s">
        <v>5</v>
      </c>
      <c r="B8" s="19" t="s">
        <v>10</v>
      </c>
      <c r="C8" s="28">
        <v>81</v>
      </c>
      <c r="D8" s="28">
        <v>72</v>
      </c>
      <c r="E8" s="13">
        <f>C8+D8</f>
        <v>153</v>
      </c>
      <c r="G8" s="6"/>
    </row>
    <row r="9" spans="1:7" ht="15.75" thickBot="1" x14ac:dyDescent="0.3">
      <c r="A9" s="26"/>
      <c r="B9" s="21" t="s">
        <v>6</v>
      </c>
      <c r="C9" s="29">
        <v>0</v>
      </c>
      <c r="D9" s="29">
        <v>15</v>
      </c>
      <c r="E9" s="10">
        <f>C9+D9</f>
        <v>15</v>
      </c>
      <c r="G9" s="6"/>
    </row>
    <row r="10" spans="1:7" ht="15.75" thickBot="1" x14ac:dyDescent="0.3">
      <c r="A10" s="16"/>
      <c r="B10" s="18"/>
      <c r="C10" s="30"/>
      <c r="D10" s="30" t="s">
        <v>1</v>
      </c>
      <c r="E10" s="10">
        <f>SUM(E8:E9)</f>
        <v>168</v>
      </c>
      <c r="G10" s="6"/>
    </row>
    <row r="11" spans="1:7" ht="15.75" thickBot="1" x14ac:dyDescent="0.3">
      <c r="G11" s="6"/>
    </row>
    <row r="12" spans="1:7" ht="15.75" thickBot="1" x14ac:dyDescent="0.3">
      <c r="A12" s="22" t="s">
        <v>8</v>
      </c>
      <c r="B12" s="23"/>
      <c r="C12" s="23"/>
      <c r="D12" s="23"/>
      <c r="E12" s="24"/>
    </row>
    <row r="13" spans="1:7" ht="15.75" thickBot="1" x14ac:dyDescent="0.3">
      <c r="A13" s="3"/>
      <c r="B13" s="4" t="s">
        <v>2</v>
      </c>
      <c r="C13" s="7" t="s">
        <v>17</v>
      </c>
      <c r="D13" s="7" t="s">
        <v>19</v>
      </c>
      <c r="E13" s="5" t="s">
        <v>18</v>
      </c>
    </row>
    <row r="14" spans="1:7" x14ac:dyDescent="0.25">
      <c r="A14" s="25" t="s">
        <v>9</v>
      </c>
      <c r="B14" s="19" t="s">
        <v>16</v>
      </c>
      <c r="C14" s="28">
        <v>0</v>
      </c>
      <c r="D14" s="28">
        <v>20</v>
      </c>
      <c r="E14" s="13">
        <f>C14+D14</f>
        <v>20</v>
      </c>
    </row>
    <row r="15" spans="1:7" x14ac:dyDescent="0.25">
      <c r="A15" s="27"/>
      <c r="B15" s="20" t="s">
        <v>10</v>
      </c>
      <c r="C15" s="31">
        <v>163</v>
      </c>
      <c r="D15" s="31">
        <f>34+22+180</f>
        <v>236</v>
      </c>
      <c r="E15" s="2">
        <f>C15+D15</f>
        <v>399</v>
      </c>
    </row>
    <row r="16" spans="1:7" ht="15.75" thickBot="1" x14ac:dyDescent="0.3">
      <c r="A16" s="26"/>
      <c r="B16" s="21" t="s">
        <v>6</v>
      </c>
      <c r="C16" s="29">
        <v>0</v>
      </c>
      <c r="D16" s="29">
        <v>29</v>
      </c>
      <c r="E16" s="10">
        <f>C16+D16</f>
        <v>29</v>
      </c>
    </row>
    <row r="17" spans="1:5" ht="15.75" thickBot="1" x14ac:dyDescent="0.3">
      <c r="A17" s="17"/>
      <c r="B17" s="18"/>
      <c r="C17" s="30"/>
      <c r="D17" s="18" t="s">
        <v>1</v>
      </c>
      <c r="E17" s="10">
        <f>SUM(E14:E16)</f>
        <v>448</v>
      </c>
    </row>
    <row r="18" spans="1:5" ht="15.75" thickBot="1" x14ac:dyDescent="0.3"/>
    <row r="19" spans="1:5" ht="15.75" thickBot="1" x14ac:dyDescent="0.3">
      <c r="A19" s="22" t="s">
        <v>12</v>
      </c>
      <c r="B19" s="23"/>
      <c r="C19" s="23"/>
      <c r="D19" s="23"/>
      <c r="E19" s="24"/>
    </row>
    <row r="20" spans="1:5" ht="15.75" thickBot="1" x14ac:dyDescent="0.3">
      <c r="A20" s="4"/>
      <c r="B20" s="9" t="s">
        <v>2</v>
      </c>
      <c r="C20" s="7" t="s">
        <v>17</v>
      </c>
      <c r="D20" s="7" t="s">
        <v>19</v>
      </c>
      <c r="E20" s="5" t="s">
        <v>18</v>
      </c>
    </row>
    <row r="21" spans="1:5" x14ac:dyDescent="0.25">
      <c r="A21" s="11" t="s">
        <v>7</v>
      </c>
      <c r="B21" s="12" t="s">
        <v>14</v>
      </c>
      <c r="C21" s="28">
        <f>C8+C9</f>
        <v>81</v>
      </c>
      <c r="D21" s="28">
        <f>D8+D9</f>
        <v>87</v>
      </c>
      <c r="E21" s="13">
        <f>E10</f>
        <v>168</v>
      </c>
    </row>
    <row r="22" spans="1:5" ht="15.75" thickBot="1" x14ac:dyDescent="0.3">
      <c r="A22" s="14" t="s">
        <v>8</v>
      </c>
      <c r="B22" s="15" t="s">
        <v>13</v>
      </c>
      <c r="C22" s="29">
        <f>C14+C15+C16</f>
        <v>163</v>
      </c>
      <c r="D22" s="29">
        <f>D14+D15+D16</f>
        <v>285</v>
      </c>
      <c r="E22" s="1">
        <f>E17</f>
        <v>448</v>
      </c>
    </row>
    <row r="23" spans="1:5" ht="15.75" thickBot="1" x14ac:dyDescent="0.3">
      <c r="A23" s="16"/>
      <c r="B23" s="18"/>
      <c r="C23" s="30"/>
      <c r="D23" s="30" t="s">
        <v>15</v>
      </c>
      <c r="E23" s="10">
        <f>E22-E21</f>
        <v>280</v>
      </c>
    </row>
    <row r="24" spans="1:5" ht="15.75" thickBot="1" x14ac:dyDescent="0.3"/>
    <row r="25" spans="1:5" ht="15.75" thickBot="1" x14ac:dyDescent="0.3">
      <c r="A25" s="22" t="s">
        <v>20</v>
      </c>
      <c r="B25" s="23"/>
      <c r="C25" s="23"/>
      <c r="D25" s="23"/>
      <c r="E25" s="24"/>
    </row>
    <row r="26" spans="1:5" ht="15.75" thickBot="1" x14ac:dyDescent="0.3">
      <c r="A26" s="4"/>
      <c r="B26" s="9" t="s">
        <v>2</v>
      </c>
      <c r="C26" s="7" t="s">
        <v>17</v>
      </c>
      <c r="D26" s="7" t="s">
        <v>19</v>
      </c>
      <c r="E26" s="5" t="s">
        <v>18</v>
      </c>
    </row>
    <row r="27" spans="1:5" x14ac:dyDescent="0.25">
      <c r="A27" s="11" t="s">
        <v>7</v>
      </c>
      <c r="B27" s="12" t="s">
        <v>14</v>
      </c>
      <c r="C27" s="28">
        <v>0</v>
      </c>
      <c r="D27" s="28">
        <v>0</v>
      </c>
      <c r="E27" s="13">
        <v>0</v>
      </c>
    </row>
    <row r="28" spans="1:5" ht="15.75" thickBot="1" x14ac:dyDescent="0.3">
      <c r="A28" s="14" t="s">
        <v>8</v>
      </c>
      <c r="B28" s="15" t="s">
        <v>13</v>
      </c>
      <c r="C28" s="29">
        <f>C22</f>
        <v>163</v>
      </c>
      <c r="D28" s="29">
        <f>D22</f>
        <v>285</v>
      </c>
      <c r="E28" s="1">
        <f>E22</f>
        <v>448</v>
      </c>
    </row>
    <row r="29" spans="1:5" ht="15.75" thickBot="1" x14ac:dyDescent="0.3">
      <c r="A29" s="16"/>
      <c r="B29" s="18"/>
      <c r="C29" s="30"/>
      <c r="D29" s="30" t="s">
        <v>21</v>
      </c>
      <c r="E29" s="10">
        <f>E28-E27</f>
        <v>448</v>
      </c>
    </row>
  </sheetData>
  <mergeCells count="6">
    <mergeCell ref="A25:E25"/>
    <mergeCell ref="A19:E19"/>
    <mergeCell ref="A6:E6"/>
    <mergeCell ref="A12:E12"/>
    <mergeCell ref="A8:A9"/>
    <mergeCell ref="A14:A16"/>
  </mergeCells>
  <hyperlinks>
    <hyperlink ref="A1" r:id="rId1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F87D86-E1A9-4627-90F4-1998E9479684}"/>
</file>

<file path=customXml/itemProps2.xml><?xml version="1.0" encoding="utf-8"?>
<ds:datastoreItem xmlns:ds="http://schemas.openxmlformats.org/officeDocument/2006/customXml" ds:itemID="{F04E5CA3-4364-49A8-9AFD-BFEBA581AAE2}"/>
</file>

<file path=customXml/itemProps3.xml><?xml version="1.0" encoding="utf-8"?>
<ds:datastoreItem xmlns:ds="http://schemas.openxmlformats.org/officeDocument/2006/customXml" ds:itemID="{DEE4C02A-9F2C-4902-B2CC-8198B8E4BF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Wan, Linda</dc:creator>
  <cp:lastModifiedBy>Wan, Linda</cp:lastModifiedBy>
  <dcterms:created xsi:type="dcterms:W3CDTF">2016-04-11T23:36:44Z</dcterms:created>
  <dcterms:modified xsi:type="dcterms:W3CDTF">2016-05-20T23:38:43Z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