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8820"/>
  </bookViews>
  <sheets>
    <sheet name="Cost Da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2" i="1" l="1"/>
  <c r="J2" i="1"/>
  <c r="K9" i="1"/>
  <c r="K12" i="1" s="1"/>
  <c r="K10" i="1"/>
  <c r="K7" i="1"/>
  <c r="I2" i="1" l="1"/>
  <c r="J3" i="1" l="1"/>
  <c r="K3" i="1"/>
  <c r="J4" i="1"/>
  <c r="K4" i="1"/>
  <c r="J9" i="1"/>
  <c r="J12" i="1" s="1"/>
  <c r="J10" i="1"/>
  <c r="J5" i="1"/>
  <c r="K5" i="1"/>
  <c r="J6" i="1"/>
  <c r="K6" i="1"/>
  <c r="J8" i="1"/>
  <c r="K8" i="1"/>
  <c r="K11" i="1" l="1"/>
  <c r="I8" i="1"/>
  <c r="G7" i="1"/>
  <c r="I6" i="1"/>
  <c r="I5" i="1"/>
  <c r="I10" i="1"/>
  <c r="I9" i="1"/>
  <c r="I4" i="1"/>
  <c r="I3" i="1"/>
  <c r="I7" i="1" l="1"/>
  <c r="J7" i="1"/>
  <c r="J11" i="1" s="1"/>
</calcChain>
</file>

<file path=xl/sharedStrings.xml><?xml version="1.0" encoding="utf-8"?>
<sst xmlns="http://schemas.openxmlformats.org/spreadsheetml/2006/main" count="42" uniqueCount="31">
  <si>
    <t>Customer Type</t>
  </si>
  <si>
    <t>Manufacturer</t>
  </si>
  <si>
    <t>Regional</t>
  </si>
  <si>
    <t>Hussmann Ecovision</t>
  </si>
  <si>
    <t>Independent</t>
  </si>
  <si>
    <t>Remisafe T. Max</t>
  </si>
  <si>
    <t>Anthony Vista C</t>
  </si>
  <si>
    <t>Hillphoenix Infinity</t>
  </si>
  <si>
    <t>National</t>
  </si>
  <si>
    <t>Date of Invoice</t>
  </si>
  <si>
    <t>Total Project Cost</t>
  </si>
  <si>
    <t>Project Details</t>
  </si>
  <si>
    <t>Added Anthony Vista C doors to 88 ft of case.</t>
  </si>
  <si>
    <t>Added Anthony Vista C doors to 220 ft of case.</t>
  </si>
  <si>
    <t>Added EcoVision doors to 212 ft of case. LED lighting too.</t>
  </si>
  <si>
    <t>Labor Cost/ Ln Ft</t>
  </si>
  <si>
    <t>Project ID #</t>
  </si>
  <si>
    <t>Added french doors to 20 ft of Hussmann C6LE doors, vert and horiz LED added.</t>
  </si>
  <si>
    <t>Added EvoVision doors to 44 ft of D6XULEP and 28 ft of C6XLE, with LED.</t>
  </si>
  <si>
    <t>Added EvoVision doors to 218 ft of various cases, with LED.</t>
  </si>
  <si>
    <t>Added EcoVision doors to 152 ft of various cases, with LED.</t>
  </si>
  <si>
    <t>Added EcoVision doors to 86 ft of Hussmann D6 cases, with LED.</t>
  </si>
  <si>
    <t>Added Infinity doors to 300 ft of case, with LED.</t>
  </si>
  <si>
    <t>Linear ft of Case</t>
  </si>
  <si>
    <t>Material Cost</t>
  </si>
  <si>
    <t>Mat'l Cost/ Ln Ft</t>
  </si>
  <si>
    <t>Average cost with LED:</t>
  </si>
  <si>
    <t>Average cost w/o LED:</t>
  </si>
  <si>
    <t>Labor Cost</t>
  </si>
  <si>
    <t>Note: Since installation cost various condiserably with different brands of doors, average labor cost of the two is used.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</si>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</sst>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10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  <border>
      <left/>
      <right style="medium">
        <color rgb="FF9CC2E5"/>
      </right>
      <top/>
      <bottom style="medium">
        <color rgb="FF9CC2E5"/>
      </bottom>
      <diagonal/>
    </border>
    <border>
      <left/>
      <right style="medium">
        <color rgb="FF9CC2E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left" vertical="center" indent="1"/>
    </xf>
    <xf numFmtId="44" fontId="4" fillId="2" borderId="2" xfId="1" applyFont="1" applyFill="1" applyBorder="1" applyAlignment="1">
      <alignment vertical="center"/>
    </xf>
    <xf numFmtId="0" fontId="3" fillId="0" borderId="0" xfId="0" applyFont="1"/>
    <xf numFmtId="44" fontId="4" fillId="0" borderId="0" xfId="1" applyFont="1" applyFill="1" applyBorder="1" applyAlignment="1">
      <alignment vertic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44" fontId="3" fillId="0" borderId="0" xfId="0" applyNumberFormat="1" applyFont="1"/>
    <xf numFmtId="14" fontId="3" fillId="0" borderId="0" xfId="0" applyNumberFormat="1" applyFont="1"/>
    <xf numFmtId="164" fontId="4" fillId="2" borderId="2" xfId="1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4" fontId="5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44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Normal="100" workbookViewId="0">
      <selection activeCell="N8" sqref="N8"/>
    </sheetView>
  </sheetViews>
  <sheetFormatPr defaultRowHeight="12.75" x14ac:dyDescent="0.2"/>
  <cols>
    <col min="1" max="1" width="6.5703125" style="12" customWidth="1"/>
    <col min="2" max="2" width="11.140625" style="9" customWidth="1"/>
    <col min="3" max="3" width="14.42578125" style="9" customWidth="1"/>
    <col min="4" max="4" width="9.5703125" style="9" customWidth="1"/>
    <col min="5" max="5" width="33.140625" style="9" customWidth="1"/>
    <col min="6" max="6" width="8.5703125" style="12" customWidth="1"/>
    <col min="7" max="7" width="9.28515625" style="9" customWidth="1"/>
    <col min="8" max="8" width="8.42578125" style="9" customWidth="1"/>
    <col min="9" max="9" width="10.7109375" style="9" customWidth="1"/>
    <col min="10" max="10" width="9.28515625" style="9" customWidth="1"/>
    <col min="11" max="11" width="9.7109375" style="9" customWidth="1"/>
    <col min="12" max="16384" width="9.140625" style="9"/>
  </cols>
  <sheetData>
    <row r="1" spans="1:12" s="1" customFormat="1" ht="41.25" customHeight="1" x14ac:dyDescent="0.25">
      <c r="A1" s="16" t="s">
        <v>16</v>
      </c>
      <c r="B1" s="16" t="s">
        <v>0</v>
      </c>
      <c r="C1" s="16" t="s">
        <v>1</v>
      </c>
      <c r="D1" s="16" t="s">
        <v>9</v>
      </c>
      <c r="E1" s="16" t="s">
        <v>11</v>
      </c>
      <c r="F1" s="16" t="s">
        <v>23</v>
      </c>
      <c r="G1" s="16" t="s">
        <v>24</v>
      </c>
      <c r="H1" s="16" t="s">
        <v>28</v>
      </c>
      <c r="I1" s="16" t="s">
        <v>10</v>
      </c>
      <c r="J1" s="16" t="s">
        <v>25</v>
      </c>
      <c r="K1" s="16" t="s">
        <v>15</v>
      </c>
    </row>
    <row r="2" spans="1:12" ht="26.25" thickBot="1" x14ac:dyDescent="0.25">
      <c r="A2" s="2">
        <v>1</v>
      </c>
      <c r="B2" s="3" t="s">
        <v>4</v>
      </c>
      <c r="C2" s="5" t="s">
        <v>5</v>
      </c>
      <c r="D2" s="4">
        <v>42627</v>
      </c>
      <c r="E2" s="5" t="s">
        <v>17</v>
      </c>
      <c r="F2" s="6">
        <v>20</v>
      </c>
      <c r="G2" s="15">
        <v>6845.98</v>
      </c>
      <c r="H2" s="15">
        <v>1600</v>
      </c>
      <c r="I2" s="7">
        <f t="shared" ref="I2:I10" si="0">G2+H2</f>
        <v>8445.98</v>
      </c>
      <c r="J2" s="8">
        <f>G2/F2</f>
        <v>342.29899999999998</v>
      </c>
      <c r="K2" s="8">
        <f>H2/F2</f>
        <v>80</v>
      </c>
    </row>
    <row r="3" spans="1:12" ht="26.25" thickBot="1" x14ac:dyDescent="0.25">
      <c r="A3" s="2">
        <v>2</v>
      </c>
      <c r="B3" s="3" t="s">
        <v>4</v>
      </c>
      <c r="C3" s="5" t="s">
        <v>3</v>
      </c>
      <c r="D3" s="4">
        <v>42710</v>
      </c>
      <c r="E3" s="5" t="s">
        <v>18</v>
      </c>
      <c r="F3" s="6">
        <v>72</v>
      </c>
      <c r="G3" s="15">
        <v>23441</v>
      </c>
      <c r="H3" s="15">
        <v>6200</v>
      </c>
      <c r="I3" s="7">
        <f t="shared" si="0"/>
        <v>29641</v>
      </c>
      <c r="J3" s="8">
        <f t="shared" ref="J3:J10" si="1">G3/F3</f>
        <v>325.56944444444446</v>
      </c>
      <c r="K3" s="8">
        <f t="shared" ref="K3:K10" si="2">H3/F3</f>
        <v>86.111111111111114</v>
      </c>
    </row>
    <row r="4" spans="1:12" ht="26.25" thickBot="1" x14ac:dyDescent="0.25">
      <c r="A4" s="2">
        <v>3</v>
      </c>
      <c r="B4" s="3" t="s">
        <v>2</v>
      </c>
      <c r="C4" s="5" t="s">
        <v>3</v>
      </c>
      <c r="D4" s="4">
        <v>42978</v>
      </c>
      <c r="E4" s="5" t="s">
        <v>19</v>
      </c>
      <c r="F4" s="6">
        <v>218</v>
      </c>
      <c r="G4" s="15">
        <v>89290</v>
      </c>
      <c r="H4" s="15">
        <v>17908</v>
      </c>
      <c r="I4" s="7">
        <f t="shared" si="0"/>
        <v>107198</v>
      </c>
      <c r="J4" s="8">
        <f t="shared" si="1"/>
        <v>409.58715596330273</v>
      </c>
      <c r="K4" s="8">
        <f t="shared" si="2"/>
        <v>82.146788990825684</v>
      </c>
      <c r="L4" s="10"/>
    </row>
    <row r="5" spans="1:12" ht="26.25" thickBot="1" x14ac:dyDescent="0.25">
      <c r="A5" s="2">
        <v>4</v>
      </c>
      <c r="B5" s="3" t="s">
        <v>4</v>
      </c>
      <c r="C5" s="5" t="s">
        <v>3</v>
      </c>
      <c r="D5" s="4">
        <v>42969</v>
      </c>
      <c r="E5" s="5" t="s">
        <v>20</v>
      </c>
      <c r="F5" s="6">
        <v>152</v>
      </c>
      <c r="G5" s="15">
        <v>50814.29</v>
      </c>
      <c r="H5" s="15">
        <v>11719.23</v>
      </c>
      <c r="I5" s="7">
        <f>G5+H5</f>
        <v>62533.520000000004</v>
      </c>
      <c r="J5" s="8">
        <f>G5/F5</f>
        <v>334.3045394736842</v>
      </c>
      <c r="K5" s="8">
        <f>H5/F5</f>
        <v>77.10019736842105</v>
      </c>
      <c r="L5" s="10"/>
    </row>
    <row r="6" spans="1:12" ht="26.25" thickBot="1" x14ac:dyDescent="0.25">
      <c r="A6" s="2">
        <v>5</v>
      </c>
      <c r="B6" s="3" t="s">
        <v>2</v>
      </c>
      <c r="C6" s="5" t="s">
        <v>3</v>
      </c>
      <c r="D6" s="4">
        <v>42850</v>
      </c>
      <c r="E6" s="5" t="s">
        <v>21</v>
      </c>
      <c r="F6" s="6">
        <v>86</v>
      </c>
      <c r="G6" s="15">
        <v>30962.03</v>
      </c>
      <c r="H6" s="15">
        <v>5555</v>
      </c>
      <c r="I6" s="7">
        <f>G6+H6</f>
        <v>36517.03</v>
      </c>
      <c r="J6" s="8">
        <f>G6/F6</f>
        <v>360.02360465116277</v>
      </c>
      <c r="K6" s="8">
        <f>H6/F6</f>
        <v>64.593023255813947</v>
      </c>
      <c r="L6" s="10"/>
    </row>
    <row r="7" spans="1:12" ht="26.25" thickBot="1" x14ac:dyDescent="0.25">
      <c r="A7" s="2">
        <v>6</v>
      </c>
      <c r="B7" s="3" t="s">
        <v>8</v>
      </c>
      <c r="C7" s="5" t="s">
        <v>3</v>
      </c>
      <c r="D7" s="4">
        <v>42881</v>
      </c>
      <c r="E7" s="5" t="s">
        <v>14</v>
      </c>
      <c r="F7" s="6">
        <v>212</v>
      </c>
      <c r="G7" s="15">
        <f>280.87*212</f>
        <v>59544.44</v>
      </c>
      <c r="H7" s="15">
        <v>24698.2</v>
      </c>
      <c r="I7" s="7">
        <f>G7+H7</f>
        <v>84242.64</v>
      </c>
      <c r="J7" s="8">
        <f>G7/F7</f>
        <v>280.87</v>
      </c>
      <c r="K7" s="8">
        <f>H7/F7</f>
        <v>116.50094339622642</v>
      </c>
      <c r="L7" s="10"/>
    </row>
    <row r="8" spans="1:12" ht="26.25" thickBot="1" x14ac:dyDescent="0.25">
      <c r="A8" s="2">
        <v>7</v>
      </c>
      <c r="B8" s="3" t="s">
        <v>2</v>
      </c>
      <c r="C8" s="5" t="s">
        <v>7</v>
      </c>
      <c r="D8" s="4">
        <v>43003</v>
      </c>
      <c r="E8" s="5" t="s">
        <v>22</v>
      </c>
      <c r="F8" s="6">
        <v>300</v>
      </c>
      <c r="G8" s="15">
        <v>79551</v>
      </c>
      <c r="H8" s="15">
        <v>26250</v>
      </c>
      <c r="I8" s="7">
        <f>G8+H8</f>
        <v>105801</v>
      </c>
      <c r="J8" s="8">
        <f>G8/F8</f>
        <v>265.17</v>
      </c>
      <c r="K8" s="8">
        <f>H8/F8</f>
        <v>87.5</v>
      </c>
      <c r="L8" s="10"/>
    </row>
    <row r="9" spans="1:12" ht="26.25" thickBot="1" x14ac:dyDescent="0.25">
      <c r="A9" s="2">
        <v>8</v>
      </c>
      <c r="B9" s="3" t="s">
        <v>4</v>
      </c>
      <c r="C9" s="5" t="s">
        <v>6</v>
      </c>
      <c r="D9" s="4">
        <v>42804</v>
      </c>
      <c r="E9" s="5" t="s">
        <v>12</v>
      </c>
      <c r="F9" s="6">
        <v>88</v>
      </c>
      <c r="G9" s="15">
        <v>28570</v>
      </c>
      <c r="H9" s="15">
        <v>9233</v>
      </c>
      <c r="I9" s="7">
        <f t="shared" si="0"/>
        <v>37803</v>
      </c>
      <c r="J9" s="8">
        <f t="shared" si="1"/>
        <v>324.65909090909093</v>
      </c>
      <c r="K9" s="8">
        <f t="shared" si="2"/>
        <v>104.92045454545455</v>
      </c>
      <c r="L9" s="11"/>
    </row>
    <row r="10" spans="1:12" ht="26.25" thickBot="1" x14ac:dyDescent="0.25">
      <c r="A10" s="2">
        <v>9</v>
      </c>
      <c r="B10" s="3" t="s">
        <v>2</v>
      </c>
      <c r="C10" s="5" t="s">
        <v>6</v>
      </c>
      <c r="D10" s="4">
        <v>42984</v>
      </c>
      <c r="E10" s="5" t="s">
        <v>13</v>
      </c>
      <c r="F10" s="6">
        <v>220</v>
      </c>
      <c r="G10" s="15">
        <v>61383</v>
      </c>
      <c r="H10" s="15">
        <v>16842</v>
      </c>
      <c r="I10" s="7">
        <f t="shared" si="0"/>
        <v>78225</v>
      </c>
      <c r="J10" s="8">
        <f t="shared" si="1"/>
        <v>279.01363636363635</v>
      </c>
      <c r="K10" s="8">
        <f t="shared" si="2"/>
        <v>76.554545454545448</v>
      </c>
    </row>
    <row r="11" spans="1:12" ht="15.75" customHeight="1" x14ac:dyDescent="0.2">
      <c r="E11" s="17"/>
      <c r="F11" s="18"/>
      <c r="G11" s="17"/>
      <c r="H11" s="19"/>
      <c r="I11" s="20" t="s">
        <v>26</v>
      </c>
      <c r="J11" s="21">
        <f>AVERAGE(J2:J8)</f>
        <v>331.11767779037058</v>
      </c>
      <c r="K11" s="21">
        <f>AVERAGE(K2:K8)</f>
        <v>84.850294874628318</v>
      </c>
      <c r="L11" s="17"/>
    </row>
    <row r="12" spans="1:12" x14ac:dyDescent="0.2">
      <c r="E12" s="17"/>
      <c r="F12" s="18"/>
      <c r="G12" s="17"/>
      <c r="H12" s="19"/>
      <c r="I12" s="20" t="s">
        <v>27</v>
      </c>
      <c r="J12" s="21">
        <f>AVERAGE(J9:J10)</f>
        <v>301.83636363636367</v>
      </c>
      <c r="K12" s="21">
        <f>AVERAGE(K9:K10)</f>
        <v>90.737499999999997</v>
      </c>
      <c r="L12" s="17"/>
    </row>
    <row r="13" spans="1:12" x14ac:dyDescent="0.2">
      <c r="D13" s="14"/>
      <c r="E13" s="17"/>
      <c r="F13" s="18"/>
      <c r="G13" s="22"/>
      <c r="H13" s="17"/>
      <c r="I13" s="17"/>
      <c r="J13" s="17"/>
      <c r="K13" s="23">
        <f>AVERAGE(K11:K12)</f>
        <v>87.793897437314158</v>
      </c>
      <c r="L13" s="25" t="s">
        <v>30</v>
      </c>
    </row>
    <row r="14" spans="1:12" ht="15" x14ac:dyDescent="0.2">
      <c r="D14" s="14"/>
      <c r="E14" s="24" t="s">
        <v>29</v>
      </c>
      <c r="F14" s="18"/>
      <c r="G14" s="22"/>
      <c r="H14" s="17"/>
      <c r="I14" s="17"/>
      <c r="J14" s="22"/>
      <c r="K14" s="22"/>
      <c r="L14" s="17"/>
    </row>
    <row r="15" spans="1:12" x14ac:dyDescent="0.2">
      <c r="D15" s="14"/>
      <c r="J15" s="13"/>
    </row>
    <row r="16" spans="1:12" x14ac:dyDescent="0.2">
      <c r="J16" s="13"/>
    </row>
    <row r="17" spans="10:10" x14ac:dyDescent="0.2">
      <c r="J17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Rogers</dc:creator>
  <cp:lastModifiedBy>Kwok, Randy</cp:lastModifiedBy>
  <dcterms:created xsi:type="dcterms:W3CDTF">2017-11-15T23:59:12Z</dcterms:created>
  <dcterms:modified xsi:type="dcterms:W3CDTF">2019-04-01T03:36:47Z</dcterms:modified>
</cp:coreProperties>
</file>